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 codeName="{2E6947BB-A706-504E-29CB-9DD9B776343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zou\Desktop\SCTASK0296177\"/>
    </mc:Choice>
  </mc:AlternateContent>
  <xr:revisionPtr revIDLastSave="0" documentId="13_ncr:1_{E0681569-16CF-475E-A183-296F9E09D938}" xr6:coauthVersionLast="45" xr6:coauthVersionMax="47" xr10:uidLastSave="{00000000-0000-0000-0000-000000000000}"/>
  <bookViews>
    <workbookView xWindow="-120" yWindow="-120" windowWidth="29040" windowHeight="15840" tabRatio="715" xr2:uid="{00000000-000D-0000-FFFF-FFFF00000000}"/>
  </bookViews>
  <sheets>
    <sheet name="onedist" sheetId="18" r:id="rId1"/>
    <sheet name="chopct" sheetId="22" r:id="rId2"/>
    <sheet name="isrtrends" sheetId="23" state="hidden" r:id="rId3"/>
    <sheet name="SY2122enrollment" sheetId="25" state="hidden" r:id="rId4"/>
    <sheet name="recfte" sheetId="2" state="hidden" r:id="rId5"/>
    <sheet name="rectuit" sheetId="17" state="hidden" r:id="rId6"/>
    <sheet name="sendfte" sheetId="3" state="hidden" r:id="rId7"/>
    <sheet name="sendtuit" sheetId="16" state="hidden" r:id="rId8"/>
    <sheet name="leas" sheetId="20" state="hidden" r:id="rId9"/>
  </sheets>
  <definedNames>
    <definedName name="_xlnm._FilterDatabase" localSheetId="2" hidden="1">isrtrends!$A$9:$AC$449</definedName>
    <definedName name="_xlnm._FilterDatabase" localSheetId="4" hidden="1">recfte!#REF!</definedName>
    <definedName name="_xlnm._FilterDatabase" localSheetId="6" hidden="1">sendfte!#REF!</definedName>
    <definedName name="alpha">leas!$A$2:$B$441</definedName>
    <definedName name="distlist">leas!$A$1:$A$441</definedName>
    <definedName name="isrtrends">isrtrends!$A$10:$AC$449</definedName>
    <definedName name="lea_info">OFFSET(leas!#REF!,0,0,COUNTA(leas!#REF!))</definedName>
    <definedName name="lea_list">OFFSET(leas!#REF!,0,0,COUNTA(leas!#REF!))</definedName>
    <definedName name="leas">OFFSET(leas!#REF!,0,0,COUNTA(leas!#REF!))</definedName>
    <definedName name="_xlnm.Print_Area" localSheetId="1">chopct!$B$1:$J$31</definedName>
    <definedName name="_xlnm.Print_Area" localSheetId="0">onedist!$B$1:$N$31</definedName>
    <definedName name="_xlnm.Print_Area" localSheetId="6">sendfte!$A$10:$K$451</definedName>
    <definedName name="_xlnm.Print_Titles" localSheetId="6">sendfte!$3:$9</definedName>
    <definedName name="recfte">recfte!$A$10:$AC$451</definedName>
    <definedName name="rectuit">rectuit!$A$10:$AC$451</definedName>
    <definedName name="sendfte">sendfte!$A$10:$AC$451</definedName>
    <definedName name="sendtuit">sendtuit!$A$10:$AC$451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5" i="22" l="1"/>
  <c r="A36" i="22"/>
  <c r="A36" i="18"/>
  <c r="AC452" i="3"/>
  <c r="AB451" i="2"/>
  <c r="AC451" i="2"/>
  <c r="AC452" i="2"/>
  <c r="A35" i="18"/>
  <c r="AB452" i="3"/>
  <c r="AB452" i="2"/>
  <c r="AA451" i="2"/>
  <c r="Z451" i="2"/>
  <c r="Y451" i="2"/>
  <c r="X451" i="2"/>
  <c r="W451" i="2"/>
  <c r="V451" i="2"/>
  <c r="U451" i="2"/>
  <c r="T451" i="2"/>
  <c r="S451" i="2"/>
  <c r="R451" i="2"/>
  <c r="Q451" i="2"/>
  <c r="P451" i="2"/>
  <c r="O451" i="2"/>
  <c r="N451" i="2"/>
  <c r="M451" i="2"/>
  <c r="L451" i="2"/>
  <c r="K451" i="2"/>
  <c r="J451" i="2"/>
  <c r="I451" i="2"/>
  <c r="H451" i="2"/>
  <c r="G451" i="2"/>
  <c r="F451" i="2"/>
  <c r="E451" i="2"/>
  <c r="D451" i="2"/>
  <c r="C451" i="2"/>
  <c r="A34" i="22" l="1"/>
  <c r="A34" i="18"/>
  <c r="AA451" i="16"/>
  <c r="AA452" i="3"/>
  <c r="AA451" i="3"/>
  <c r="AA451" i="17"/>
  <c r="AA452" i="2" l="1"/>
  <c r="Z451" i="16" l="1"/>
  <c r="Z451" i="17"/>
  <c r="Z452" i="2"/>
  <c r="Z452" i="3" l="1"/>
  <c r="Z451" i="3"/>
  <c r="Y451" i="16"/>
  <c r="Y452" i="3"/>
  <c r="Y451" i="3"/>
  <c r="Y451" i="17"/>
  <c r="Y452" i="2" l="1"/>
  <c r="F7" i="22" l="1"/>
  <c r="C36" i="22" l="1"/>
  <c r="D36" i="22"/>
  <c r="C31" i="22"/>
  <c r="C32" i="22"/>
  <c r="C33" i="22"/>
  <c r="C34" i="22"/>
  <c r="C35" i="22"/>
  <c r="D35" i="22"/>
  <c r="D33" i="22"/>
  <c r="D34" i="22"/>
  <c r="D32" i="22"/>
  <c r="A11" i="22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E36" i="22" l="1"/>
  <c r="F36" i="22"/>
  <c r="F35" i="22"/>
  <c r="F33" i="22"/>
  <c r="F32" i="22"/>
  <c r="F34" i="22"/>
  <c r="E35" i="22"/>
  <c r="E34" i="22"/>
  <c r="E33" i="22"/>
  <c r="E32" i="22"/>
  <c r="H6" i="18"/>
  <c r="A11" i="18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D36" i="18" l="1"/>
  <c r="D35" i="18"/>
  <c r="D33" i="18"/>
  <c r="D34" i="18"/>
  <c r="E36" i="18"/>
  <c r="G36" i="18"/>
  <c r="F36" i="18"/>
  <c r="D27" i="18"/>
  <c r="D31" i="18"/>
  <c r="D28" i="18"/>
  <c r="D32" i="18"/>
  <c r="D29" i="18"/>
  <c r="D30" i="18"/>
  <c r="E35" i="18"/>
  <c r="F35" i="18"/>
  <c r="G35" i="18"/>
  <c r="G34" i="18"/>
  <c r="F34" i="18"/>
  <c r="E34" i="18"/>
  <c r="G33" i="18"/>
  <c r="F33" i="18"/>
  <c r="E33" i="18"/>
  <c r="G32" i="18"/>
  <c r="F32" i="18"/>
  <c r="E32" i="18"/>
  <c r="D11" i="22"/>
  <c r="D13" i="22"/>
  <c r="D15" i="22"/>
  <c r="D17" i="22"/>
  <c r="D19" i="22"/>
  <c r="D21" i="22"/>
  <c r="D23" i="22"/>
  <c r="D25" i="22"/>
  <c r="D27" i="22"/>
  <c r="D29" i="22"/>
  <c r="C11" i="22"/>
  <c r="C13" i="22"/>
  <c r="C15" i="22"/>
  <c r="C17" i="22"/>
  <c r="C19" i="22"/>
  <c r="C21" i="22"/>
  <c r="C23" i="22"/>
  <c r="C25" i="22"/>
  <c r="C27" i="22"/>
  <c r="C29" i="22"/>
  <c r="D12" i="22"/>
  <c r="D14" i="22"/>
  <c r="D16" i="22"/>
  <c r="D18" i="22"/>
  <c r="D20" i="22"/>
  <c r="D22" i="22"/>
  <c r="D24" i="22"/>
  <c r="D26" i="22"/>
  <c r="D28" i="22"/>
  <c r="D30" i="22"/>
  <c r="C10" i="22"/>
  <c r="D31" i="22"/>
  <c r="C12" i="22"/>
  <c r="C14" i="22"/>
  <c r="C16" i="22"/>
  <c r="C18" i="22"/>
  <c r="C20" i="22"/>
  <c r="C22" i="22"/>
  <c r="C24" i="22"/>
  <c r="C26" i="22"/>
  <c r="C28" i="22"/>
  <c r="C30" i="22"/>
  <c r="D10" i="22"/>
  <c r="D11" i="18"/>
  <c r="D10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X452" i="2"/>
  <c r="F17" i="22" l="1"/>
  <c r="F10" i="22"/>
  <c r="F24" i="22"/>
  <c r="F22" i="22"/>
  <c r="F15" i="22"/>
  <c r="F31" i="22"/>
  <c r="F18" i="22"/>
  <c r="F20" i="22"/>
  <c r="F29" i="22"/>
  <c r="F13" i="22"/>
  <c r="F27" i="22"/>
  <c r="F11" i="22"/>
  <c r="F16" i="22"/>
  <c r="F25" i="22"/>
  <c r="F30" i="22"/>
  <c r="F14" i="22"/>
  <c r="F23" i="22"/>
  <c r="F28" i="22"/>
  <c r="F12" i="22"/>
  <c r="F21" i="22"/>
  <c r="F26" i="22"/>
  <c r="F19" i="22"/>
  <c r="E31" i="22"/>
  <c r="E26" i="22"/>
  <c r="E18" i="22"/>
  <c r="E27" i="22"/>
  <c r="E19" i="22"/>
  <c r="E11" i="22"/>
  <c r="E28" i="22"/>
  <c r="E20" i="22"/>
  <c r="E12" i="22"/>
  <c r="E29" i="22"/>
  <c r="E21" i="22"/>
  <c r="E13" i="22"/>
  <c r="E30" i="22"/>
  <c r="E22" i="22"/>
  <c r="E14" i="22"/>
  <c r="E23" i="22"/>
  <c r="E15" i="22"/>
  <c r="E10" i="22"/>
  <c r="E24" i="22"/>
  <c r="E16" i="22"/>
  <c r="E25" i="22"/>
  <c r="E17" i="22"/>
  <c r="X452" i="3"/>
  <c r="X451" i="16"/>
  <c r="G31" i="18" s="1"/>
  <c r="X451" i="17"/>
  <c r="E31" i="18" s="1"/>
  <c r="X451" i="3" l="1"/>
  <c r="F31" i="18" s="1"/>
  <c r="W452" i="2" l="1"/>
  <c r="W451" i="17"/>
  <c r="E30" i="18" s="1"/>
  <c r="W451" i="3"/>
  <c r="F30" i="18" s="1"/>
  <c r="W451" i="16"/>
  <c r="G30" i="18" s="1"/>
  <c r="W452" i="3" l="1"/>
  <c r="V451" i="16" l="1"/>
  <c r="G29" i="18" s="1"/>
  <c r="V452" i="3"/>
  <c r="V451" i="3"/>
  <c r="F29" i="18" s="1"/>
  <c r="U451" i="3"/>
  <c r="F28" i="18" s="1"/>
  <c r="T451" i="3"/>
  <c r="F27" i="18" s="1"/>
  <c r="S451" i="3"/>
  <c r="F26" i="18" s="1"/>
  <c r="R451" i="3"/>
  <c r="F25" i="18" s="1"/>
  <c r="Q451" i="3"/>
  <c r="F24" i="18" s="1"/>
  <c r="P451" i="3"/>
  <c r="F23" i="18" s="1"/>
  <c r="O451" i="3"/>
  <c r="F22" i="18" s="1"/>
  <c r="N451" i="3"/>
  <c r="F21" i="18" s="1"/>
  <c r="M451" i="3"/>
  <c r="F20" i="18" s="1"/>
  <c r="L451" i="3"/>
  <c r="F19" i="18" s="1"/>
  <c r="K451" i="3"/>
  <c r="F18" i="18" s="1"/>
  <c r="J451" i="3"/>
  <c r="F17" i="18" s="1"/>
  <c r="I451" i="3"/>
  <c r="F16" i="18" s="1"/>
  <c r="H451" i="3"/>
  <c r="F15" i="18" s="1"/>
  <c r="G451" i="3"/>
  <c r="F14" i="18" s="1"/>
  <c r="F451" i="3"/>
  <c r="F13" i="18" s="1"/>
  <c r="E451" i="3"/>
  <c r="F12" i="18" s="1"/>
  <c r="D451" i="3"/>
  <c r="F11" i="18" s="1"/>
  <c r="C451" i="3"/>
  <c r="F10" i="18" s="1"/>
  <c r="U452" i="3"/>
  <c r="T452" i="3"/>
  <c r="S452" i="3"/>
  <c r="R452" i="3"/>
  <c r="Q452" i="3"/>
  <c r="P452" i="3"/>
  <c r="O452" i="3"/>
  <c r="N452" i="3"/>
  <c r="M452" i="3"/>
  <c r="L452" i="3"/>
  <c r="K452" i="3"/>
  <c r="J452" i="3"/>
  <c r="I452" i="3"/>
  <c r="H452" i="3"/>
  <c r="G452" i="3"/>
  <c r="F452" i="3"/>
  <c r="E452" i="3"/>
  <c r="D452" i="3"/>
  <c r="C452" i="3"/>
  <c r="V451" i="17"/>
  <c r="E29" i="18" s="1"/>
  <c r="U451" i="17"/>
  <c r="E28" i="18" s="1"/>
  <c r="T451" i="17"/>
  <c r="E27" i="18" s="1"/>
  <c r="S451" i="17"/>
  <c r="E26" i="18" s="1"/>
  <c r="R451" i="17"/>
  <c r="E25" i="18" s="1"/>
  <c r="Q451" i="17"/>
  <c r="E24" i="18" s="1"/>
  <c r="P451" i="17"/>
  <c r="E23" i="18" s="1"/>
  <c r="O451" i="17"/>
  <c r="E22" i="18" s="1"/>
  <c r="N451" i="17"/>
  <c r="E21" i="18" s="1"/>
  <c r="M451" i="17"/>
  <c r="E20" i="18" s="1"/>
  <c r="L451" i="17"/>
  <c r="E19" i="18" s="1"/>
  <c r="K451" i="17"/>
  <c r="E18" i="18" s="1"/>
  <c r="J451" i="17"/>
  <c r="E17" i="18" s="1"/>
  <c r="I451" i="17"/>
  <c r="E16" i="18" s="1"/>
  <c r="H451" i="17"/>
  <c r="E15" i="18" s="1"/>
  <c r="G451" i="17"/>
  <c r="E14" i="18" s="1"/>
  <c r="F451" i="17"/>
  <c r="E13" i="18" s="1"/>
  <c r="E451" i="17"/>
  <c r="E12" i="18" s="1"/>
  <c r="D451" i="17"/>
  <c r="E11" i="18" s="1"/>
  <c r="C451" i="17"/>
  <c r="E10" i="18" s="1"/>
  <c r="V452" i="2"/>
  <c r="U452" i="2" l="1"/>
  <c r="U451" i="16"/>
  <c r="G28" i="18" s="1"/>
  <c r="T451" i="16"/>
  <c r="G27" i="18" s="1"/>
  <c r="S451" i="16"/>
  <c r="G26" i="18" s="1"/>
  <c r="R451" i="16"/>
  <c r="G25" i="18" s="1"/>
  <c r="Q451" i="16"/>
  <c r="G24" i="18" s="1"/>
  <c r="P451" i="16"/>
  <c r="G23" i="18" s="1"/>
  <c r="O451" i="16"/>
  <c r="G22" i="18" s="1"/>
  <c r="N451" i="16"/>
  <c r="G21" i="18" s="1"/>
  <c r="M451" i="16"/>
  <c r="G20" i="18" s="1"/>
  <c r="L451" i="16"/>
  <c r="G19" i="18" s="1"/>
  <c r="K451" i="16"/>
  <c r="G18" i="18" s="1"/>
  <c r="J451" i="16"/>
  <c r="G17" i="18" s="1"/>
  <c r="I451" i="16"/>
  <c r="G16" i="18" s="1"/>
  <c r="H451" i="16"/>
  <c r="G15" i="18" s="1"/>
  <c r="G451" i="16"/>
  <c r="G14" i="18" s="1"/>
  <c r="F451" i="16"/>
  <c r="G13" i="18" s="1"/>
  <c r="E451" i="16"/>
  <c r="G12" i="18" s="1"/>
  <c r="D451" i="16"/>
  <c r="G11" i="18" s="1"/>
  <c r="C451" i="16"/>
  <c r="G10" i="18" s="1"/>
  <c r="T452" i="2"/>
  <c r="S452" i="2"/>
  <c r="R452" i="2"/>
  <c r="Q452" i="2"/>
  <c r="P452" i="2"/>
  <c r="O452" i="2"/>
  <c r="N452" i="2"/>
  <c r="M452" i="2"/>
  <c r="L452" i="2"/>
  <c r="K452" i="2"/>
  <c r="J452" i="2"/>
  <c r="I452" i="2"/>
  <c r="H452" i="2"/>
  <c r="G452" i="2"/>
  <c r="F452" i="2"/>
  <c r="E452" i="2"/>
  <c r="D452" i="2"/>
  <c r="C45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O'Donnell, Robert F (DOE)</author>
  </authors>
  <commentList>
    <comment ref="AA9" authorId="0" shapeId="0" xr:uid="{E5B4F333-AC1C-4AB0-815B-F6499676AD18}">
      <text>
        <r>
          <rPr>
            <b/>
            <sz val="9"/>
            <color indexed="81"/>
            <rFont val="Tahoma"/>
            <family val="2"/>
          </rPr>
          <t>O'Donnell, Robert F (DOE):</t>
        </r>
        <r>
          <rPr>
            <sz val="9"/>
            <color indexed="81"/>
            <rFont val="Tahoma"/>
            <family val="2"/>
          </rPr>
          <t xml:space="preserve">
State totals include charters and virtual schools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O'Donnell, Robert F (DOE)</author>
  </authors>
  <commentList>
    <comment ref="AA4" authorId="0" shapeId="0" xr:uid="{9A37979B-22D2-49D2-AAD3-C2DC56AB1B3E}">
      <text>
        <r>
          <rPr>
            <b/>
            <sz val="9"/>
            <color indexed="81"/>
            <rFont val="Tahoma"/>
            <family val="2"/>
          </rPr>
          <t>O'Donnell, Robert F (DOE):</t>
        </r>
        <r>
          <rPr>
            <sz val="9"/>
            <color indexed="81"/>
            <rFont val="Tahoma"/>
            <family val="2"/>
          </rPr>
          <t xml:space="preserve">
State totals do not include virtual schools</t>
        </r>
      </text>
    </comment>
    <comment ref="AB4" authorId="0" shapeId="0" xr:uid="{A98B01BA-751E-4136-819A-9BCADA812444}">
      <text>
        <r>
          <rPr>
            <b/>
            <sz val="9"/>
            <color indexed="81"/>
            <rFont val="Tahoma"/>
            <family val="2"/>
          </rPr>
          <t>O'Donnell, Robert F (DOE):</t>
        </r>
        <r>
          <rPr>
            <sz val="9"/>
            <color indexed="81"/>
            <rFont val="Tahoma"/>
            <family val="2"/>
          </rPr>
          <t xml:space="preserve">
State totals do not include virtual schools</t>
        </r>
      </text>
    </comment>
  </commentList>
</comments>
</file>

<file path=xl/sharedStrings.xml><?xml version="1.0" encoding="utf-8"?>
<sst xmlns="http://schemas.openxmlformats.org/spreadsheetml/2006/main" count="14247" uniqueCount="2779">
  <si>
    <t>FY97</t>
  </si>
  <si>
    <t>FY 96</t>
  </si>
  <si>
    <t>Receiving</t>
  </si>
  <si>
    <t>District</t>
  </si>
  <si>
    <t>LEA</t>
  </si>
  <si>
    <t>FTE's</t>
  </si>
  <si>
    <t>Tuition</t>
  </si>
  <si>
    <t>Sending</t>
  </si>
  <si>
    <t>FY98</t>
  </si>
  <si>
    <t>FTE</t>
  </si>
  <si>
    <t>chapr96, april 96; doesn't reflect adjustments made in june 97</t>
  </si>
  <si>
    <t>Final</t>
  </si>
  <si>
    <t>cho97final</t>
  </si>
  <si>
    <t>cho979final</t>
  </si>
  <si>
    <t xml:space="preserve">Final </t>
  </si>
  <si>
    <t xml:space="preserve">Sending </t>
  </si>
  <si>
    <t>FY99</t>
  </si>
  <si>
    <t>cho98sum,dec98</t>
  </si>
  <si>
    <t>cho98sum, dec98</t>
  </si>
  <si>
    <t>FY00</t>
  </si>
  <si>
    <t>cho99sumfinal</t>
  </si>
  <si>
    <t>FY01</t>
  </si>
  <si>
    <t>chosum00finala</t>
  </si>
  <si>
    <t>cho00sumfinala</t>
  </si>
  <si>
    <t>cho01sumfinal</t>
  </si>
  <si>
    <t>cho01final</t>
  </si>
  <si>
    <t>FY02</t>
  </si>
  <si>
    <t>chosum02final</t>
  </si>
  <si>
    <t>FY03</t>
  </si>
  <si>
    <t>chosum03final</t>
  </si>
  <si>
    <t>chosum04final</t>
  </si>
  <si>
    <t>FY04</t>
  </si>
  <si>
    <t>FY05</t>
  </si>
  <si>
    <t>FY</t>
  </si>
  <si>
    <t>chosum05final</t>
  </si>
  <si>
    <t>FY06</t>
  </si>
  <si>
    <t>chosum06final</t>
  </si>
  <si>
    <t>FY07</t>
  </si>
  <si>
    <t>chosum07final</t>
  </si>
  <si>
    <t>chosum08jun</t>
  </si>
  <si>
    <t>FY08</t>
  </si>
  <si>
    <t>chosum08final</t>
  </si>
  <si>
    <t>FY09</t>
  </si>
  <si>
    <t>chosum09final</t>
  </si>
  <si>
    <t>FY10</t>
  </si>
  <si>
    <t>Massachusetts Department of Elementary and Secondary Education</t>
  </si>
  <si>
    <t>FY11</t>
  </si>
  <si>
    <t>School Choice Trends in Enrollment and Tuition</t>
  </si>
  <si>
    <t>chosum10final</t>
  </si>
  <si>
    <t>chosum11final</t>
  </si>
  <si>
    <t>FY12</t>
  </si>
  <si>
    <t>FY13</t>
  </si>
  <si>
    <t>chosum12final</t>
  </si>
  <si>
    <t>chosum13final</t>
  </si>
  <si>
    <t>chosum13finalaug</t>
  </si>
  <si>
    <t>FY14</t>
  </si>
  <si>
    <t xml:space="preserve"> chosum13fina</t>
  </si>
  <si>
    <t>FY15</t>
  </si>
  <si>
    <t>chosum14final</t>
  </si>
  <si>
    <t>FY16</t>
  </si>
  <si>
    <t>chosum16dec</t>
  </si>
  <si>
    <t xml:space="preserve">School Choice and Other In-District Enrollment </t>
  </si>
  <si>
    <t>chosum15jfinal</t>
  </si>
  <si>
    <t>chosum15final</t>
  </si>
  <si>
    <t>chosum16jun</t>
  </si>
  <si>
    <t>choicecalc17final</t>
  </si>
  <si>
    <t>FY17</t>
  </si>
  <si>
    <t>Select a district</t>
  </si>
  <si>
    <t>Office of District and School Finance</t>
  </si>
  <si>
    <t xml:space="preserve"> Receiving</t>
  </si>
  <si>
    <t>FY96</t>
  </si>
  <si>
    <t>% Choice</t>
  </si>
  <si>
    <t>Total Enrollment</t>
  </si>
  <si>
    <t>Resident/
Other
Enrollment</t>
  </si>
  <si>
    <t>FTE
Pupils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</si>
  <si>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</si>
  <si>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</si>
  <si>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</si>
  <si>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</si>
  <si>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</si>
  <si>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</si>
  <si>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</si>
  <si>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</si>
  <si>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</si>
  <si>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</si>
  <si>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</si>
  <si>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</si>
  <si>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</si>
  <si>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</si>
  <si>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</si>
  <si>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</si>
  <si>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</si>
  <si>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</si>
  <si>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</si>
  <si>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</si>
  <si>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</si>
  <si>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</si>
  <si>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</si>
  <si>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</si>
  <si>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</si>
  <si>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</si>
  <si>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</si>
  <si>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</si>
  <si>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</si>
  <si>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</si>
  <si>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</si>
  <si>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</si>
  <si>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</si>
  <si>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</si>
  <si>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</si>
  <si>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</si>
  <si>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</si>
  <si>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</si>
  <si>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</si>
  <si>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</si>
  <si>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</si>
  <si>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</si>
  <si>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</si>
  <si>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</si>
  <si>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</si>
  <si>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</si>
  <si>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</si>
  <si>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</si>
  <si>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</si>
  <si>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</si>
  <si>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</si>
  <si>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</si>
  <si>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</si>
  <si>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</si>
  <si>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</si>
  <si>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</si>
  <si>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</si>
  <si>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</si>
  <si>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</si>
  <si>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</si>
  <si>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</si>
  <si>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</si>
  <si>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</si>
  <si>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</si>
  <si>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</si>
  <si>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</si>
  <si>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</si>
  <si>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</si>
  <si>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</si>
  <si>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</si>
  <si>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</si>
  <si>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</si>
  <si>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</si>
  <si>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</si>
  <si>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</si>
  <si>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</si>
  <si>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</si>
  <si>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</si>
  <si>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</si>
  <si>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</si>
  <si>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</si>
  <si>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</si>
  <si>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</si>
  <si>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</si>
  <si>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</si>
  <si>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</si>
  <si>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</si>
  <si>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</si>
  <si>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</si>
  <si>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</si>
  <si>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</si>
  <si>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</si>
  <si>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</si>
  <si>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</si>
  <si>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</si>
  <si>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</si>
  <si>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</si>
  <si>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</si>
  <si>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</si>
  <si>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</si>
  <si>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</si>
  <si>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</si>
  <si>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</si>
  <si>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</si>
  <si>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</si>
  <si>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</si>
  <si>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</si>
  <si>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</si>
  <si>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</si>
  <si>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</si>
  <si>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</si>
  <si>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</si>
  <si>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</si>
  <si>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</si>
  <si>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</si>
  <si>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</si>
  <si>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</si>
  <si>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</si>
  <si>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</si>
  <si>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</si>
  <si>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</si>
  <si>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</si>
  <si>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</si>
  <si>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</si>
  <si>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</si>
  <si>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</si>
  <si>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</si>
  <si>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</si>
  <si>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</si>
  <si>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</si>
  <si>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</si>
  <si>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</si>
  <si>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</si>
  <si>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</si>
  <si>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</si>
  <si>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</si>
  <si>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</si>
  <si>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</si>
  <si>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</si>
  <si>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</si>
  <si>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</si>
  <si>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</si>
  <si>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</si>
  <si>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</si>
  <si>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</si>
  <si>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</si>
  <si>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</si>
  <si>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</si>
  <si>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</si>
  <si>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</si>
  <si>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</si>
  <si>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</si>
  <si>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</si>
  <si>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</si>
  <si>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</si>
  <si>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</si>
  <si>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</si>
  <si>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</si>
  <si>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</si>
  <si>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</si>
  <si>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</si>
  <si>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</si>
  <si>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</si>
  <si>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</si>
  <si>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</si>
  <si>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</si>
  <si>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</si>
  <si>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</si>
  <si>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</si>
  <si>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</si>
  <si>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</si>
  <si>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</si>
  <si>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</si>
  <si>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</si>
  <si>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</si>
  <si>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</si>
  <si>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</si>
  <si>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</si>
  <si>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</si>
  <si>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</si>
  <si>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</si>
  <si>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</si>
  <si>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</si>
  <si>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</si>
  <si>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</si>
  <si>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</si>
  <si>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</si>
  <si>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</si>
  <si>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</si>
  <si>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</si>
  <si>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</si>
  <si>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</si>
  <si>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</si>
  <si>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</si>
  <si>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</si>
  <si>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</si>
  <si>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</si>
  <si>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</si>
  <si>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</si>
  <si>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</si>
  <si>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</si>
  <si>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</si>
  <si>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</si>
  <si>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</si>
  <si>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</si>
  <si>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</si>
  <si>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</si>
  <si>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</si>
  <si>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</si>
  <si>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</si>
  <si>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</si>
  <si>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</si>
  <si>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</si>
  <si>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</si>
  <si>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</si>
  <si>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</si>
  <si>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</si>
  <si>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</si>
  <si>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</si>
  <si>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</si>
  <si>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</si>
  <si>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</si>
  <si>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</si>
  <si>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</si>
  <si>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</si>
  <si>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</si>
  <si>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</si>
  <si>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</si>
  <si>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</si>
  <si>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</si>
  <si>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</si>
  <si>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</si>
  <si>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</si>
  <si>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</si>
  <si>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</si>
  <si>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</si>
  <si>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</si>
  <si>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</si>
  <si>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</si>
  <si>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</si>
  <si>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</si>
  <si>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</si>
  <si>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</si>
  <si>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</si>
  <si>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</si>
  <si>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</si>
  <si>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</si>
  <si>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</si>
  <si>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</si>
  <si>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</si>
  <si>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</si>
  <si>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</si>
  <si>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</si>
  <si>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</si>
  <si>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</si>
  <si>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</si>
  <si>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</si>
  <si>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</si>
  <si>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</si>
  <si>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</si>
  <si>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</si>
  <si>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</si>
  <si>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</si>
  <si>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</si>
  <si>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</si>
  <si>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</si>
  <si>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</si>
  <si>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</si>
  <si>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</si>
  <si>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</si>
  <si>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</si>
  <si>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</si>
  <si>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</si>
  <si>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</si>
  <si>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</si>
  <si>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</si>
  <si>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</si>
  <si>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</si>
  <si>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</si>
  <si>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</si>
  <si>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</si>
  <si>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</si>
  <si>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</si>
  <si>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</si>
  <si>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</si>
  <si>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</si>
  <si>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</si>
  <si>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</si>
  <si>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</si>
  <si>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</si>
  <si>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</si>
  <si>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</si>
  <si>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</si>
  <si>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</si>
  <si>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</si>
  <si>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</si>
  <si>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</si>
  <si>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</si>
  <si>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</si>
  <si>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</si>
  <si>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</si>
  <si>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</si>
  <si>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</si>
  <si>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</si>
  <si>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</si>
  <si>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</si>
  <si>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</si>
  <si>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</si>
  <si>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</si>
  <si>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</si>
  <si>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</si>
  <si>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</si>
  <si>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</si>
  <si>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</si>
  <si>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</si>
  <si>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</si>
  <si>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</si>
  <si>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</si>
  <si>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</si>
  <si>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</si>
  <si>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</si>
  <si>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</si>
  <si>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</si>
  <si>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</si>
  <si>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</si>
  <si>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</si>
  <si>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</si>
  <si>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</si>
  <si>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</si>
  <si>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</si>
  <si>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</si>
  <si>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</si>
  <si>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</si>
  <si>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</si>
  <si>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</si>
  <si>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</si>
  <si>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</si>
  <si>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</si>
  <si>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</si>
  <si>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</si>
  <si>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</si>
  <si>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</si>
  <si>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</si>
  <si>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</si>
  <si>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</si>
  <si>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</si>
  <si>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</si>
  <si>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</si>
  <si>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</si>
  <si>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</si>
  <si>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</si>
  <si>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</si>
  <si>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0406</t>
  </si>
  <si>
    <t>0600</t>
  </si>
  <si>
    <t>0603</t>
  </si>
  <si>
    <t>0605</t>
  </si>
  <si>
    <t>0610</t>
  </si>
  <si>
    <t>0615</t>
  </si>
  <si>
    <t>0616</t>
  </si>
  <si>
    <t>0618</t>
  </si>
  <si>
    <t>0620</t>
  </si>
  <si>
    <t>0622</t>
  </si>
  <si>
    <t>0625</t>
  </si>
  <si>
    <t>0632</t>
  </si>
  <si>
    <t>0635</t>
  </si>
  <si>
    <t>0640</t>
  </si>
  <si>
    <t>0645</t>
  </si>
  <si>
    <t>0650</t>
  </si>
  <si>
    <t>0655</t>
  </si>
  <si>
    <t>0658</t>
  </si>
  <si>
    <t>0660</t>
  </si>
  <si>
    <t>0662</t>
  </si>
  <si>
    <t>0665</t>
  </si>
  <si>
    <t>0670</t>
  </si>
  <si>
    <t>0672</t>
  </si>
  <si>
    <t>0673</t>
  </si>
  <si>
    <t>0674</t>
  </si>
  <si>
    <t>0675</t>
  </si>
  <si>
    <t>0680</t>
  </si>
  <si>
    <t>0683</t>
  </si>
  <si>
    <t>0685</t>
  </si>
  <si>
    <t>0690</t>
  </si>
  <si>
    <t>0695</t>
  </si>
  <si>
    <t>0698</t>
  </si>
  <si>
    <t>0700</t>
  </si>
  <si>
    <t>0705</t>
  </si>
  <si>
    <t>0710</t>
  </si>
  <si>
    <t>0712</t>
  </si>
  <si>
    <t>0715</t>
  </si>
  <si>
    <t>0717</t>
  </si>
  <si>
    <t>0720</t>
  </si>
  <si>
    <t>0725</t>
  </si>
  <si>
    <t>0728</t>
  </si>
  <si>
    <t>0730</t>
  </si>
  <si>
    <t>0735</t>
  </si>
  <si>
    <t>0740</t>
  </si>
  <si>
    <t>0745</t>
  </si>
  <si>
    <t>0750</t>
  </si>
  <si>
    <t>0753</t>
  </si>
  <si>
    <t>0755</t>
  </si>
  <si>
    <t>0760</t>
  </si>
  <si>
    <t>0763</t>
  </si>
  <si>
    <t>0765</t>
  </si>
  <si>
    <t>0766</t>
  </si>
  <si>
    <t>0767</t>
  </si>
  <si>
    <t>0770</t>
  </si>
  <si>
    <t>0773</t>
  </si>
  <si>
    <t>0774</t>
  </si>
  <si>
    <t>0775</t>
  </si>
  <si>
    <t>0778</t>
  </si>
  <si>
    <t>0780</t>
  </si>
  <si>
    <t>0801</t>
  </si>
  <si>
    <t>0805</t>
  </si>
  <si>
    <t>0806</t>
  </si>
  <si>
    <t>0810</t>
  </si>
  <si>
    <t>0815</t>
  </si>
  <si>
    <t>0817</t>
  </si>
  <si>
    <t>0818</t>
  </si>
  <si>
    <t>0821</t>
  </si>
  <si>
    <t>0823</t>
  </si>
  <si>
    <t>0825</t>
  </si>
  <si>
    <t>0828</t>
  </si>
  <si>
    <t>0829</t>
  </si>
  <si>
    <t>0830</t>
  </si>
  <si>
    <t>0832</t>
  </si>
  <si>
    <t>0851</t>
  </si>
  <si>
    <t>0852</t>
  </si>
  <si>
    <t>0853</t>
  </si>
  <si>
    <t>0855</t>
  </si>
  <si>
    <t>0860</t>
  </si>
  <si>
    <t>0871</t>
  </si>
  <si>
    <t>0872</t>
  </si>
  <si>
    <t>0873</t>
  </si>
  <si>
    <t>0876</t>
  </si>
  <si>
    <t>0878</t>
  </si>
  <si>
    <t>0879</t>
  </si>
  <si>
    <t>0885</t>
  </si>
  <si>
    <t>0910</t>
  </si>
  <si>
    <t>0915</t>
  </si>
  <si>
    <t>3901</t>
  </si>
  <si>
    <t>3902</t>
  </si>
  <si>
    <t>9999</t>
  </si>
  <si>
    <t xml:space="preserve"> Receiving Choice FTEs</t>
  </si>
  <si>
    <t>choicecalc18final</t>
  </si>
  <si>
    <t>FY18</t>
  </si>
  <si>
    <t>ChoiceCalc19Jun</t>
  </si>
  <si>
    <t>FY19</t>
  </si>
  <si>
    <t>Abington</t>
  </si>
  <si>
    <t xml:space="preserve">Acton </t>
  </si>
  <si>
    <t>Acushnet</t>
  </si>
  <si>
    <t xml:space="preserve">Adams </t>
  </si>
  <si>
    <t>Agawam</t>
  </si>
  <si>
    <t xml:space="preserve">Alford </t>
  </si>
  <si>
    <t>Amesbury</t>
  </si>
  <si>
    <t>Amherst</t>
  </si>
  <si>
    <t>Andover</t>
  </si>
  <si>
    <t>Arlington</t>
  </si>
  <si>
    <t xml:space="preserve">Ashburnham </t>
  </si>
  <si>
    <t xml:space="preserve">Ashby </t>
  </si>
  <si>
    <t xml:space="preserve">Ashfield </t>
  </si>
  <si>
    <t>Ashland</t>
  </si>
  <si>
    <t xml:space="preserve">Athol </t>
  </si>
  <si>
    <t>Attleboro</t>
  </si>
  <si>
    <t>Auburn</t>
  </si>
  <si>
    <t>Avon</t>
  </si>
  <si>
    <t xml:space="preserve">Ayer </t>
  </si>
  <si>
    <t>Barnstable</t>
  </si>
  <si>
    <t xml:space="preserve">Barre </t>
  </si>
  <si>
    <t xml:space="preserve">Becket </t>
  </si>
  <si>
    <t>Bedford</t>
  </si>
  <si>
    <t>Belchertown</t>
  </si>
  <si>
    <t>Bellingham</t>
  </si>
  <si>
    <t>Belmont</t>
  </si>
  <si>
    <t>Berkley</t>
  </si>
  <si>
    <t xml:space="preserve">Berlin </t>
  </si>
  <si>
    <t xml:space="preserve">Bernardston </t>
  </si>
  <si>
    <t>Beverly</t>
  </si>
  <si>
    <t>Billerica</t>
  </si>
  <si>
    <t xml:space="preserve">Blackstone </t>
  </si>
  <si>
    <t xml:space="preserve">Blandford </t>
  </si>
  <si>
    <t xml:space="preserve">Bolton </t>
  </si>
  <si>
    <t>Boston</t>
  </si>
  <si>
    <t>Bourne</t>
  </si>
  <si>
    <t xml:space="preserve">Boxborough </t>
  </si>
  <si>
    <t>Boxford</t>
  </si>
  <si>
    <t xml:space="preserve">Boylston </t>
  </si>
  <si>
    <t>Braintree</t>
  </si>
  <si>
    <t>Brewster</t>
  </si>
  <si>
    <t xml:space="preserve">Bridgewater </t>
  </si>
  <si>
    <t>Brimfield</t>
  </si>
  <si>
    <t>Brockton</t>
  </si>
  <si>
    <t>Brookfield</t>
  </si>
  <si>
    <t>Brookline</t>
  </si>
  <si>
    <t xml:space="preserve">Buckland </t>
  </si>
  <si>
    <t>Burlington</t>
  </si>
  <si>
    <t>Cambridge</t>
  </si>
  <si>
    <t>Canton</t>
  </si>
  <si>
    <t>Carlisle</t>
  </si>
  <si>
    <t>Carver</t>
  </si>
  <si>
    <t xml:space="preserve">Charlemont </t>
  </si>
  <si>
    <t xml:space="preserve">Charlton </t>
  </si>
  <si>
    <t xml:space="preserve">Chatham </t>
  </si>
  <si>
    <t>Chelmsford</t>
  </si>
  <si>
    <t>Chelsea</t>
  </si>
  <si>
    <t xml:space="preserve">Cheshire </t>
  </si>
  <si>
    <t xml:space="preserve">Chester </t>
  </si>
  <si>
    <t xml:space="preserve">Chesterfield </t>
  </si>
  <si>
    <t>Chicopee</t>
  </si>
  <si>
    <t xml:space="preserve">Chilmark </t>
  </si>
  <si>
    <t>Clarksburg</t>
  </si>
  <si>
    <t>Clinton</t>
  </si>
  <si>
    <t>Cohasset</t>
  </si>
  <si>
    <t xml:space="preserve">Colrain </t>
  </si>
  <si>
    <t>Concord</t>
  </si>
  <si>
    <t>Conway</t>
  </si>
  <si>
    <t xml:space="preserve">Cummington </t>
  </si>
  <si>
    <t xml:space="preserve">Dalton </t>
  </si>
  <si>
    <t>Danvers</t>
  </si>
  <si>
    <t>Dartmouth</t>
  </si>
  <si>
    <t>Dedham</t>
  </si>
  <si>
    <t>Deerfield</t>
  </si>
  <si>
    <t xml:space="preserve">Dennis </t>
  </si>
  <si>
    <t xml:space="preserve">Dighton </t>
  </si>
  <si>
    <t>Douglas</t>
  </si>
  <si>
    <t>Dover</t>
  </si>
  <si>
    <t>Dracut</t>
  </si>
  <si>
    <t xml:space="preserve">Dudley </t>
  </si>
  <si>
    <t xml:space="preserve">Dunstable </t>
  </si>
  <si>
    <t>Duxbury</t>
  </si>
  <si>
    <t>East Bridgewater</t>
  </si>
  <si>
    <t xml:space="preserve">East Brookfield </t>
  </si>
  <si>
    <t>Eastham</t>
  </si>
  <si>
    <t>Easthampton</t>
  </si>
  <si>
    <t>East Longmeadow</t>
  </si>
  <si>
    <t>Easton</t>
  </si>
  <si>
    <t>Edgartown</t>
  </si>
  <si>
    <t xml:space="preserve">Egremont </t>
  </si>
  <si>
    <t>Erving</t>
  </si>
  <si>
    <t xml:space="preserve">Essex 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</si>
  <si>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</si>
  <si>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</si>
  <si>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</si>
  <si>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</si>
  <si>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</si>
  <si>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</si>
  <si>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</si>
  <si>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</si>
  <si>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</si>
  <si>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 xml:space="preserve">Freetown </t>
  </si>
  <si>
    <t>Gardner</t>
  </si>
  <si>
    <t xml:space="preserve">Aquinnah </t>
  </si>
  <si>
    <t>Georgetown</t>
  </si>
  <si>
    <t xml:space="preserve">Gill </t>
  </si>
  <si>
    <t>Gloucester</t>
  </si>
  <si>
    <t xml:space="preserve">Goshen </t>
  </si>
  <si>
    <t>Gosnold</t>
  </si>
  <si>
    <t>Grafton</t>
  </si>
  <si>
    <t>Granby</t>
  </si>
  <si>
    <t xml:space="preserve">Granville </t>
  </si>
  <si>
    <t xml:space="preserve">Great Barrington </t>
  </si>
  <si>
    <t>Greenfield</t>
  </si>
  <si>
    <t xml:space="preserve">Groton </t>
  </si>
  <si>
    <t xml:space="preserve">Groveland </t>
  </si>
  <si>
    <t>Hadley</t>
  </si>
  <si>
    <t>Halifax</t>
  </si>
  <si>
    <t xml:space="preserve">Hamilton </t>
  </si>
  <si>
    <t xml:space="preserve">Hampden </t>
  </si>
  <si>
    <t>Hancock</t>
  </si>
  <si>
    <t>Hanover</t>
  </si>
  <si>
    <t xml:space="preserve">Hanson </t>
  </si>
  <si>
    <t xml:space="preserve">Hardwick </t>
  </si>
  <si>
    <t>Harvard</t>
  </si>
  <si>
    <t xml:space="preserve">Harwich </t>
  </si>
  <si>
    <t>Hatfield</t>
  </si>
  <si>
    <t>Haverhill</t>
  </si>
  <si>
    <t xml:space="preserve">Hawley </t>
  </si>
  <si>
    <t xml:space="preserve">Heath </t>
  </si>
  <si>
    <t>Hingham</t>
  </si>
  <si>
    <t xml:space="preserve">Hinsdale </t>
  </si>
  <si>
    <t>Holbrook</t>
  </si>
  <si>
    <t xml:space="preserve">Holden </t>
  </si>
  <si>
    <t>Holland</t>
  </si>
  <si>
    <t>Holliston</t>
  </si>
  <si>
    <t>Holyoke</t>
  </si>
  <si>
    <t>Hopedale</t>
  </si>
  <si>
    <t>Hopkinton</t>
  </si>
  <si>
    <t xml:space="preserve">Hubbardston </t>
  </si>
  <si>
    <t>Hudson</t>
  </si>
  <si>
    <t>Hull</t>
  </si>
  <si>
    <t xml:space="preserve">Huntington </t>
  </si>
  <si>
    <t>Ipswich</t>
  </si>
  <si>
    <t>Kingston</t>
  </si>
  <si>
    <t xml:space="preserve">Lakeville </t>
  </si>
  <si>
    <t xml:space="preserve">Lancaster </t>
  </si>
  <si>
    <t xml:space="preserve">Lanesborough </t>
  </si>
  <si>
    <t>Lawrence</t>
  </si>
  <si>
    <t>Lee</t>
  </si>
  <si>
    <t>Leicester</t>
  </si>
  <si>
    <t>Lenox</t>
  </si>
  <si>
    <t>Leominster</t>
  </si>
  <si>
    <t>Leverett</t>
  </si>
  <si>
    <t>Lexington</t>
  </si>
  <si>
    <t xml:space="preserve">Leyden 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</si>
  <si>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</si>
  <si>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</si>
  <si>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</si>
  <si>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</si>
  <si>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</si>
  <si>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</si>
  <si>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</si>
  <si>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</si>
  <si>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</si>
  <si>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 xml:space="preserve">Manchester 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</si>
  <si>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</si>
  <si>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</si>
  <si>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</si>
  <si>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</si>
  <si>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</si>
  <si>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</si>
  <si>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</si>
  <si>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</si>
  <si>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</si>
  <si>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</si>
  <si>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</si>
  <si>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</si>
  <si>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 xml:space="preserve">Mendon </t>
  </si>
  <si>
    <t xml:space="preserve">Merrimac </t>
  </si>
  <si>
    <t>Methuen</t>
  </si>
  <si>
    <t>Middleborough</t>
  </si>
  <si>
    <t xml:space="preserve">Middlefield </t>
  </si>
  <si>
    <t>Middleton</t>
  </si>
  <si>
    <t>Milford</t>
  </si>
  <si>
    <t>Millbury</t>
  </si>
  <si>
    <t>Millis</t>
  </si>
  <si>
    <t xml:space="preserve">Millville </t>
  </si>
  <si>
    <t>Milton</t>
  </si>
  <si>
    <t xml:space="preserve">Monroe </t>
  </si>
  <si>
    <t>Monson</t>
  </si>
  <si>
    <t xml:space="preserve">Montague </t>
  </si>
  <si>
    <t xml:space="preserve">Monterey </t>
  </si>
  <si>
    <t xml:space="preserve">Montgomery </t>
  </si>
  <si>
    <t xml:space="preserve">Mount Washington </t>
  </si>
  <si>
    <t>Nahant</t>
  </si>
  <si>
    <t>Nantucket</t>
  </si>
  <si>
    <t>Natick</t>
  </si>
  <si>
    <t>Needham</t>
  </si>
  <si>
    <t xml:space="preserve">New Ashford </t>
  </si>
  <si>
    <t>New Bedford</t>
  </si>
  <si>
    <t xml:space="preserve">New Braintree </t>
  </si>
  <si>
    <t xml:space="preserve">Newbury </t>
  </si>
  <si>
    <t>Newburyport</t>
  </si>
  <si>
    <t xml:space="preserve">New Marlborough </t>
  </si>
  <si>
    <t xml:space="preserve">New Salem 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</si>
  <si>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</si>
  <si>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</si>
  <si>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</si>
  <si>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</si>
  <si>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</si>
  <si>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</si>
  <si>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</si>
  <si>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</si>
  <si>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</si>
  <si>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 xml:space="preserve">Northfield </t>
  </si>
  <si>
    <t>North Reading</t>
  </si>
  <si>
    <t>Norton</t>
  </si>
  <si>
    <t>Norwell</t>
  </si>
  <si>
    <t>Norwood</t>
  </si>
  <si>
    <t>Oak Bluffs</t>
  </si>
  <si>
    <t xml:space="preserve">Oakham </t>
  </si>
  <si>
    <t>Orange</t>
  </si>
  <si>
    <t>Orleans</t>
  </si>
  <si>
    <t xml:space="preserve">Otis </t>
  </si>
  <si>
    <t>Oxford</t>
  </si>
  <si>
    <t>Palmer</t>
  </si>
  <si>
    <t xml:space="preserve">Paxton </t>
  </si>
  <si>
    <t>Peabody</t>
  </si>
  <si>
    <t>Pelham</t>
  </si>
  <si>
    <t>Pembroke</t>
  </si>
  <si>
    <t xml:space="preserve">Pepperell </t>
  </si>
  <si>
    <t xml:space="preserve">Peru </t>
  </si>
  <si>
    <t>Petersham</t>
  </si>
  <si>
    <t xml:space="preserve">Phillipston </t>
  </si>
  <si>
    <t>Pittsfield</t>
  </si>
  <si>
    <t xml:space="preserve">Plainfield </t>
  </si>
  <si>
    <t>Plainville</t>
  </si>
  <si>
    <t>Plymouth</t>
  </si>
  <si>
    <t>Plympton</t>
  </si>
  <si>
    <t xml:space="preserve">Princeton </t>
  </si>
  <si>
    <t>Provincetown</t>
  </si>
  <si>
    <t>Quincy</t>
  </si>
  <si>
    <t>Randolph</t>
  </si>
  <si>
    <t xml:space="preserve">Raynham </t>
  </si>
  <si>
    <t>Reading</t>
  </si>
  <si>
    <t xml:space="preserve">Rehoboth </t>
  </si>
  <si>
    <t>Revere</t>
  </si>
  <si>
    <t>Richmond</t>
  </si>
  <si>
    <t>Rochester</t>
  </si>
  <si>
    <t>Rockland</t>
  </si>
  <si>
    <t>Rockport</t>
  </si>
  <si>
    <t>Rowe</t>
  </si>
  <si>
    <t xml:space="preserve">Rowley </t>
  </si>
  <si>
    <t xml:space="preserve">Royalston </t>
  </si>
  <si>
    <t xml:space="preserve">Russell </t>
  </si>
  <si>
    <t xml:space="preserve">Rutland </t>
  </si>
  <si>
    <t>Salem</t>
  </si>
  <si>
    <t xml:space="preserve">Salisbury </t>
  </si>
  <si>
    <t xml:space="preserve">Sandisfield </t>
  </si>
  <si>
    <t>Sandwich</t>
  </si>
  <si>
    <t>Saugus</t>
  </si>
  <si>
    <t>Savoy</t>
  </si>
  <si>
    <t>Scituate</t>
  </si>
  <si>
    <t>Seekonk</t>
  </si>
  <si>
    <t>Sharon</t>
  </si>
  <si>
    <t xml:space="preserve">Sheffield </t>
  </si>
  <si>
    <t xml:space="preserve">Shelburne </t>
  </si>
  <si>
    <t>Sherborn</t>
  </si>
  <si>
    <t xml:space="preserve">Shirley 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</si>
  <si>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</si>
  <si>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</si>
  <si>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</si>
  <si>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</si>
  <si>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</si>
  <si>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</si>
  <si>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</si>
  <si>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</si>
  <si>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 xml:space="preserve">Southwick </t>
  </si>
  <si>
    <t xml:space="preserve">Spencer </t>
  </si>
  <si>
    <t>Springfield</t>
  </si>
  <si>
    <t xml:space="preserve">Sterling </t>
  </si>
  <si>
    <t xml:space="preserve">Stockbridge </t>
  </si>
  <si>
    <t>Stoneham</t>
  </si>
  <si>
    <t>Stoughton</t>
  </si>
  <si>
    <t xml:space="preserve">Stow </t>
  </si>
  <si>
    <t>Sturbridge</t>
  </si>
  <si>
    <t>Sudbury</t>
  </si>
  <si>
    <t>Sunderland</t>
  </si>
  <si>
    <t>Sutton</t>
  </si>
  <si>
    <t>Swampscott</t>
  </si>
  <si>
    <t>Swansea</t>
  </si>
  <si>
    <t>Taunton</t>
  </si>
  <si>
    <t xml:space="preserve">Templeton </t>
  </si>
  <si>
    <t>Tewksbury</t>
  </si>
  <si>
    <t>Tisbury</t>
  </si>
  <si>
    <t xml:space="preserve">Tolland </t>
  </si>
  <si>
    <t>Topsfield</t>
  </si>
  <si>
    <t xml:space="preserve">Townsend </t>
  </si>
  <si>
    <t>Truro</t>
  </si>
  <si>
    <t>Tyngsborough</t>
  </si>
  <si>
    <t xml:space="preserve">Tyringham </t>
  </si>
  <si>
    <t xml:space="preserve">Upton </t>
  </si>
  <si>
    <t>Uxbridge</t>
  </si>
  <si>
    <t>Wakefield</t>
  </si>
  <si>
    <t>Wales</t>
  </si>
  <si>
    <t>Walpole</t>
  </si>
  <si>
    <t>Waltham</t>
  </si>
  <si>
    <t>Ware</t>
  </si>
  <si>
    <t>Wareham</t>
  </si>
  <si>
    <t xml:space="preserve">Warren </t>
  </si>
  <si>
    <t xml:space="preserve">Warwick </t>
  </si>
  <si>
    <t xml:space="preserve">Washington </t>
  </si>
  <si>
    <t>Watertown</t>
  </si>
  <si>
    <t>Wayland</t>
  </si>
  <si>
    <t>Webster</t>
  </si>
  <si>
    <t>Wellesley</t>
  </si>
  <si>
    <t>Wellfleet</t>
  </si>
  <si>
    <t xml:space="preserve">Wendell </t>
  </si>
  <si>
    <t xml:space="preserve">Wenham </t>
  </si>
  <si>
    <t>Westborough</t>
  </si>
  <si>
    <t>West Boylston</t>
  </si>
  <si>
    <t>West Bridgewater</t>
  </si>
  <si>
    <t xml:space="preserve">West Brookfield </t>
  </si>
  <si>
    <t>Westfield</t>
  </si>
  <si>
    <t>Westford</t>
  </si>
  <si>
    <t>Westhampton</t>
  </si>
  <si>
    <t xml:space="preserve">Westminster </t>
  </si>
  <si>
    <t xml:space="preserve">West Newbury </t>
  </si>
  <si>
    <t>Weston</t>
  </si>
  <si>
    <t>Westport</t>
  </si>
  <si>
    <t>West Springfield</t>
  </si>
  <si>
    <t xml:space="preserve">West Stockbridge </t>
  </si>
  <si>
    <t xml:space="preserve">West Tisbury </t>
  </si>
  <si>
    <t>Westwood</t>
  </si>
  <si>
    <t>Weymouth</t>
  </si>
  <si>
    <t>Whately</t>
  </si>
  <si>
    <t xml:space="preserve">Whitman </t>
  </si>
  <si>
    <t xml:space="preserve">Wilbraham </t>
  </si>
  <si>
    <t>Williamsburg</t>
  </si>
  <si>
    <t xml:space="preserve">Williamstown </t>
  </si>
  <si>
    <t>Wilmington</t>
  </si>
  <si>
    <t>Winchendon</t>
  </si>
  <si>
    <t>Winchester</t>
  </si>
  <si>
    <t xml:space="preserve">Windsor </t>
  </si>
  <si>
    <t>Winthrop</t>
  </si>
  <si>
    <t>Woburn</t>
  </si>
  <si>
    <t>Worcester</t>
  </si>
  <si>
    <t>Worthington</t>
  </si>
  <si>
    <t>Wrentham</t>
  </si>
  <si>
    <t xml:space="preserve">Yarmouth </t>
  </si>
  <si>
    <t xml:space="preserve">Devens </t>
  </si>
  <si>
    <t>Northampton-Smith Vocational Agricultural</t>
  </si>
  <si>
    <t>Acton-Boxborough</t>
  </si>
  <si>
    <t>Hoosac Valley</t>
  </si>
  <si>
    <t>Amherst-Pelham</t>
  </si>
  <si>
    <t>Ashburnham-Westminster</t>
  </si>
  <si>
    <t>Athol-Royalston</t>
  </si>
  <si>
    <t>Ayer Shirley</t>
  </si>
  <si>
    <t>Berkshire Hills</t>
  </si>
  <si>
    <t>Berlin-Boylston</t>
  </si>
  <si>
    <t>Blackstone-Millville</t>
  </si>
  <si>
    <t>Bridgewater-Raynham</t>
  </si>
  <si>
    <t>Chesterfield-Goshen</t>
  </si>
  <si>
    <t>Central Berkshire</t>
  </si>
  <si>
    <t>Concord-Carlisle</t>
  </si>
  <si>
    <t>Dennis-Yarmouth</t>
  </si>
  <si>
    <t>Dighton-Rehoboth</t>
  </si>
  <si>
    <t>Dover-Sherborn</t>
  </si>
  <si>
    <t>Dudley-Charlton</t>
  </si>
  <si>
    <t>Nauset</t>
  </si>
  <si>
    <t>Farmington River</t>
  </si>
  <si>
    <t>Freetown-Lakeville</t>
  </si>
  <si>
    <t>Frontier</t>
  </si>
  <si>
    <t>Gateway</t>
  </si>
  <si>
    <t>Groton-Dunstable</t>
  </si>
  <si>
    <t>Gill-Montague</t>
  </si>
  <si>
    <t>Hamilton-Wenham</t>
  </si>
  <si>
    <t>Hampden-Wilbraham</t>
  </si>
  <si>
    <t>Hampshire</t>
  </si>
  <si>
    <t>Hawlemont</t>
  </si>
  <si>
    <t>King Philip</t>
  </si>
  <si>
    <t>Lincoln-Sudbury</t>
  </si>
  <si>
    <t>Manchester Essex</t>
  </si>
  <si>
    <t>Martha's Vineyard</t>
  </si>
  <si>
    <t>Masconomet</t>
  </si>
  <si>
    <t>Mendon-Upton</t>
  </si>
  <si>
    <t>Monomoy</t>
  </si>
  <si>
    <t>Mount Greylock</t>
  </si>
  <si>
    <t>Mohawk Trail</t>
  </si>
  <si>
    <t>Narragansett</t>
  </si>
  <si>
    <t>Nashoba</t>
  </si>
  <si>
    <t>New Salem-Wendell</t>
  </si>
  <si>
    <t>Northboro-Southboro</t>
  </si>
  <si>
    <t>North Middlesex</t>
  </si>
  <si>
    <t>Old Rochester</t>
  </si>
  <si>
    <t>Pentucket</t>
  </si>
  <si>
    <t>Pioneer Valley</t>
  </si>
  <si>
    <t>Quabbin</t>
  </si>
  <si>
    <t>Ralph C Mahar</t>
  </si>
  <si>
    <t>Silver Lake</t>
  </si>
  <si>
    <t>Somerset Berkley</t>
  </si>
  <si>
    <t>Southern Berkshire</t>
  </si>
  <si>
    <t>Southwick-Tolland-Granville</t>
  </si>
  <si>
    <t>Spencer-East Brookfield</t>
  </si>
  <si>
    <t>Tantasqua</t>
  </si>
  <si>
    <t>Triton</t>
  </si>
  <si>
    <t>Up-Island Regional</t>
  </si>
  <si>
    <t>Wachusett</t>
  </si>
  <si>
    <t>Quaboag Regional</t>
  </si>
  <si>
    <t>Whitman-Hanson</t>
  </si>
  <si>
    <t>Assabet Valley Regional Vocational Technical</t>
  </si>
  <si>
    <t>Blackstone Valley Regional Vocational Technical</t>
  </si>
  <si>
    <t>Blue Hills Regional Vocational Technical</t>
  </si>
  <si>
    <t>Bristol-Plymouth Regional Vocational Technical</t>
  </si>
  <si>
    <t>Cape Cod Regional Vocational Technical</t>
  </si>
  <si>
    <t>Essex North Shore Agricultural and Technical School District</t>
  </si>
  <si>
    <t>Franklin County Regional Vocational Technical</t>
  </si>
  <si>
    <t>Greater Fall River Regional Vocational Technical</t>
  </si>
  <si>
    <t>Greater Lawrence Regional Vocational Technical</t>
  </si>
  <si>
    <t>Greater New Bedford Regional Vocational Technical</t>
  </si>
  <si>
    <t>Greater Lowell Regional Vocational Technical</t>
  </si>
  <si>
    <t>South Middlesex Regional Vocational Technical</t>
  </si>
  <si>
    <t>Minuteman Regional Vocational Technical</t>
  </si>
  <si>
    <t>Montachusett Regional Vocational Technical</t>
  </si>
  <si>
    <t>Northern Berkshire Regional Vocational Technical</t>
  </si>
  <si>
    <t>Nashoba Valley Regional Vocational Technical</t>
  </si>
  <si>
    <t>Northeast Metropolitan Regional Vocational Technical</t>
  </si>
  <si>
    <t>Old Colony Regional Vocational Technical</t>
  </si>
  <si>
    <t>Pathfinder Regional Vocational Technical</t>
  </si>
  <si>
    <t>Shawsheen Valley Regional Vocational Technical</t>
  </si>
  <si>
    <t>Southeastern Regional Vocational Technical</t>
  </si>
  <si>
    <t>South Shore Regional Vocational Technical</t>
  </si>
  <si>
    <t>Southern Worcester County Regional Vocational Technical</t>
  </si>
  <si>
    <t>Tri-County Regional Vocational Technical</t>
  </si>
  <si>
    <t>Upper Cape Cod Regional Vocational Technical</t>
  </si>
  <si>
    <t>Whittier Regional Vocational Technical</t>
  </si>
  <si>
    <t>Bristol County Agricultural</t>
  </si>
  <si>
    <t>Norfolk County Agricultural</t>
  </si>
  <si>
    <t>Massachusetts Virtual Academy at Greenfield Commonwealth Virtual District</t>
  </si>
  <si>
    <t>TEC Connections Academy Commonwealth Virtual School District</t>
  </si>
  <si>
    <t>FY20</t>
  </si>
  <si>
    <t>ChoiceCalc20JuneFinal</t>
  </si>
  <si>
    <t>State Totals</t>
  </si>
  <si>
    <t>FY21</t>
  </si>
  <si>
    <t>ChoiceCalc21JuneFinal</t>
  </si>
  <si>
    <t xml:space="preserve"> 911,465</t>
  </si>
  <si>
    <t xml:space="preserve">   2,117</t>
  </si>
  <si>
    <t xml:space="preserve">     910</t>
  </si>
  <si>
    <t xml:space="preserve">   3,508</t>
  </si>
  <si>
    <t xml:space="preserve">   1,852</t>
  </si>
  <si>
    <t xml:space="preserve">   1,029</t>
  </si>
  <si>
    <t xml:space="preserve">   5,574</t>
  </si>
  <si>
    <t xml:space="preserve">   5,755</t>
  </si>
  <si>
    <t xml:space="preserve">   2,729</t>
  </si>
  <si>
    <t xml:space="preserve">   5,752</t>
  </si>
  <si>
    <t xml:space="preserve">   2,518</t>
  </si>
  <si>
    <t xml:space="preserve">     683</t>
  </si>
  <si>
    <t xml:space="preserve">   4,713</t>
  </si>
  <si>
    <t xml:space="preserve">   2,615</t>
  </si>
  <si>
    <t xml:space="preserve">   2,149</t>
  </si>
  <si>
    <t xml:space="preserve">   1,984</t>
  </si>
  <si>
    <t xml:space="preserve">   4,420</t>
  </si>
  <si>
    <t xml:space="preserve">     864</t>
  </si>
  <si>
    <t xml:space="preserve">   4,633</t>
  </si>
  <si>
    <t xml:space="preserve">   4,569</t>
  </si>
  <si>
    <t xml:space="preserve">  48,112</t>
  </si>
  <si>
    <t xml:space="preserve">   1,650</t>
  </si>
  <si>
    <t xml:space="preserve">     679</t>
  </si>
  <si>
    <t xml:space="preserve">   5,456</t>
  </si>
  <si>
    <t xml:space="preserve">     420</t>
  </si>
  <si>
    <t xml:space="preserve">     269</t>
  </si>
  <si>
    <t xml:space="preserve">  15,384</t>
  </si>
  <si>
    <t xml:space="preserve">     266</t>
  </si>
  <si>
    <t xml:space="preserve">   6,891</t>
  </si>
  <si>
    <t xml:space="preserve">   3,388</t>
  </si>
  <si>
    <t xml:space="preserve">   6,678</t>
  </si>
  <si>
    <t xml:space="preserve">   3,164</t>
  </si>
  <si>
    <t xml:space="preserve">     579</t>
  </si>
  <si>
    <t xml:space="preserve">   1,476</t>
  </si>
  <si>
    <t xml:space="preserve">   4,826</t>
  </si>
  <si>
    <t xml:space="preserve">   5,936</t>
  </si>
  <si>
    <t xml:space="preserve">   6,850</t>
  </si>
  <si>
    <t xml:space="preserve">     190</t>
  </si>
  <si>
    <t xml:space="preserve">   1,827</t>
  </si>
  <si>
    <t xml:space="preserve">   1,448</t>
  </si>
  <si>
    <t xml:space="preserve">   2,001</t>
  </si>
  <si>
    <t xml:space="preserve">     125</t>
  </si>
  <si>
    <t xml:space="preserve">   3,309</t>
  </si>
  <si>
    <t xml:space="preserve">   3,419</t>
  </si>
  <si>
    <t xml:space="preserve">   2,556</t>
  </si>
  <si>
    <t xml:space="preserve">     311</t>
  </si>
  <si>
    <t xml:space="preserve">   1,151</t>
  </si>
  <si>
    <t xml:space="preserve">     475</t>
  </si>
  <si>
    <t xml:space="preserve">   3,659</t>
  </si>
  <si>
    <t xml:space="preserve">   2,790</t>
  </si>
  <si>
    <t xml:space="preserve">   2,082</t>
  </si>
  <si>
    <t xml:space="preserve">     194</t>
  </si>
  <si>
    <t xml:space="preserve">   1,445</t>
  </si>
  <si>
    <t xml:space="preserve">   2,404</t>
  </si>
  <si>
    <t xml:space="preserve">   3,410</t>
  </si>
  <si>
    <t xml:space="preserve">     382</t>
  </si>
  <si>
    <t xml:space="preserve">     113</t>
  </si>
  <si>
    <t xml:space="preserve">   6,883</t>
  </si>
  <si>
    <t xml:space="preserve">   1,918</t>
  </si>
  <si>
    <t xml:space="preserve">   9,998</t>
  </si>
  <si>
    <t xml:space="preserve">   3,029</t>
  </si>
  <si>
    <t xml:space="preserve">   5,116</t>
  </si>
  <si>
    <t xml:space="preserve">      80</t>
  </si>
  <si>
    <t xml:space="preserve">   2,450</t>
  </si>
  <si>
    <t xml:space="preserve">   8,733</t>
  </si>
  <si>
    <t xml:space="preserve">   4,830</t>
  </si>
  <si>
    <t xml:space="preserve">   2,211</t>
  </si>
  <si>
    <t xml:space="preserve">   1,218</t>
  </si>
  <si>
    <t xml:space="preserve">   2,766</t>
  </si>
  <si>
    <t xml:space="preserve">       4</t>
  </si>
  <si>
    <t xml:space="preserve">   3,121</t>
  </si>
  <si>
    <t xml:space="preserve">     716</t>
  </si>
  <si>
    <t xml:space="preserve">   1,545</t>
  </si>
  <si>
    <t xml:space="preserve">     506</t>
  </si>
  <si>
    <t xml:space="preserve">     569</t>
  </si>
  <si>
    <t xml:space="preserve">      57</t>
  </si>
  <si>
    <t xml:space="preserve">   2,614</t>
  </si>
  <si>
    <t xml:space="preserve">   1,006</t>
  </si>
  <si>
    <t xml:space="preserve">     397</t>
  </si>
  <si>
    <t xml:space="preserve">   7,771</t>
  </si>
  <si>
    <t xml:space="preserve">   3,894</t>
  </si>
  <si>
    <t xml:space="preserve">   1,268</t>
  </si>
  <si>
    <t xml:space="preserve">   2,754</t>
  </si>
  <si>
    <t xml:space="preserve">   5,153</t>
  </si>
  <si>
    <t xml:space="preserve">   1,099</t>
  </si>
  <si>
    <t xml:space="preserve">   3,932</t>
  </si>
  <si>
    <t xml:space="preserve">   2,416</t>
  </si>
  <si>
    <t xml:space="preserve">     802</t>
  </si>
  <si>
    <t xml:space="preserve">   1,594</t>
  </si>
  <si>
    <t xml:space="preserve">   1,035</t>
  </si>
  <si>
    <t xml:space="preserve">  12,842</t>
  </si>
  <si>
    <t xml:space="preserve">   1,374</t>
  </si>
  <si>
    <t xml:space="preserve">     750</t>
  </si>
  <si>
    <t xml:space="preserve">   5,859</t>
  </si>
  <si>
    <t xml:space="preserve">     116</t>
  </si>
  <si>
    <t xml:space="preserve">   6,901</t>
  </si>
  <si>
    <t xml:space="preserve">   1,048</t>
  </si>
  <si>
    <t xml:space="preserve">   1,553</t>
  </si>
  <si>
    <t xml:space="preserve">   2,751</t>
  </si>
  <si>
    <t xml:space="preserve">  14,023</t>
  </si>
  <si>
    <t xml:space="preserve">   2,383</t>
  </si>
  <si>
    <t xml:space="preserve">   1,593</t>
  </si>
  <si>
    <t xml:space="preserve">  15,587</t>
  </si>
  <si>
    <t xml:space="preserve">   2,167</t>
  </si>
  <si>
    <t xml:space="preserve">   6,120</t>
  </si>
  <si>
    <t xml:space="preserve">   3,504</t>
  </si>
  <si>
    <t xml:space="preserve">   2,704</t>
  </si>
  <si>
    <t xml:space="preserve">     396</t>
  </si>
  <si>
    <t xml:space="preserve">   4,682</t>
  </si>
  <si>
    <t xml:space="preserve">   3,760</t>
  </si>
  <si>
    <t xml:space="preserve">   1,468</t>
  </si>
  <si>
    <t xml:space="preserve">     405</t>
  </si>
  <si>
    <t xml:space="preserve">   1,179</t>
  </si>
  <si>
    <t xml:space="preserve">   2,511</t>
  </si>
  <si>
    <t xml:space="preserve">   3,943</t>
  </si>
  <si>
    <t xml:space="preserve">   2,074</t>
  </si>
  <si>
    <t xml:space="preserve">   3,701</t>
  </si>
  <si>
    <t xml:space="preserve">   6,450</t>
  </si>
  <si>
    <t xml:space="preserve">   2,916</t>
  </si>
  <si>
    <t xml:space="preserve">     678</t>
  </si>
  <si>
    <t xml:space="preserve">   4,235</t>
  </si>
  <si>
    <t xml:space="preserve">   1,587</t>
  </si>
  <si>
    <t xml:space="preserve">   1,156</t>
  </si>
  <si>
    <t xml:space="preserve">   4,355</t>
  </si>
  <si>
    <t xml:space="preserve">     858</t>
  </si>
  <si>
    <t xml:space="preserve">     147</t>
  </si>
  <si>
    <t xml:space="preserve">   1,666</t>
  </si>
  <si>
    <t xml:space="preserve">   5,251</t>
  </si>
  <si>
    <t xml:space="preserve">   5,483</t>
  </si>
  <si>
    <t xml:space="preserve">  12,565</t>
  </si>
  <si>
    <t xml:space="preserve">   2,126</t>
  </si>
  <si>
    <t xml:space="preserve">  12,024</t>
  </si>
  <si>
    <t xml:space="preserve">     987</t>
  </si>
  <si>
    <t xml:space="preserve">   1,223</t>
  </si>
  <si>
    <t xml:space="preserve">   2,579</t>
  </si>
  <si>
    <t xml:space="preserve">   4,510</t>
  </si>
  <si>
    <t xml:space="preserve">   3,936</t>
  </si>
  <si>
    <t xml:space="preserve">   1,527</t>
  </si>
  <si>
    <t xml:space="preserve">   1,924</t>
  </si>
  <si>
    <t xml:space="preserve">     503</t>
  </si>
  <si>
    <t xml:space="preserve">   2,309</t>
  </si>
  <si>
    <t xml:space="preserve">   2,358</t>
  </si>
  <si>
    <t xml:space="preserve">   2,182</t>
  </si>
  <si>
    <t xml:space="preserve">   3,387</t>
  </si>
  <si>
    <t xml:space="preserve">     414</t>
  </si>
  <si>
    <t xml:space="preserve">     465</t>
  </si>
  <si>
    <t xml:space="preserve">     175</t>
  </si>
  <si>
    <t xml:space="preserve">   1,458</t>
  </si>
  <si>
    <t xml:space="preserve">   1,188</t>
  </si>
  <si>
    <t xml:space="preserve">   5,776</t>
  </si>
  <si>
    <t xml:space="preserve">     107</t>
  </si>
  <si>
    <t xml:space="preserve">   2,599</t>
  </si>
  <si>
    <t xml:space="preserve">     123</t>
  </si>
  <si>
    <t xml:space="preserve">   5,012</t>
  </si>
  <si>
    <t xml:space="preserve">     623</t>
  </si>
  <si>
    <t xml:space="preserve">   7,085</t>
  </si>
  <si>
    <t xml:space="preserve">     209</t>
  </si>
  <si>
    <t xml:space="preserve">     133</t>
  </si>
  <si>
    <t xml:space="preserve">   9,480</t>
  </si>
  <si>
    <t xml:space="preserve">   2,660</t>
  </si>
  <si>
    <t xml:space="preserve">   3,951</t>
  </si>
  <si>
    <t xml:space="preserve">   7,166</t>
  </si>
  <si>
    <t xml:space="preserve">     152</t>
  </si>
  <si>
    <t xml:space="preserve">     476</t>
  </si>
  <si>
    <t xml:space="preserve">   2,179</t>
  </si>
  <si>
    <t xml:space="preserve">     762</t>
  </si>
  <si>
    <t xml:space="preserve">      63</t>
  </si>
  <si>
    <t xml:space="preserve">   3,734</t>
  </si>
  <si>
    <t xml:space="preserve">   2,326</t>
  </si>
  <si>
    <t xml:space="preserve">   2,297</t>
  </si>
  <si>
    <t xml:space="preserve">      44</t>
  </si>
  <si>
    <t xml:space="preserve">   2,851</t>
  </si>
  <si>
    <t xml:space="preserve">   2,047</t>
  </si>
  <si>
    <t xml:space="preserve">   3,493</t>
  </si>
  <si>
    <t xml:space="preserve">     391</t>
  </si>
  <si>
    <t xml:space="preserve">   5,974</t>
  </si>
  <si>
    <t xml:space="preserve">     112</t>
  </si>
  <si>
    <t xml:space="preserve">   1,606</t>
  </si>
  <si>
    <t xml:space="preserve">   4,691</t>
  </si>
  <si>
    <t xml:space="preserve">     448</t>
  </si>
  <si>
    <t xml:space="preserve">   1,216</t>
  </si>
  <si>
    <t xml:space="preserve">   1,866</t>
  </si>
  <si>
    <t xml:space="preserve">   1,763</t>
  </si>
  <si>
    <t xml:space="preserve">  24,239</t>
  </si>
  <si>
    <t xml:space="preserve">   2,254</t>
  </si>
  <si>
    <t xml:space="preserve">   3,386</t>
  </si>
  <si>
    <t xml:space="preserve">     792</t>
  </si>
  <si>
    <t xml:space="preserve">   2,521</t>
  </si>
  <si>
    <t xml:space="preserve">     184</t>
  </si>
  <si>
    <t xml:space="preserve">   1,279</t>
  </si>
  <si>
    <t xml:space="preserve">   2,132</t>
  </si>
  <si>
    <t xml:space="preserve">   2,016</t>
  </si>
  <si>
    <t xml:space="preserve">   7,735</t>
  </si>
  <si>
    <t xml:space="preserve">   3,182</t>
  </si>
  <si>
    <t xml:space="preserve">     289</t>
  </si>
  <si>
    <t xml:space="preserve">     586</t>
  </si>
  <si>
    <t xml:space="preserve">   1,561</t>
  </si>
  <si>
    <t xml:space="preserve">   1,639</t>
  </si>
  <si>
    <t xml:space="preserve">     124</t>
  </si>
  <si>
    <t xml:space="preserve">   3,655</t>
  </si>
  <si>
    <t xml:space="preserve">   5,507</t>
  </si>
  <si>
    <t xml:space="preserve">   1,140</t>
  </si>
  <si>
    <t xml:space="preserve">   1,988</t>
  </si>
  <si>
    <t xml:space="preserve">   2,526</t>
  </si>
  <si>
    <t xml:space="preserve">   2,700</t>
  </si>
  <si>
    <t xml:space="preserve">   1,682</t>
  </si>
  <si>
    <t xml:space="preserve">   4,432</t>
  </si>
  <si>
    <t xml:space="preserve">     103</t>
  </si>
  <si>
    <t xml:space="preserve">   3,825</t>
  </si>
  <si>
    <t xml:space="preserve">     888</t>
  </si>
  <si>
    <t xml:space="preserve">   4,931</t>
  </si>
  <si>
    <t xml:space="preserve">   4,714</t>
  </si>
  <si>
    <t xml:space="preserve">     104</t>
  </si>
  <si>
    <t xml:space="preserve">   1,906</t>
  </si>
  <si>
    <t xml:space="preserve">   1,355</t>
  </si>
  <si>
    <t xml:space="preserve">   3,913</t>
  </si>
  <si>
    <t xml:space="preserve">   2,952</t>
  </si>
  <si>
    <t xml:space="preserve">   5,585</t>
  </si>
  <si>
    <t xml:space="preserve">     119</t>
  </si>
  <si>
    <t xml:space="preserve">   2,830</t>
  </si>
  <si>
    <t xml:space="preserve">   1,178</t>
  </si>
  <si>
    <t xml:space="preserve">   4,496</t>
  </si>
  <si>
    <t xml:space="preserve">   1,865</t>
  </si>
  <si>
    <t xml:space="preserve">   4,279</t>
  </si>
  <si>
    <t xml:space="preserve">  23,986</t>
  </si>
  <si>
    <t xml:space="preserve">     862</t>
  </si>
  <si>
    <t xml:space="preserve">     528</t>
  </si>
  <si>
    <t xml:space="preserve">   1,425</t>
  </si>
  <si>
    <t xml:space="preserve">   5,207</t>
  </si>
  <si>
    <t xml:space="preserve">   1,283</t>
  </si>
  <si>
    <t xml:space="preserve">   2,194</t>
  </si>
  <si>
    <t xml:space="preserve">   1,603</t>
  </si>
  <si>
    <t xml:space="preserve">   1,164</t>
  </si>
  <si>
    <t xml:space="preserve">   1,046</t>
  </si>
  <si>
    <t xml:space="preserve">   1,565</t>
  </si>
  <si>
    <t xml:space="preserve">   5,272</t>
  </si>
  <si>
    <t xml:space="preserve">     101</t>
  </si>
  <si>
    <t xml:space="preserve">   1,515</t>
  </si>
  <si>
    <t xml:space="preserve">   1,316</t>
  </si>
  <si>
    <t xml:space="preserve">   2,739</t>
  </si>
  <si>
    <t xml:space="preserve">   2,616</t>
  </si>
  <si>
    <t xml:space="preserve">   1,185</t>
  </si>
  <si>
    <t xml:space="preserve">   3,439</t>
  </si>
  <si>
    <t xml:space="preserve">   1,426</t>
  </si>
  <si>
    <t xml:space="preserve">   2,702</t>
  </si>
  <si>
    <t xml:space="preserve">     649</t>
  </si>
  <si>
    <t xml:space="preserve">     753</t>
  </si>
  <si>
    <t xml:space="preserve">   2,262</t>
  </si>
  <si>
    <t xml:space="preserve">     846</t>
  </si>
  <si>
    <t xml:space="preserve">   1,690</t>
  </si>
  <si>
    <t xml:space="preserve">   2,865</t>
  </si>
  <si>
    <t xml:space="preserve">     118</t>
  </si>
  <si>
    <t xml:space="preserve">   1,946</t>
  </si>
  <si>
    <t xml:space="preserve">   1,525</t>
  </si>
  <si>
    <t xml:space="preserve">   1,264</t>
  </si>
  <si>
    <t xml:space="preserve">     689</t>
  </si>
  <si>
    <t xml:space="preserve">   1,684</t>
  </si>
  <si>
    <t xml:space="preserve">   2,166</t>
  </si>
  <si>
    <t xml:space="preserve">   1,093</t>
  </si>
  <si>
    <t xml:space="preserve">     739</t>
  </si>
  <si>
    <t xml:space="preserve">   1,327</t>
  </si>
  <si>
    <t xml:space="preserve">   3,086</t>
  </si>
  <si>
    <t xml:space="preserve">     129</t>
  </si>
  <si>
    <t xml:space="preserve">   2,893</t>
  </si>
  <si>
    <t xml:space="preserve">   1,130</t>
  </si>
  <si>
    <t xml:space="preserve">   2,224</t>
  </si>
  <si>
    <t xml:space="preserve">     631</t>
  </si>
  <si>
    <t xml:space="preserve">   2,095</t>
  </si>
  <si>
    <t xml:space="preserve">     619</t>
  </si>
  <si>
    <t xml:space="preserve">   1,698</t>
  </si>
  <si>
    <t xml:space="preserve">   1,007</t>
  </si>
  <si>
    <t xml:space="preserve">     645</t>
  </si>
  <si>
    <t xml:space="preserve">   1,393</t>
  </si>
  <si>
    <t xml:space="preserve">   1,331</t>
  </si>
  <si>
    <t xml:space="preserve">   1,771</t>
  </si>
  <si>
    <t xml:space="preserve">   2,176</t>
  </si>
  <si>
    <t xml:space="preserve">     398</t>
  </si>
  <si>
    <t xml:space="preserve">   6,584</t>
  </si>
  <si>
    <t xml:space="preserve">   1,161</t>
  </si>
  <si>
    <t xml:space="preserve">   3,583</t>
  </si>
  <si>
    <t xml:space="preserve">   1,149</t>
  </si>
  <si>
    <t xml:space="preserve">   1,231</t>
  </si>
  <si>
    <t xml:space="preserve">     890</t>
  </si>
  <si>
    <t xml:space="preserve">   1,319</t>
  </si>
  <si>
    <t xml:space="preserve">     626</t>
  </si>
  <si>
    <t xml:space="preserve">   1,564</t>
  </si>
  <si>
    <t xml:space="preserve">     555</t>
  </si>
  <si>
    <t xml:space="preserve">   1,452</t>
  </si>
  <si>
    <t xml:space="preserve">   1,634</t>
  </si>
  <si>
    <t xml:space="preserve">   2,113</t>
  </si>
  <si>
    <t xml:space="preserve">   2,296</t>
  </si>
  <si>
    <t xml:space="preserve">     817</t>
  </si>
  <si>
    <t xml:space="preserve">     635</t>
  </si>
  <si>
    <t xml:space="preserve">   1,417</t>
  </si>
  <si>
    <t xml:space="preserve">     726</t>
  </si>
  <si>
    <t xml:space="preserve">   1,281</t>
  </si>
  <si>
    <t xml:space="preserve">     563</t>
  </si>
  <si>
    <t xml:space="preserve">     610</t>
  </si>
  <si>
    <t xml:space="preserve">   1,308</t>
  </si>
  <si>
    <t xml:space="preserve">     646</t>
  </si>
  <si>
    <t xml:space="preserve">   1,171</t>
  </si>
  <si>
    <t xml:space="preserve">     953</t>
  </si>
  <si>
    <t xml:space="preserve">     722</t>
  </si>
  <si>
    <t xml:space="preserve">   1,249</t>
  </si>
  <si>
    <t xml:space="preserve">     588</t>
  </si>
  <si>
    <t>ChoiceCalc22JuneFinal</t>
  </si>
  <si>
    <t>FY22</t>
  </si>
  <si>
    <t xml:space="preserve">   2,154</t>
  </si>
  <si>
    <t xml:space="preserve">     935</t>
  </si>
  <si>
    <t xml:space="preserve">   3,464</t>
  </si>
  <si>
    <t xml:space="preserve">   1,797</t>
  </si>
  <si>
    <t xml:space="preserve">   1,053</t>
  </si>
  <si>
    <t xml:space="preserve">   5,866</t>
  </si>
  <si>
    <t xml:space="preserve">   2,870</t>
  </si>
  <si>
    <t xml:space="preserve">   2,573</t>
  </si>
  <si>
    <t xml:space="preserve">     715</t>
  </si>
  <si>
    <t xml:space="preserve">   4,751</t>
  </si>
  <si>
    <t xml:space="preserve">   2,602</t>
  </si>
  <si>
    <t xml:space="preserve">   2,131</t>
  </si>
  <si>
    <t xml:space="preserve">   1,980</t>
  </si>
  <si>
    <t xml:space="preserve">   4,356</t>
  </si>
  <si>
    <t xml:space="preserve">     870</t>
  </si>
  <si>
    <t xml:space="preserve">   4,636</t>
  </si>
  <si>
    <t xml:space="preserve">   4,734</t>
  </si>
  <si>
    <t xml:space="preserve">  46,169</t>
  </si>
  <si>
    <t xml:space="preserve">   1,557</t>
  </si>
  <si>
    <t xml:space="preserve">   5,369</t>
  </si>
  <si>
    <t xml:space="preserve">     438</t>
  </si>
  <si>
    <t xml:space="preserve">  15,265</t>
  </si>
  <si>
    <t xml:space="preserve">     279</t>
  </si>
  <si>
    <t xml:space="preserve">   6,928</t>
  </si>
  <si>
    <t xml:space="preserve">   3,440</t>
  </si>
  <si>
    <t xml:space="preserve">   6,612</t>
  </si>
  <si>
    <t xml:space="preserve">   3,228</t>
  </si>
  <si>
    <t xml:space="preserve">     615</t>
  </si>
  <si>
    <t xml:space="preserve">   1,508</t>
  </si>
  <si>
    <t xml:space="preserve">   4,943</t>
  </si>
  <si>
    <t xml:space="preserve">   6,074</t>
  </si>
  <si>
    <t xml:space="preserve">   6,796</t>
  </si>
  <si>
    <t xml:space="preserve">     211</t>
  </si>
  <si>
    <t xml:space="preserve">   1,905</t>
  </si>
  <si>
    <t xml:space="preserve">   1,422</t>
  </si>
  <si>
    <t xml:space="preserve">   1,998</t>
  </si>
  <si>
    <t xml:space="preserve">     145</t>
  </si>
  <si>
    <t xml:space="preserve">   3,217</t>
  </si>
  <si>
    <t xml:space="preserve">   3,411</t>
  </si>
  <si>
    <t xml:space="preserve">   2,567</t>
  </si>
  <si>
    <t xml:space="preserve">     326</t>
  </si>
  <si>
    <t xml:space="preserve">   1,180</t>
  </si>
  <si>
    <t xml:space="preserve">     489</t>
  </si>
  <si>
    <t xml:space="preserve">   3,628</t>
  </si>
  <si>
    <t xml:space="preserve">   2,811</t>
  </si>
  <si>
    <t xml:space="preserve">   2,107</t>
  </si>
  <si>
    <t xml:space="preserve">     192</t>
  </si>
  <si>
    <t xml:space="preserve">   2,492</t>
  </si>
  <si>
    <t xml:space="preserve">   3,418</t>
  </si>
  <si>
    <t xml:space="preserve">   6,813</t>
  </si>
  <si>
    <t xml:space="preserve">   1,846</t>
  </si>
  <si>
    <t xml:space="preserve">  10,268</t>
  </si>
  <si>
    <t xml:space="preserve">   3,044</t>
  </si>
  <si>
    <t xml:space="preserve">   5,187</t>
  </si>
  <si>
    <t xml:space="preserve">   2,459</t>
  </si>
  <si>
    <t xml:space="preserve">   8,824</t>
  </si>
  <si>
    <t xml:space="preserve">   4,764</t>
  </si>
  <si>
    <t xml:space="preserve">   2,251</t>
  </si>
  <si>
    <t xml:space="preserve">   1,276</t>
  </si>
  <si>
    <t xml:space="preserve">   2,833</t>
  </si>
  <si>
    <t xml:space="preserve">       0</t>
  </si>
  <si>
    <t xml:space="preserve">   3,138</t>
  </si>
  <si>
    <t xml:space="preserve">     697</t>
  </si>
  <si>
    <t xml:space="preserve">   1,604</t>
  </si>
  <si>
    <t xml:space="preserve">     508</t>
  </si>
  <si>
    <t xml:space="preserve">     564</t>
  </si>
  <si>
    <t xml:space="preserve">   2,596</t>
  </si>
  <si>
    <t xml:space="preserve">   1,025</t>
  </si>
  <si>
    <t xml:space="preserve">   7,738</t>
  </si>
  <si>
    <t xml:space="preserve">   3,864</t>
  </si>
  <si>
    <t xml:space="preserve">   1,286</t>
  </si>
  <si>
    <t xml:space="preserve">     226</t>
  </si>
  <si>
    <t xml:space="preserve">   2,809</t>
  </si>
  <si>
    <t xml:space="preserve">   5,102</t>
  </si>
  <si>
    <t xml:space="preserve">   1,114</t>
  </si>
  <si>
    <t xml:space="preserve">   4,006</t>
  </si>
  <si>
    <t xml:space="preserve">   2,336</t>
  </si>
  <si>
    <t xml:space="preserve">     805</t>
  </si>
  <si>
    <t xml:space="preserve">   1,628</t>
  </si>
  <si>
    <t xml:space="preserve">   1,047</t>
  </si>
  <si>
    <t xml:space="preserve">  12,786</t>
  </si>
  <si>
    <t xml:space="preserve">     660</t>
  </si>
  <si>
    <t xml:space="preserve">   1,389</t>
  </si>
  <si>
    <t xml:space="preserve">   5,915</t>
  </si>
  <si>
    <t xml:space="preserve">     144</t>
  </si>
  <si>
    <t xml:space="preserve">   6,790</t>
  </si>
  <si>
    <t xml:space="preserve">   1,066</t>
  </si>
  <si>
    <t xml:space="preserve">   1,642</t>
  </si>
  <si>
    <t xml:space="preserve">   2,791</t>
  </si>
  <si>
    <t xml:space="preserve">  13,991</t>
  </si>
  <si>
    <t xml:space="preserve">   2,293</t>
  </si>
  <si>
    <t xml:space="preserve">   1,597</t>
  </si>
  <si>
    <t xml:space="preserve">  15,727</t>
  </si>
  <si>
    <t xml:space="preserve">   6,101</t>
  </si>
  <si>
    <t xml:space="preserve">   3,437</t>
  </si>
  <si>
    <t xml:space="preserve">   2,601</t>
  </si>
  <si>
    <t xml:space="preserve">     406</t>
  </si>
  <si>
    <t xml:space="preserve">   4,643</t>
  </si>
  <si>
    <t xml:space="preserve">   3,822</t>
  </si>
  <si>
    <t xml:space="preserve">   1,457</t>
  </si>
  <si>
    <t xml:space="preserve">     436</t>
  </si>
  <si>
    <t xml:space="preserve">   2,530</t>
  </si>
  <si>
    <t xml:space="preserve">   4,024</t>
  </si>
  <si>
    <t xml:space="preserve">   2,108</t>
  </si>
  <si>
    <t xml:space="preserve">   3,748</t>
  </si>
  <si>
    <t xml:space="preserve">   6,439</t>
  </si>
  <si>
    <t xml:space="preserve">   3,011</t>
  </si>
  <si>
    <t xml:space="preserve">     708</t>
  </si>
  <si>
    <t xml:space="preserve">   4,309</t>
  </si>
  <si>
    <t xml:space="preserve">   1,601</t>
  </si>
  <si>
    <t xml:space="preserve">   1,175</t>
  </si>
  <si>
    <t xml:space="preserve">   4,352</t>
  </si>
  <si>
    <t xml:space="preserve">     838</t>
  </si>
  <si>
    <t xml:space="preserve">     164</t>
  </si>
  <si>
    <t xml:space="preserve">   1,672</t>
  </si>
  <si>
    <t xml:space="preserve">   5,308</t>
  </si>
  <si>
    <t xml:space="preserve">   5,515</t>
  </si>
  <si>
    <t xml:space="preserve">  12,504</t>
  </si>
  <si>
    <t xml:space="preserve">   2,150</t>
  </si>
  <si>
    <t xml:space="preserve">  11,974</t>
  </si>
  <si>
    <t xml:space="preserve">   1,031</t>
  </si>
  <si>
    <t xml:space="preserve">   1,257</t>
  </si>
  <si>
    <t xml:space="preserve">   2,618</t>
  </si>
  <si>
    <t xml:space="preserve">   4,493</t>
  </si>
  <si>
    <t xml:space="preserve">   3,969</t>
  </si>
  <si>
    <t xml:space="preserve">   1,550</t>
  </si>
  <si>
    <t xml:space="preserve">   1,975</t>
  </si>
  <si>
    <t xml:space="preserve">     454</t>
  </si>
  <si>
    <t xml:space="preserve">   2,321</t>
  </si>
  <si>
    <t xml:space="preserve">   2,376</t>
  </si>
  <si>
    <t xml:space="preserve">   2,186</t>
  </si>
  <si>
    <t xml:space="preserve">   3,444</t>
  </si>
  <si>
    <t xml:space="preserve">     427</t>
  </si>
  <si>
    <t xml:space="preserve">     536</t>
  </si>
  <si>
    <t xml:space="preserve">   1,466</t>
  </si>
  <si>
    <t xml:space="preserve">   1,186</t>
  </si>
  <si>
    <t xml:space="preserve">   5,881</t>
  </si>
  <si>
    <t xml:space="preserve">     117</t>
  </si>
  <si>
    <t xml:space="preserve">   2,563</t>
  </si>
  <si>
    <t xml:space="preserve">   4,953</t>
  </si>
  <si>
    <t xml:space="preserve">     656</t>
  </si>
  <si>
    <t xml:space="preserve">   7,196</t>
  </si>
  <si>
    <t xml:space="preserve">     241</t>
  </si>
  <si>
    <t xml:space="preserve">     141</t>
  </si>
  <si>
    <t xml:space="preserve">   9,404</t>
  </si>
  <si>
    <t xml:space="preserve">   2,571</t>
  </si>
  <si>
    <t xml:space="preserve">   3,846</t>
  </si>
  <si>
    <t xml:space="preserve">   7,141</t>
  </si>
  <si>
    <t xml:space="preserve">     157</t>
  </si>
  <si>
    <t xml:space="preserve">     516</t>
  </si>
  <si>
    <t xml:space="preserve">   2,118</t>
  </si>
  <si>
    <t xml:space="preserve">     748</t>
  </si>
  <si>
    <t xml:space="preserve">      65</t>
  </si>
  <si>
    <t xml:space="preserve">   3,665</t>
  </si>
  <si>
    <t xml:space="preserve">   2,288</t>
  </si>
  <si>
    <t xml:space="preserve">   2,436</t>
  </si>
  <si>
    <t xml:space="preserve">      51</t>
  </si>
  <si>
    <t xml:space="preserve">   2,772</t>
  </si>
  <si>
    <t xml:space="preserve">   2,075</t>
  </si>
  <si>
    <t xml:space="preserve">   3,537</t>
  </si>
  <si>
    <t xml:space="preserve">     403</t>
  </si>
  <si>
    <t xml:space="preserve">   5,885</t>
  </si>
  <si>
    <t xml:space="preserve">     115</t>
  </si>
  <si>
    <t xml:space="preserve">   1,646</t>
  </si>
  <si>
    <t xml:space="preserve">   4,673</t>
  </si>
  <si>
    <t xml:space="preserve">     466</t>
  </si>
  <si>
    <t xml:space="preserve">   1,247</t>
  </si>
  <si>
    <t xml:space="preserve">   1,805</t>
  </si>
  <si>
    <t xml:space="preserve">  23,799</t>
  </si>
  <si>
    <t xml:space="preserve">   2,243</t>
  </si>
  <si>
    <t xml:space="preserve">   3,477</t>
  </si>
  <si>
    <t xml:space="preserve">   2,517</t>
  </si>
  <si>
    <t xml:space="preserve">     188</t>
  </si>
  <si>
    <t xml:space="preserve">   1,209</t>
  </si>
  <si>
    <t xml:space="preserve">   2,041</t>
  </si>
  <si>
    <t xml:space="preserve">   2,013</t>
  </si>
  <si>
    <t xml:space="preserve">   7,757</t>
  </si>
  <si>
    <t xml:space="preserve">   3,180</t>
  </si>
  <si>
    <t xml:space="preserve">     286</t>
  </si>
  <si>
    <t xml:space="preserve">     622</t>
  </si>
  <si>
    <t xml:space="preserve">     111</t>
  </si>
  <si>
    <t xml:space="preserve">   1,624</t>
  </si>
  <si>
    <t xml:space="preserve">   1,626</t>
  </si>
  <si>
    <t xml:space="preserve">   3,318</t>
  </si>
  <si>
    <t xml:space="preserve">   3,667</t>
  </si>
  <si>
    <t xml:space="preserve">   5,496</t>
  </si>
  <si>
    <t xml:space="preserve">   1,124</t>
  </si>
  <si>
    <t xml:space="preserve">   2,043</t>
  </si>
  <si>
    <t xml:space="preserve">   2,711</t>
  </si>
  <si>
    <t xml:space="preserve">   1,697</t>
  </si>
  <si>
    <t xml:space="preserve">   4,290</t>
  </si>
  <si>
    <t xml:space="preserve">   3,856</t>
  </si>
  <si>
    <t xml:space="preserve">     879</t>
  </si>
  <si>
    <t xml:space="preserve">   1,379</t>
  </si>
  <si>
    <t xml:space="preserve">   4,774</t>
  </si>
  <si>
    <t xml:space="preserve">   4,668</t>
  </si>
  <si>
    <t xml:space="preserve">   1,948</t>
  </si>
  <si>
    <t xml:space="preserve">   1,430</t>
  </si>
  <si>
    <t xml:space="preserve">   3,851</t>
  </si>
  <si>
    <t xml:space="preserve">   2,894</t>
  </si>
  <si>
    <t xml:space="preserve">   5,560</t>
  </si>
  <si>
    <t xml:space="preserve">     121</t>
  </si>
  <si>
    <t xml:space="preserve">     138</t>
  </si>
  <si>
    <t xml:space="preserve">   2,801</t>
  </si>
  <si>
    <t xml:space="preserve">   1,206</t>
  </si>
  <si>
    <t xml:space="preserve">   4,362</t>
  </si>
  <si>
    <t xml:space="preserve">   1,883</t>
  </si>
  <si>
    <t xml:space="preserve">   4,295</t>
  </si>
  <si>
    <t xml:space="preserve">  23,735</t>
  </si>
  <si>
    <t xml:space="preserve">      67</t>
  </si>
  <si>
    <t xml:space="preserve">     921</t>
  </si>
  <si>
    <t>District Code</t>
  </si>
  <si>
    <t>District Name</t>
  </si>
  <si>
    <t>PK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</si>
  <si>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</si>
  <si>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</si>
  <si>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</si>
  <si>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</si>
  <si>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</si>
  <si>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</si>
  <si>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</si>
  <si>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</si>
  <si>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</si>
  <si>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</si>
  <si>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</si>
  <si>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</si>
  <si>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</si>
  <si>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SP</t>
  </si>
  <si>
    <t>Total</t>
  </si>
  <si>
    <t>00000000</t>
  </si>
  <si>
    <t xml:space="preserve">  27,714</t>
  </si>
  <si>
    <t xml:space="preserve">  62,374</t>
  </si>
  <si>
    <t xml:space="preserve">  62,602</t>
  </si>
  <si>
    <t xml:space="preserve">  64,073</t>
  </si>
  <si>
    <t xml:space="preserve">  65,481</t>
  </si>
  <si>
    <t xml:space="preserve">  65,789</t>
  </si>
  <si>
    <t xml:space="preserve">  66,972</t>
  </si>
  <si>
    <t xml:space="preserve">  67,110</t>
  </si>
  <si>
    <t xml:space="preserve">  69,038</t>
  </si>
  <si>
    <t xml:space="preserve">  71,463</t>
  </si>
  <si>
    <t xml:space="preserve">  75,727</t>
  </si>
  <si>
    <t xml:space="preserve">  71,088</t>
  </si>
  <si>
    <t xml:space="preserve">  69,758</t>
  </si>
  <si>
    <t xml:space="preserve">  70,661</t>
  </si>
  <si>
    <t xml:space="preserve">   1,679</t>
  </si>
  <si>
    <t xml:space="preserve"> 911,529</t>
  </si>
  <si>
    <t>00010000</t>
  </si>
  <si>
    <t xml:space="preserve">      76</t>
  </si>
  <si>
    <t xml:space="preserve">     174</t>
  </si>
  <si>
    <t xml:space="preserve">     186</t>
  </si>
  <si>
    <t xml:space="preserve">     171</t>
  </si>
  <si>
    <t xml:space="preserve">     166</t>
  </si>
  <si>
    <t xml:space="preserve">     148</t>
  </si>
  <si>
    <t xml:space="preserve">     169</t>
  </si>
  <si>
    <t xml:space="preserve">     142</t>
  </si>
  <si>
    <t xml:space="preserve">     165</t>
  </si>
  <si>
    <t xml:space="preserve">     154</t>
  </si>
  <si>
    <t xml:space="preserve">       6</t>
  </si>
  <si>
    <t>00030000</t>
  </si>
  <si>
    <t xml:space="preserve">      53</t>
  </si>
  <si>
    <t xml:space="preserve">      87</t>
  </si>
  <si>
    <t xml:space="preserve">      81</t>
  </si>
  <si>
    <t xml:space="preserve">     114</t>
  </si>
  <si>
    <t xml:space="preserve">      99</t>
  </si>
  <si>
    <t>00050000</t>
  </si>
  <si>
    <t xml:space="preserve">     229</t>
  </si>
  <si>
    <t xml:space="preserve">     231</t>
  </si>
  <si>
    <t xml:space="preserve">     254</t>
  </si>
  <si>
    <t xml:space="preserve">     251</t>
  </si>
  <si>
    <t xml:space="preserve">     225</t>
  </si>
  <si>
    <t xml:space="preserve">     275</t>
  </si>
  <si>
    <t xml:space="preserve">     245</t>
  </si>
  <si>
    <t xml:space="preserve">     314</t>
  </si>
  <si>
    <t xml:space="preserve">     277</t>
  </si>
  <si>
    <t xml:space="preserve">     252</t>
  </si>
  <si>
    <t xml:space="preserve">     263</t>
  </si>
  <si>
    <t xml:space="preserve">     220</t>
  </si>
  <si>
    <t xml:space="preserve">       5</t>
  </si>
  <si>
    <t>00070000</t>
  </si>
  <si>
    <t xml:space="preserve">      37</t>
  </si>
  <si>
    <t xml:space="preserve">     136</t>
  </si>
  <si>
    <t xml:space="preserve">     109</t>
  </si>
  <si>
    <t xml:space="preserve">     135</t>
  </si>
  <si>
    <t xml:space="preserve">     155</t>
  </si>
  <si>
    <t xml:space="preserve">     156</t>
  </si>
  <si>
    <t xml:space="preserve">     132</t>
  </si>
  <si>
    <t xml:space="preserve">       7</t>
  </si>
  <si>
    <t>00080000</t>
  </si>
  <si>
    <t xml:space="preserve">      55</t>
  </si>
  <si>
    <t xml:space="preserve">     127</t>
  </si>
  <si>
    <t xml:space="preserve">     140</t>
  </si>
  <si>
    <t>00090000</t>
  </si>
  <si>
    <t xml:space="preserve">      77</t>
  </si>
  <si>
    <t xml:space="preserve">     358</t>
  </si>
  <si>
    <t xml:space="preserve">     369</t>
  </si>
  <si>
    <t xml:space="preserve">     357</t>
  </si>
  <si>
    <t xml:space="preserve">     460</t>
  </si>
  <si>
    <t xml:space="preserve">     394</t>
  </si>
  <si>
    <t xml:space="preserve">     411</t>
  </si>
  <si>
    <t xml:space="preserve">     443</t>
  </si>
  <si>
    <t xml:space="preserve">     451</t>
  </si>
  <si>
    <t xml:space="preserve">     457</t>
  </si>
  <si>
    <t xml:space="preserve">     416</t>
  </si>
  <si>
    <t xml:space="preserve">     415</t>
  </si>
  <si>
    <t xml:space="preserve">     393</t>
  </si>
  <si>
    <t xml:space="preserve">      35</t>
  </si>
  <si>
    <t>00100000</t>
  </si>
  <si>
    <t xml:space="preserve">      73</t>
  </si>
  <si>
    <t xml:space="preserve">     486</t>
  </si>
  <si>
    <t xml:space="preserve">     474</t>
  </si>
  <si>
    <t xml:space="preserve">     471</t>
  </si>
  <si>
    <t xml:space="preserve">     543</t>
  </si>
  <si>
    <t xml:space="preserve">     469</t>
  </si>
  <si>
    <t xml:space="preserve">     509</t>
  </si>
  <si>
    <t xml:space="preserve">     452</t>
  </si>
  <si>
    <t xml:space="preserve">     473</t>
  </si>
  <si>
    <t xml:space="preserve">     433</t>
  </si>
  <si>
    <t xml:space="preserve">     364</t>
  </si>
  <si>
    <t xml:space="preserve">     372</t>
  </si>
  <si>
    <t xml:space="preserve">     362</t>
  </si>
  <si>
    <t xml:space="preserve">     385</t>
  </si>
  <si>
    <t>00140000</t>
  </si>
  <si>
    <t xml:space="preserve">     195</t>
  </si>
  <si>
    <t xml:space="preserve">     212</t>
  </si>
  <si>
    <t xml:space="preserve">     206</t>
  </si>
  <si>
    <t xml:space="preserve">     218</t>
  </si>
  <si>
    <t xml:space="preserve">     228</t>
  </si>
  <si>
    <t xml:space="preserve">     237</t>
  </si>
  <si>
    <t xml:space="preserve">     204</t>
  </si>
  <si>
    <t xml:space="preserve">     224</t>
  </si>
  <si>
    <t>00160000</t>
  </si>
  <si>
    <t xml:space="preserve">     180</t>
  </si>
  <si>
    <t xml:space="preserve">     421</t>
  </si>
  <si>
    <t xml:space="preserve">     363</t>
  </si>
  <si>
    <t xml:space="preserve">     423</t>
  </si>
  <si>
    <t xml:space="preserve">     439</t>
  </si>
  <si>
    <t xml:space="preserve">     496</t>
  </si>
  <si>
    <t xml:space="preserve">     446</t>
  </si>
  <si>
    <t xml:space="preserve">     442</t>
  </si>
  <si>
    <t xml:space="preserve">      16</t>
  </si>
  <si>
    <t>00170000</t>
  </si>
  <si>
    <t xml:space="preserve">     177</t>
  </si>
  <si>
    <t xml:space="preserve">     189</t>
  </si>
  <si>
    <t xml:space="preserve">     163</t>
  </si>
  <si>
    <t xml:space="preserve">     217</t>
  </si>
  <si>
    <t xml:space="preserve">     199</t>
  </si>
  <si>
    <t xml:space="preserve">     179</t>
  </si>
  <si>
    <t xml:space="preserve">      10</t>
  </si>
  <si>
    <t>00180000</t>
  </si>
  <si>
    <t xml:space="preserve">      24</t>
  </si>
  <si>
    <t xml:space="preserve">      48</t>
  </si>
  <si>
    <t xml:space="preserve">      45</t>
  </si>
  <si>
    <t xml:space="preserve">      52</t>
  </si>
  <si>
    <t xml:space="preserve">      60</t>
  </si>
  <si>
    <t xml:space="preserve">      62</t>
  </si>
  <si>
    <t xml:space="preserve">      64</t>
  </si>
  <si>
    <t xml:space="preserve">      49</t>
  </si>
  <si>
    <t xml:space="preserve">      47</t>
  </si>
  <si>
    <t xml:space="preserve">       3</t>
  </si>
  <si>
    <t>00200000</t>
  </si>
  <si>
    <t xml:space="preserve">     149</t>
  </si>
  <si>
    <t xml:space="preserve">     360</t>
  </si>
  <si>
    <t xml:space="preserve">     370</t>
  </si>
  <si>
    <t xml:space="preserve">     352</t>
  </si>
  <si>
    <t xml:space="preserve">     368</t>
  </si>
  <si>
    <t xml:space="preserve">     344</t>
  </si>
  <si>
    <t xml:space="preserve">     356</t>
  </si>
  <si>
    <t xml:space="preserve">     347</t>
  </si>
  <si>
    <t xml:space="preserve">     336</t>
  </si>
  <si>
    <t xml:space="preserve">     330</t>
  </si>
  <si>
    <t xml:space="preserve">      14</t>
  </si>
  <si>
    <t>00230000</t>
  </si>
  <si>
    <t xml:space="preserve">      46</t>
  </si>
  <si>
    <t xml:space="preserve">     187</t>
  </si>
  <si>
    <t xml:space="preserve">     215</t>
  </si>
  <si>
    <t xml:space="preserve">     200</t>
  </si>
  <si>
    <t xml:space="preserve">     201</t>
  </si>
  <si>
    <t>00240000</t>
  </si>
  <si>
    <t xml:space="preserve">     161</t>
  </si>
  <si>
    <t xml:space="preserve">     173</t>
  </si>
  <si>
    <t xml:space="preserve">     158</t>
  </si>
  <si>
    <t xml:space="preserve">     183</t>
  </si>
  <si>
    <t>00250000</t>
  </si>
  <si>
    <t xml:space="preserve">      88</t>
  </si>
  <si>
    <t xml:space="preserve">     137</t>
  </si>
  <si>
    <t xml:space="preserve">     134</t>
  </si>
  <si>
    <t xml:space="preserve">     159</t>
  </si>
  <si>
    <t xml:space="preserve">     150</t>
  </si>
  <si>
    <t xml:space="preserve">     131</t>
  </si>
  <si>
    <t>00260000</t>
  </si>
  <si>
    <t xml:space="preserve">      71</t>
  </si>
  <si>
    <t xml:space="preserve">     335</t>
  </si>
  <si>
    <t xml:space="preserve">     339</t>
  </si>
  <si>
    <t xml:space="preserve">     345</t>
  </si>
  <si>
    <t xml:space="preserve">     355</t>
  </si>
  <si>
    <t xml:space="preserve">     308</t>
  </si>
  <si>
    <t xml:space="preserve">     354</t>
  </si>
  <si>
    <t xml:space="preserve">     342</t>
  </si>
  <si>
    <t xml:space="preserve">     334</t>
  </si>
  <si>
    <t xml:space="preserve">     318</t>
  </si>
  <si>
    <t>00270000</t>
  </si>
  <si>
    <t xml:space="preserve">      59</t>
  </si>
  <si>
    <t xml:space="preserve">      79</t>
  </si>
  <si>
    <t xml:space="preserve">      91</t>
  </si>
  <si>
    <t xml:space="preserve">      86</t>
  </si>
  <si>
    <t xml:space="preserve">      97</t>
  </si>
  <si>
    <t xml:space="preserve">      96</t>
  </si>
  <si>
    <t>00300000</t>
  </si>
  <si>
    <t xml:space="preserve">     365</t>
  </si>
  <si>
    <t xml:space="preserve">     343</t>
  </si>
  <si>
    <t xml:space="preserve">     299</t>
  </si>
  <si>
    <t xml:space="preserve">       9</t>
  </si>
  <si>
    <t>00310000</t>
  </si>
  <si>
    <t xml:space="preserve">     373</t>
  </si>
  <si>
    <t xml:space="preserve">     348</t>
  </si>
  <si>
    <t xml:space="preserve">     389</t>
  </si>
  <si>
    <t xml:space="preserve">     297</t>
  </si>
  <si>
    <t xml:space="preserve">     265</t>
  </si>
  <si>
    <t xml:space="preserve">     288</t>
  </si>
  <si>
    <t>00350000</t>
  </si>
  <si>
    <t xml:space="preserve">   3,263</t>
  </si>
  <si>
    <t xml:space="preserve">   3,249</t>
  </si>
  <si>
    <t xml:space="preserve">   3,271</t>
  </si>
  <si>
    <t xml:space="preserve">   3,394</t>
  </si>
  <si>
    <t xml:space="preserve">   3,436</t>
  </si>
  <si>
    <t xml:space="preserve">   3,156</t>
  </si>
  <si>
    <t xml:space="preserve">   2,832</t>
  </si>
  <si>
    <t xml:space="preserve">   3,243</t>
  </si>
  <si>
    <t xml:space="preserve">   3,279</t>
  </si>
  <si>
    <t xml:space="preserve">   3,513</t>
  </si>
  <si>
    <t xml:space="preserve">   3,362</t>
  </si>
  <si>
    <t xml:space="preserve">   3,565</t>
  </si>
  <si>
    <t xml:space="preserve">   3,581</t>
  </si>
  <si>
    <t xml:space="preserve">     259</t>
  </si>
  <si>
    <t>00360000</t>
  </si>
  <si>
    <t xml:space="preserve">     105</t>
  </si>
  <si>
    <t xml:space="preserve">      93</t>
  </si>
  <si>
    <t xml:space="preserve">     151</t>
  </si>
  <si>
    <t xml:space="preserve">      82</t>
  </si>
  <si>
    <t xml:space="preserve">     110</t>
  </si>
  <si>
    <t>00380000</t>
  </si>
  <si>
    <t xml:space="preserve">     106</t>
  </si>
  <si>
    <t xml:space="preserve">      95</t>
  </si>
  <si>
    <t xml:space="preserve">     100</t>
  </si>
  <si>
    <t>00400000</t>
  </si>
  <si>
    <t xml:space="preserve">      94</t>
  </si>
  <si>
    <t xml:space="preserve">     366</t>
  </si>
  <si>
    <t xml:space="preserve">     377</t>
  </si>
  <si>
    <t xml:space="preserve">     390</t>
  </si>
  <si>
    <t xml:space="preserve">     425</t>
  </si>
  <si>
    <t xml:space="preserve">     374</t>
  </si>
  <si>
    <t xml:space="preserve">     422</t>
  </si>
  <si>
    <t xml:space="preserve">     410</t>
  </si>
  <si>
    <t xml:space="preserve">     462</t>
  </si>
  <si>
    <t xml:space="preserve">     376</t>
  </si>
  <si>
    <t xml:space="preserve">     413</t>
  </si>
  <si>
    <t xml:space="preserve">     424</t>
  </si>
  <si>
    <t>00410000</t>
  </si>
  <si>
    <t xml:space="preserve">      27</t>
  </si>
  <si>
    <t xml:space="preserve">      72</t>
  </si>
  <si>
    <t xml:space="preserve">      56</t>
  </si>
  <si>
    <t xml:space="preserve">      85</t>
  </si>
  <si>
    <t>00430000</t>
  </si>
  <si>
    <t xml:space="preserve">      29</t>
  </si>
  <si>
    <t xml:space="preserve">      34</t>
  </si>
  <si>
    <t xml:space="preserve">      31</t>
  </si>
  <si>
    <t xml:space="preserve">      42</t>
  </si>
  <si>
    <t xml:space="preserve">      25</t>
  </si>
  <si>
    <t xml:space="preserve">      36</t>
  </si>
  <si>
    <t xml:space="preserve">      30</t>
  </si>
  <si>
    <t>00440000</t>
  </si>
  <si>
    <t xml:space="preserve">   1,205</t>
  </si>
  <si>
    <t xml:space="preserve">   1,187</t>
  </si>
  <si>
    <t xml:space="preserve">   1,034</t>
  </si>
  <si>
    <t xml:space="preserve">   1,068</t>
  </si>
  <si>
    <t xml:space="preserve">   1,153</t>
  </si>
  <si>
    <t xml:space="preserve">   1,278</t>
  </si>
  <si>
    <t xml:space="preserve">   1,189</t>
  </si>
  <si>
    <t xml:space="preserve">   1,176</t>
  </si>
  <si>
    <t xml:space="preserve">   1,493</t>
  </si>
  <si>
    <t xml:space="preserve">     947</t>
  </si>
  <si>
    <t xml:space="preserve">   1,004</t>
  </si>
  <si>
    <t xml:space="preserve">     923</t>
  </si>
  <si>
    <t>00450000</t>
  </si>
  <si>
    <t xml:space="preserve">      19</t>
  </si>
  <si>
    <t xml:space="preserve">      32</t>
  </si>
  <si>
    <t xml:space="preserve">      39</t>
  </si>
  <si>
    <t>00460000</t>
  </si>
  <si>
    <t xml:space="preserve">     255</t>
  </si>
  <si>
    <t xml:space="preserve">     501</t>
  </si>
  <si>
    <t xml:space="preserve">     507</t>
  </si>
  <si>
    <t xml:space="preserve">     479</t>
  </si>
  <si>
    <t xml:space="preserve">     534</t>
  </si>
  <si>
    <t xml:space="preserve">     480</t>
  </si>
  <si>
    <t xml:space="preserve">     553</t>
  </si>
  <si>
    <t xml:space="preserve">     513</t>
  </si>
  <si>
    <t xml:space="preserve">     544</t>
  </si>
  <si>
    <t xml:space="preserve">     492</t>
  </si>
  <si>
    <t xml:space="preserve">     518</t>
  </si>
  <si>
    <t>00480000</t>
  </si>
  <si>
    <t xml:space="preserve">      89</t>
  </si>
  <si>
    <t xml:space="preserve">     268</t>
  </si>
  <si>
    <t xml:space="preserve">     290</t>
  </si>
  <si>
    <t xml:space="preserve">     276</t>
  </si>
  <si>
    <t xml:space="preserve">     249</t>
  </si>
  <si>
    <t xml:space="preserve">     238</t>
  </si>
  <si>
    <t xml:space="preserve">     234</t>
  </si>
  <si>
    <t xml:space="preserve">     223</t>
  </si>
  <si>
    <t xml:space="preserve">     239</t>
  </si>
  <si>
    <t>00490000</t>
  </si>
  <si>
    <t xml:space="preserve">     455</t>
  </si>
  <si>
    <t xml:space="preserve">     546</t>
  </si>
  <si>
    <t xml:space="preserve">     567</t>
  </si>
  <si>
    <t xml:space="preserve">     494</t>
  </si>
  <si>
    <t xml:space="preserve">     512</t>
  </si>
  <si>
    <t xml:space="preserve">     388</t>
  </si>
  <si>
    <t xml:space="preserve">     402</t>
  </si>
  <si>
    <t xml:space="preserve">     498</t>
  </si>
  <si>
    <t xml:space="preserve">     426</t>
  </si>
  <si>
    <t xml:space="preserve">      22</t>
  </si>
  <si>
    <t>00500000</t>
  </si>
  <si>
    <t xml:space="preserve">     240</t>
  </si>
  <si>
    <t xml:space="preserve">     242</t>
  </si>
  <si>
    <t xml:space="preserve">     235</t>
  </si>
  <si>
    <t xml:space="preserve">     253</t>
  </si>
  <si>
    <t xml:space="preserve">     258</t>
  </si>
  <si>
    <t xml:space="preserve">     248</t>
  </si>
  <si>
    <t xml:space="preserve">     284</t>
  </si>
  <si>
    <t xml:space="preserve">     221</t>
  </si>
  <si>
    <t xml:space="preserve">     216</t>
  </si>
  <si>
    <t>00510000</t>
  </si>
  <si>
    <t xml:space="preserve">      15</t>
  </si>
  <si>
    <t xml:space="preserve">      74</t>
  </si>
  <si>
    <t>00520000</t>
  </si>
  <si>
    <t xml:space="preserve">     102</t>
  </si>
  <si>
    <t xml:space="preserve">     128</t>
  </si>
  <si>
    <t xml:space="preserve">     108</t>
  </si>
  <si>
    <t xml:space="preserve">     143</t>
  </si>
  <si>
    <t xml:space="preserve">      92</t>
  </si>
  <si>
    <t>00560000</t>
  </si>
  <si>
    <t xml:space="preserve">     401</t>
  </si>
  <si>
    <t xml:space="preserve">     380</t>
  </si>
  <si>
    <t xml:space="preserve">     399</t>
  </si>
  <si>
    <t xml:space="preserve">     404</t>
  </si>
  <si>
    <t xml:space="preserve">     327</t>
  </si>
  <si>
    <t xml:space="preserve">     349</t>
  </si>
  <si>
    <t xml:space="preserve">     324</t>
  </si>
  <si>
    <t>00570000</t>
  </si>
  <si>
    <t xml:space="preserve">     246</t>
  </si>
  <si>
    <t xml:space="preserve">     500</t>
  </si>
  <si>
    <t xml:space="preserve">     510</t>
  </si>
  <si>
    <t xml:space="preserve">     478</t>
  </si>
  <si>
    <t xml:space="preserve">     504</t>
  </si>
  <si>
    <t xml:space="preserve">     497</t>
  </si>
  <si>
    <t xml:space="preserve">     437</t>
  </si>
  <si>
    <t xml:space="preserve">     371</t>
  </si>
  <si>
    <t xml:space="preserve">     305</t>
  </si>
  <si>
    <t>00610000</t>
  </si>
  <si>
    <t xml:space="preserve">     203</t>
  </si>
  <si>
    <t xml:space="preserve">     459</t>
  </si>
  <si>
    <t xml:space="preserve">     481</t>
  </si>
  <si>
    <t xml:space="preserve">     463</t>
  </si>
  <si>
    <t xml:space="preserve">     539</t>
  </si>
  <si>
    <t xml:space="preserve">     570</t>
  </si>
  <si>
    <t xml:space="preserve">     545</t>
  </si>
  <si>
    <t xml:space="preserve">     519</t>
  </si>
  <si>
    <t xml:space="preserve">       2</t>
  </si>
  <si>
    <t>00630000</t>
  </si>
  <si>
    <t xml:space="preserve">      20</t>
  </si>
  <si>
    <t xml:space="preserve">      18</t>
  </si>
  <si>
    <t xml:space="preserve">      21</t>
  </si>
  <si>
    <t>00640000</t>
  </si>
  <si>
    <t xml:space="preserve">     146</t>
  </si>
  <si>
    <t xml:space="preserve">     168</t>
  </si>
  <si>
    <t xml:space="preserve">     139</t>
  </si>
  <si>
    <t xml:space="preserve">     120</t>
  </si>
  <si>
    <t>00650000</t>
  </si>
  <si>
    <t>00670000</t>
  </si>
  <si>
    <t xml:space="preserve">     181</t>
  </si>
  <si>
    <t xml:space="preserve">     193</t>
  </si>
  <si>
    <t xml:space="preserve">     232</t>
  </si>
  <si>
    <t xml:space="preserve">     227</t>
  </si>
  <si>
    <t xml:space="preserve">     236</t>
  </si>
  <si>
    <t>00680000</t>
  </si>
  <si>
    <t>00710000</t>
  </si>
  <si>
    <t xml:space="preserve">     256</t>
  </si>
  <si>
    <t xml:space="preserve">     250</t>
  </si>
  <si>
    <t xml:space="preserve">     271</t>
  </si>
  <si>
    <t xml:space="preserve">     185</t>
  </si>
  <si>
    <t xml:space="preserve">     214</t>
  </si>
  <si>
    <t xml:space="preserve">     198</t>
  </si>
  <si>
    <t xml:space="preserve">     202</t>
  </si>
  <si>
    <t xml:space="preserve">       8</t>
  </si>
  <si>
    <t>00720000</t>
  </si>
  <si>
    <t xml:space="preserve">      84</t>
  </si>
  <si>
    <t xml:space="preserve">     264</t>
  </si>
  <si>
    <t xml:space="preserve">     247</t>
  </si>
  <si>
    <t xml:space="preserve">     281</t>
  </si>
  <si>
    <t xml:space="preserve">     282</t>
  </si>
  <si>
    <t>00730000</t>
  </si>
  <si>
    <t xml:space="preserve">     205</t>
  </si>
  <si>
    <t xml:space="preserve">     191</t>
  </si>
  <si>
    <t xml:space="preserve">     170</t>
  </si>
  <si>
    <t>00740000</t>
  </si>
  <si>
    <t xml:space="preserve">      26</t>
  </si>
  <si>
    <t xml:space="preserve">      40</t>
  </si>
  <si>
    <t xml:space="preserve">      38</t>
  </si>
  <si>
    <t>00770000</t>
  </si>
  <si>
    <t xml:space="preserve">      68</t>
  </si>
  <si>
    <t xml:space="preserve">      90</t>
  </si>
  <si>
    <t>00780000</t>
  </si>
  <si>
    <t xml:space="preserve">      12</t>
  </si>
  <si>
    <t xml:space="preserve">      66</t>
  </si>
  <si>
    <t>00790000</t>
  </si>
  <si>
    <t xml:space="preserve">      54</t>
  </si>
  <si>
    <t xml:space="preserve">     291</t>
  </si>
  <si>
    <t xml:space="preserve">     313</t>
  </si>
  <si>
    <t xml:space="preserve">     306</t>
  </si>
  <si>
    <t xml:space="preserve">     316</t>
  </si>
  <si>
    <t xml:space="preserve">     294</t>
  </si>
  <si>
    <t xml:space="preserve">     208</t>
  </si>
  <si>
    <t>00820000</t>
  </si>
  <si>
    <t xml:space="preserve">     176</t>
  </si>
  <si>
    <t xml:space="preserve">     197</t>
  </si>
  <si>
    <t>00830000</t>
  </si>
  <si>
    <t xml:space="preserve">      98</t>
  </si>
  <si>
    <t xml:space="preserve">     153</t>
  </si>
  <si>
    <t xml:space="preserve">     167</t>
  </si>
  <si>
    <t xml:space="preserve">     178</t>
  </si>
  <si>
    <t xml:space="preserve">     162</t>
  </si>
  <si>
    <t>00850000</t>
  </si>
  <si>
    <t xml:space="preserve">      28</t>
  </si>
  <si>
    <t>00860000</t>
  </si>
  <si>
    <t>00870000</t>
  </si>
  <si>
    <t xml:space="preserve">     196</t>
  </si>
  <si>
    <t xml:space="preserve">     219</t>
  </si>
  <si>
    <t>00880000</t>
  </si>
  <si>
    <t xml:space="preserve">      61</t>
  </si>
  <si>
    <t xml:space="preserve">     270</t>
  </si>
  <si>
    <t xml:space="preserve">     298</t>
  </si>
  <si>
    <t xml:space="preserve">     272</t>
  </si>
  <si>
    <t>00890000</t>
  </si>
  <si>
    <t>00910000</t>
  </si>
  <si>
    <t xml:space="preserve">      17</t>
  </si>
  <si>
    <t>00930000</t>
  </si>
  <si>
    <t xml:space="preserve">     309</t>
  </si>
  <si>
    <t xml:space="preserve">     447</t>
  </si>
  <si>
    <t xml:space="preserve">     529</t>
  </si>
  <si>
    <t xml:space="preserve">     484</t>
  </si>
  <si>
    <t xml:space="preserve">     505</t>
  </si>
  <si>
    <t xml:space="preserve">     562</t>
  </si>
  <si>
    <t xml:space="preserve">     578</t>
  </si>
  <si>
    <t>00940000</t>
  </si>
  <si>
    <t>00950000</t>
  </si>
  <si>
    <t xml:space="preserve">     257</t>
  </si>
  <si>
    <t xml:space="preserve">     853</t>
  </si>
  <si>
    <t xml:space="preserve">     776</t>
  </si>
  <si>
    <t xml:space="preserve">     876</t>
  </si>
  <si>
    <t xml:space="preserve">     815</t>
  </si>
  <si>
    <t xml:space="preserve">     875</t>
  </si>
  <si>
    <t xml:space="preserve">     905</t>
  </si>
  <si>
    <t xml:space="preserve">     795</t>
  </si>
  <si>
    <t xml:space="preserve">     788</t>
  </si>
  <si>
    <t xml:space="preserve">     657</t>
  </si>
  <si>
    <t xml:space="preserve">     620</t>
  </si>
  <si>
    <t>00960000</t>
  </si>
  <si>
    <t xml:space="preserve">     230</t>
  </si>
  <si>
    <t xml:space="preserve">     244</t>
  </si>
  <si>
    <t>00970000</t>
  </si>
  <si>
    <t xml:space="preserve">     435</t>
  </si>
  <si>
    <t xml:space="preserve">     381</t>
  </si>
  <si>
    <t xml:space="preserve">     307</t>
  </si>
  <si>
    <t xml:space="preserve">     379</t>
  </si>
  <si>
    <t xml:space="preserve">      11</t>
  </si>
  <si>
    <t>00980000</t>
  </si>
  <si>
    <t>00990000</t>
  </si>
  <si>
    <t>01000000</t>
  </si>
  <si>
    <t xml:space="preserve">     688</t>
  </si>
  <si>
    <t xml:space="preserve">     709</t>
  </si>
  <si>
    <t xml:space="preserve">     662</t>
  </si>
  <si>
    <t xml:space="preserve">     692</t>
  </si>
  <si>
    <t xml:space="preserve">     704</t>
  </si>
  <si>
    <t xml:space="preserve">     605</t>
  </si>
  <si>
    <t xml:space="preserve">     624</t>
  </si>
  <si>
    <t xml:space="preserve">     669</t>
  </si>
  <si>
    <t xml:space="preserve">     642</t>
  </si>
  <si>
    <t xml:space="preserve">     590</t>
  </si>
  <si>
    <t xml:space="preserve">     541</t>
  </si>
  <si>
    <t>01010000</t>
  </si>
  <si>
    <t xml:space="preserve">     130</t>
  </si>
  <si>
    <t xml:space="preserve">     280</t>
  </si>
  <si>
    <t xml:space="preserve">     301</t>
  </si>
  <si>
    <t xml:space="preserve">     292</t>
  </si>
  <si>
    <t xml:space="preserve">     337</t>
  </si>
  <si>
    <t xml:space="preserve">     323</t>
  </si>
  <si>
    <t xml:space="preserve">     359</t>
  </si>
  <si>
    <t xml:space="preserve">     353</t>
  </si>
  <si>
    <t xml:space="preserve">     386</t>
  </si>
  <si>
    <t>01030000</t>
  </si>
  <si>
    <t>01050000</t>
  </si>
  <si>
    <t xml:space="preserve">      83</t>
  </si>
  <si>
    <t>01070000</t>
  </si>
  <si>
    <t xml:space="preserve">     243</t>
  </si>
  <si>
    <t>01090000</t>
  </si>
  <si>
    <t>01100000</t>
  </si>
  <si>
    <t xml:space="preserve">     283</t>
  </si>
  <si>
    <t xml:space="preserve">     233</t>
  </si>
  <si>
    <t>01110000</t>
  </si>
  <si>
    <t xml:space="preserve">      43</t>
  </si>
  <si>
    <t>01140000</t>
  </si>
  <si>
    <t>01170000</t>
  </si>
  <si>
    <t xml:space="preserve">      41</t>
  </si>
  <si>
    <t>01180000</t>
  </si>
  <si>
    <t xml:space="preserve">      69</t>
  </si>
  <si>
    <t>01210000</t>
  </si>
  <si>
    <t xml:space="preserve">      13</t>
  </si>
  <si>
    <t>01220000</t>
  </si>
  <si>
    <t>01250000</t>
  </si>
  <si>
    <t xml:space="preserve">      78</t>
  </si>
  <si>
    <t xml:space="preserve">      75</t>
  </si>
  <si>
    <t>01270000</t>
  </si>
  <si>
    <t xml:space="preserve">      33</t>
  </si>
  <si>
    <t xml:space="preserve">      23</t>
  </si>
  <si>
    <t>01280000</t>
  </si>
  <si>
    <t xml:space="preserve">     530</t>
  </si>
  <si>
    <t xml:space="preserve">     604</t>
  </si>
  <si>
    <t xml:space="preserve">     644</t>
  </si>
  <si>
    <t xml:space="preserve">     648</t>
  </si>
  <si>
    <t xml:space="preserve">     628</t>
  </si>
  <si>
    <t xml:space="preserve">     696</t>
  </si>
  <si>
    <t xml:space="preserve">     417</t>
  </si>
  <si>
    <t>01310000</t>
  </si>
  <si>
    <t xml:space="preserve">     262</t>
  </si>
  <si>
    <t xml:space="preserve">     267</t>
  </si>
  <si>
    <t xml:space="preserve">     303</t>
  </si>
  <si>
    <t xml:space="preserve">     304</t>
  </si>
  <si>
    <t xml:space="preserve">     319</t>
  </si>
  <si>
    <t>01330000</t>
  </si>
  <si>
    <t>01350000</t>
  </si>
  <si>
    <t>01360000</t>
  </si>
  <si>
    <t>01370000</t>
  </si>
  <si>
    <t xml:space="preserve">     375</t>
  </si>
  <si>
    <t xml:space="preserve">     340</t>
  </si>
  <si>
    <t xml:space="preserve">     409</t>
  </si>
  <si>
    <t xml:space="preserve">     351</t>
  </si>
  <si>
    <t xml:space="preserve">     378</t>
  </si>
  <si>
    <t xml:space="preserve">     418</t>
  </si>
  <si>
    <t>01380000</t>
  </si>
  <si>
    <t>01390000</t>
  </si>
  <si>
    <t xml:space="preserve">     300</t>
  </si>
  <si>
    <t xml:space="preserve">     322</t>
  </si>
  <si>
    <t xml:space="preserve">     285</t>
  </si>
  <si>
    <t xml:space="preserve">     312</t>
  </si>
  <si>
    <t xml:space="preserve">     320</t>
  </si>
  <si>
    <t xml:space="preserve">     295</t>
  </si>
  <si>
    <t>01410000</t>
  </si>
  <si>
    <t xml:space="preserve">     210</t>
  </si>
  <si>
    <t>01420000</t>
  </si>
  <si>
    <t>01440000</t>
  </si>
  <si>
    <t>01450000</t>
  </si>
  <si>
    <t>01490000</t>
  </si>
  <si>
    <t xml:space="preserve">     811</t>
  </si>
  <si>
    <t xml:space="preserve">     980</t>
  </si>
  <si>
    <t xml:space="preserve">     912</t>
  </si>
  <si>
    <t xml:space="preserve">     996</t>
  </si>
  <si>
    <t xml:space="preserve">   1,001</t>
  </si>
  <si>
    <t xml:space="preserve">   1,010</t>
  </si>
  <si>
    <t xml:space="preserve">   1,054</t>
  </si>
  <si>
    <t xml:space="preserve">   1,067</t>
  </si>
  <si>
    <t xml:space="preserve">   1,115</t>
  </si>
  <si>
    <t xml:space="preserve">     850</t>
  </si>
  <si>
    <t xml:space="preserve">     798</t>
  </si>
  <si>
    <t xml:space="preserve">     822</t>
  </si>
  <si>
    <t>01500000</t>
  </si>
  <si>
    <t>01510000</t>
  </si>
  <si>
    <t>01520000</t>
  </si>
  <si>
    <t xml:space="preserve">      50</t>
  </si>
  <si>
    <t xml:space="preserve">      58</t>
  </si>
  <si>
    <t>01530000</t>
  </si>
  <si>
    <t xml:space="preserve">     434</t>
  </si>
  <si>
    <t xml:space="preserve">     392</t>
  </si>
  <si>
    <t xml:space="preserve">     432</t>
  </si>
  <si>
    <t xml:space="preserve">     431</t>
  </si>
  <si>
    <t xml:space="preserve">     445</t>
  </si>
  <si>
    <t xml:space="preserve">     467</t>
  </si>
  <si>
    <t xml:space="preserve">     464</t>
  </si>
  <si>
    <t xml:space="preserve">     458</t>
  </si>
  <si>
    <t>01540000</t>
  </si>
  <si>
    <t>01550000</t>
  </si>
  <si>
    <t xml:space="preserve">     441</t>
  </si>
  <si>
    <t xml:space="preserve">     552</t>
  </si>
  <si>
    <t xml:space="preserve">     591</t>
  </si>
  <si>
    <t xml:space="preserve">     576</t>
  </si>
  <si>
    <t xml:space="preserve">     547</t>
  </si>
  <si>
    <t xml:space="preserve">     583</t>
  </si>
  <si>
    <t>01570000</t>
  </si>
  <si>
    <t>01580000</t>
  </si>
  <si>
    <t>01590000</t>
  </si>
  <si>
    <t xml:space="preserve">     213</t>
  </si>
  <si>
    <t xml:space="preserve">     207</t>
  </si>
  <si>
    <t>01600000</t>
  </si>
  <si>
    <t xml:space="preserve">     532</t>
  </si>
  <si>
    <t xml:space="preserve">   1,080</t>
  </si>
  <si>
    <t xml:space="preserve">   1,096</t>
  </si>
  <si>
    <t xml:space="preserve">   1,217</t>
  </si>
  <si>
    <t xml:space="preserve">   1,113</t>
  </si>
  <si>
    <t xml:space="preserve">   1,110</t>
  </si>
  <si>
    <t xml:space="preserve">   1,207</t>
  </si>
  <si>
    <t xml:space="preserve">     948</t>
  </si>
  <si>
    <t xml:space="preserve">     774</t>
  </si>
  <si>
    <t xml:space="preserve">     786</t>
  </si>
  <si>
    <t>01610000</t>
  </si>
  <si>
    <t xml:space="preserve">     160</t>
  </si>
  <si>
    <t>01620000</t>
  </si>
  <si>
    <t>01630000</t>
  </si>
  <si>
    <t xml:space="preserve">   1,112</t>
  </si>
  <si>
    <t xml:space="preserve">   1,203</t>
  </si>
  <si>
    <t xml:space="preserve">   1,136</t>
  </si>
  <si>
    <t xml:space="preserve">   1,102</t>
  </si>
  <si>
    <t xml:space="preserve">   1,104</t>
  </si>
  <si>
    <t xml:space="preserve">   1,191</t>
  </si>
  <si>
    <t xml:space="preserve">   1,491</t>
  </si>
  <si>
    <t xml:space="preserve">   1,210</t>
  </si>
  <si>
    <t xml:space="preserve">   1,193</t>
  </si>
  <si>
    <t xml:space="preserve">   1,248</t>
  </si>
  <si>
    <t>01640000</t>
  </si>
  <si>
    <t>01650000</t>
  </si>
  <si>
    <t>01670000</t>
  </si>
  <si>
    <t>01680000</t>
  </si>
  <si>
    <t>01690000</t>
  </si>
  <si>
    <t>01700000</t>
  </si>
  <si>
    <t>01710000</t>
  </si>
  <si>
    <t xml:space="preserve">     287</t>
  </si>
  <si>
    <t xml:space="preserve">     338</t>
  </si>
  <si>
    <t xml:space="preserve">     310</t>
  </si>
  <si>
    <t>01720000</t>
  </si>
  <si>
    <t>01730000</t>
  </si>
  <si>
    <t>01740000</t>
  </si>
  <si>
    <t>01750000</t>
  </si>
  <si>
    <t xml:space="preserve">       1</t>
  </si>
  <si>
    <t>01760000</t>
  </si>
  <si>
    <t>01770000</t>
  </si>
  <si>
    <t>01780000</t>
  </si>
  <si>
    <t xml:space="preserve">     328</t>
  </si>
  <si>
    <t>01810000</t>
  </si>
  <si>
    <t xml:space="preserve">     444</t>
  </si>
  <si>
    <t xml:space="preserve">     487</t>
  </si>
  <si>
    <t xml:space="preserve">     560</t>
  </si>
  <si>
    <t xml:space="preserve">     472</t>
  </si>
  <si>
    <t xml:space="preserve">     450</t>
  </si>
  <si>
    <t xml:space="preserve">     483</t>
  </si>
  <si>
    <t>01820000</t>
  </si>
  <si>
    <t xml:space="preserve">     222</t>
  </si>
  <si>
    <t>01840000</t>
  </si>
  <si>
    <t>01850000</t>
  </si>
  <si>
    <t xml:space="preserve">     350</t>
  </si>
  <si>
    <t xml:space="preserve">     296</t>
  </si>
  <si>
    <t>01860000</t>
  </si>
  <si>
    <t xml:space="preserve">     122</t>
  </si>
  <si>
    <t>01870000</t>
  </si>
  <si>
    <t xml:space="preserve">      70</t>
  </si>
  <si>
    <t>01890000</t>
  </si>
  <si>
    <t xml:space="preserve">     387</t>
  </si>
  <si>
    <t xml:space="preserve">     321</t>
  </si>
  <si>
    <t xml:space="preserve">     261</t>
  </si>
  <si>
    <t xml:space="preserve">     278</t>
  </si>
  <si>
    <t>01910000</t>
  </si>
  <si>
    <t>01960000</t>
  </si>
  <si>
    <t>01970000</t>
  </si>
  <si>
    <t>01980000</t>
  </si>
  <si>
    <t xml:space="preserve">     412</t>
  </si>
  <si>
    <t xml:space="preserve">     384</t>
  </si>
  <si>
    <t>01990000</t>
  </si>
  <si>
    <t xml:space="preserve">     430</t>
  </si>
  <si>
    <t xml:space="preserve">     383</t>
  </si>
  <si>
    <t>02010000</t>
  </si>
  <si>
    <t xml:space="preserve">     989</t>
  </si>
  <si>
    <t xml:space="preserve">     988</t>
  </si>
  <si>
    <t xml:space="preserve">   1,065</t>
  </si>
  <si>
    <t xml:space="preserve">   1,041</t>
  </si>
  <si>
    <t xml:space="preserve">   1,030</t>
  </si>
  <si>
    <t xml:space="preserve">     900</t>
  </si>
  <si>
    <t xml:space="preserve">     965</t>
  </si>
  <si>
    <t xml:space="preserve">   1,020</t>
  </si>
  <si>
    <t xml:space="preserve">     759</t>
  </si>
  <si>
    <t xml:space="preserve">     763</t>
  </si>
  <si>
    <t xml:space="preserve">     655</t>
  </si>
  <si>
    <t>02040000</t>
  </si>
  <si>
    <t xml:space="preserve">     172</t>
  </si>
  <si>
    <t>02070000</t>
  </si>
  <si>
    <t xml:space="preserve">     738</t>
  </si>
  <si>
    <t xml:space="preserve">     813</t>
  </si>
  <si>
    <t xml:space="preserve">     837</t>
  </si>
  <si>
    <t xml:space="preserve">     881</t>
  </si>
  <si>
    <t xml:space="preserve">     914</t>
  </si>
  <si>
    <t xml:space="preserve">     880</t>
  </si>
  <si>
    <t xml:space="preserve">     991</t>
  </si>
  <si>
    <t xml:space="preserve">     958</t>
  </si>
  <si>
    <t xml:space="preserve">     941</t>
  </si>
  <si>
    <t xml:space="preserve">     968</t>
  </si>
  <si>
    <t xml:space="preserve">   1,038</t>
  </si>
  <si>
    <t>02080000</t>
  </si>
  <si>
    <t xml:space="preserve">     126</t>
  </si>
  <si>
    <t>02090000</t>
  </si>
  <si>
    <t>02100000</t>
  </si>
  <si>
    <t xml:space="preserve">     182</t>
  </si>
  <si>
    <t>02110000</t>
  </si>
  <si>
    <t xml:space="preserve">     332</t>
  </si>
  <si>
    <t xml:space="preserve">     329</t>
  </si>
  <si>
    <t xml:space="preserve">     367</t>
  </si>
  <si>
    <t xml:space="preserve">     333</t>
  </si>
  <si>
    <t>02120000</t>
  </si>
  <si>
    <t xml:space="preserve">     273</t>
  </si>
  <si>
    <t>02130000</t>
  </si>
  <si>
    <t>02140000</t>
  </si>
  <si>
    <t>02150000</t>
  </si>
  <si>
    <t>02170000</t>
  </si>
  <si>
    <t>02180000</t>
  </si>
  <si>
    <t>02190000</t>
  </si>
  <si>
    <t>02200000</t>
  </si>
  <si>
    <t>02210000</t>
  </si>
  <si>
    <t>02230000</t>
  </si>
  <si>
    <t>02240000</t>
  </si>
  <si>
    <t>02260000</t>
  </si>
  <si>
    <t>02270000</t>
  </si>
  <si>
    <t>02290000</t>
  </si>
  <si>
    <t xml:space="preserve">     477</t>
  </si>
  <si>
    <t xml:space="preserve">     440</t>
  </si>
  <si>
    <t xml:space="preserve">     461</t>
  </si>
  <si>
    <t>02300000</t>
  </si>
  <si>
    <t>02310000</t>
  </si>
  <si>
    <t>02340000</t>
  </si>
  <si>
    <t>02360000</t>
  </si>
  <si>
    <t xml:space="preserve">     293</t>
  </si>
  <si>
    <t>02380000</t>
  </si>
  <si>
    <t>02390000</t>
  </si>
  <si>
    <t xml:space="preserve">     485</t>
  </si>
  <si>
    <t xml:space="preserve">     554</t>
  </si>
  <si>
    <t>02400000</t>
  </si>
  <si>
    <t>02420000</t>
  </si>
  <si>
    <t>02430000</t>
  </si>
  <si>
    <t xml:space="preserve">     693</t>
  </si>
  <si>
    <t xml:space="preserve">     686</t>
  </si>
  <si>
    <t xml:space="preserve">     703</t>
  </si>
  <si>
    <t xml:space="preserve">     680</t>
  </si>
  <si>
    <t xml:space="preserve">     711</t>
  </si>
  <si>
    <t xml:space="preserve">     721</t>
  </si>
  <si>
    <t>02440000</t>
  </si>
  <si>
    <t>02460000</t>
  </si>
  <si>
    <t>02480000</t>
  </si>
  <si>
    <t xml:space="preserve">     511</t>
  </si>
  <si>
    <t xml:space="preserve">     549</t>
  </si>
  <si>
    <t xml:space="preserve">     556</t>
  </si>
  <si>
    <t xml:space="preserve">     550</t>
  </si>
  <si>
    <t xml:space="preserve">     670</t>
  </si>
  <si>
    <t xml:space="preserve">     515</t>
  </si>
  <si>
    <t>02490000</t>
  </si>
  <si>
    <t>02500000</t>
  </si>
  <si>
    <t>02510000</t>
  </si>
  <si>
    <t>02520000</t>
  </si>
  <si>
    <t>02530000</t>
  </si>
  <si>
    <t>02580000</t>
  </si>
  <si>
    <t xml:space="preserve">     302</t>
  </si>
  <si>
    <t xml:space="preserve">     331</t>
  </si>
  <si>
    <t>02610000</t>
  </si>
  <si>
    <t>02620000</t>
  </si>
  <si>
    <t>02630000</t>
  </si>
  <si>
    <t>02640000</t>
  </si>
  <si>
    <t>02650000</t>
  </si>
  <si>
    <t>02660000</t>
  </si>
  <si>
    <t xml:space="preserve">     274</t>
  </si>
  <si>
    <t>02690000</t>
  </si>
  <si>
    <t>02710000</t>
  </si>
  <si>
    <t xml:space="preserve">     429</t>
  </si>
  <si>
    <t>02720000</t>
  </si>
  <si>
    <t>02730000</t>
  </si>
  <si>
    <t>02740000</t>
  </si>
  <si>
    <t>02750000</t>
  </si>
  <si>
    <t>02760000</t>
  </si>
  <si>
    <t>02770000</t>
  </si>
  <si>
    <t>02780000</t>
  </si>
  <si>
    <t>02810000</t>
  </si>
  <si>
    <t xml:space="preserve">   1,345</t>
  </si>
  <si>
    <t xml:space="preserve">   1,600</t>
  </si>
  <si>
    <t xml:space="preserve">   1,789</t>
  </si>
  <si>
    <t xml:space="preserve">   1,785</t>
  </si>
  <si>
    <t xml:space="preserve">   1,757</t>
  </si>
  <si>
    <t xml:space="preserve">   1,726</t>
  </si>
  <si>
    <t xml:space="preserve">   1,546</t>
  </si>
  <si>
    <t xml:space="preserve">   1,556</t>
  </si>
  <si>
    <t xml:space="preserve">   1,696</t>
  </si>
  <si>
    <t xml:space="preserve">   2,153</t>
  </si>
  <si>
    <t xml:space="preserve">   1,754</t>
  </si>
  <si>
    <t xml:space="preserve">   1,678</t>
  </si>
  <si>
    <t>02840000</t>
  </si>
  <si>
    <t>02850000</t>
  </si>
  <si>
    <t>02870000</t>
  </si>
  <si>
    <t>02880000</t>
  </si>
  <si>
    <t>02890000</t>
  </si>
  <si>
    <t>02900000</t>
  </si>
  <si>
    <t>02910000</t>
  </si>
  <si>
    <t>02920000</t>
  </si>
  <si>
    <t>02930000</t>
  </si>
  <si>
    <t xml:space="preserve">     582</t>
  </si>
  <si>
    <t xml:space="preserve">     527</t>
  </si>
  <si>
    <t xml:space="preserve">     558</t>
  </si>
  <si>
    <t xml:space="preserve">     599</t>
  </si>
  <si>
    <t xml:space="preserve">     606</t>
  </si>
  <si>
    <t xml:space="preserve">     653</t>
  </si>
  <si>
    <t>02950000</t>
  </si>
  <si>
    <t>02960000</t>
  </si>
  <si>
    <t>02980000</t>
  </si>
  <si>
    <t>03000000</t>
  </si>
  <si>
    <t>03010000</t>
  </si>
  <si>
    <t>03040000</t>
  </si>
  <si>
    <t>03050000</t>
  </si>
  <si>
    <t>03060000</t>
  </si>
  <si>
    <t>03070000</t>
  </si>
  <si>
    <t xml:space="preserve">     260</t>
  </si>
  <si>
    <t>03080000</t>
  </si>
  <si>
    <t xml:space="preserve">     400</t>
  </si>
  <si>
    <t xml:space="preserve">     419</t>
  </si>
  <si>
    <t>03090000</t>
  </si>
  <si>
    <t>03100000</t>
  </si>
  <si>
    <t>03140000</t>
  </si>
  <si>
    <t>03150000</t>
  </si>
  <si>
    <t>03160000</t>
  </si>
  <si>
    <t>03170000</t>
  </si>
  <si>
    <t xml:space="preserve">     315</t>
  </si>
  <si>
    <t>03180000</t>
  </si>
  <si>
    <t>03210000</t>
  </si>
  <si>
    <t>03220000</t>
  </si>
  <si>
    <t>03230000</t>
  </si>
  <si>
    <t>03250000</t>
  </si>
  <si>
    <t>03260000</t>
  </si>
  <si>
    <t xml:space="preserve">     317</t>
  </si>
  <si>
    <t>03270000</t>
  </si>
  <si>
    <t>03300000</t>
  </si>
  <si>
    <t>03310000</t>
  </si>
  <si>
    <t>03320000</t>
  </si>
  <si>
    <t>03350000</t>
  </si>
  <si>
    <t>03360000</t>
  </si>
  <si>
    <t>03370000</t>
  </si>
  <si>
    <t>03400000</t>
  </si>
  <si>
    <t>03420000</t>
  </si>
  <si>
    <t>03430000</t>
  </si>
  <si>
    <t>03440000</t>
  </si>
  <si>
    <t xml:space="preserve">     341</t>
  </si>
  <si>
    <t>03460000</t>
  </si>
  <si>
    <t>03470000</t>
  </si>
  <si>
    <t>03480000</t>
  </si>
  <si>
    <t xml:space="preserve">   1,836</t>
  </si>
  <si>
    <t xml:space="preserve">   1,618</t>
  </si>
  <si>
    <t xml:space="preserve">   1,755</t>
  </si>
  <si>
    <t xml:space="preserve">   1,759</t>
  </si>
  <si>
    <t xml:space="preserve">   1,756</t>
  </si>
  <si>
    <t xml:space="preserve">   1,712</t>
  </si>
  <si>
    <t xml:space="preserve">   1,683</t>
  </si>
  <si>
    <t xml:space="preserve">   1,748</t>
  </si>
  <si>
    <t xml:space="preserve">   1,733</t>
  </si>
  <si>
    <t xml:space="preserve">   1,943</t>
  </si>
  <si>
    <t xml:space="preserve">   1,856</t>
  </si>
  <si>
    <t xml:space="preserve">   1,710</t>
  </si>
  <si>
    <t xml:space="preserve">   1,743</t>
  </si>
  <si>
    <t>03490000</t>
  </si>
  <si>
    <t>03500000</t>
  </si>
  <si>
    <t>04060000</t>
  </si>
  <si>
    <t>0407</t>
  </si>
  <si>
    <t>04070000</t>
  </si>
  <si>
    <t>Dudley Street Neighborhood Charter School (District)</t>
  </si>
  <si>
    <t>0409</t>
  </si>
  <si>
    <t>04090000</t>
  </si>
  <si>
    <t>Alma del Mar Charter School (District)</t>
  </si>
  <si>
    <t xml:space="preserve">     944</t>
  </si>
  <si>
    <t>0410</t>
  </si>
  <si>
    <t>04100000</t>
  </si>
  <si>
    <t>Excel Academy Charter (District)</t>
  </si>
  <si>
    <t xml:space="preserve">   1,365</t>
  </si>
  <si>
    <t>0411</t>
  </si>
  <si>
    <t>04110000</t>
  </si>
  <si>
    <t>Boston Green Academy Horace Mann Charter School (District)</t>
  </si>
  <si>
    <t>0412</t>
  </si>
  <si>
    <t>04120000</t>
  </si>
  <si>
    <t>Academy Of the Pacific Rim Charter Public (District)</t>
  </si>
  <si>
    <t>0413</t>
  </si>
  <si>
    <t>04130000</t>
  </si>
  <si>
    <t>Four Rivers Charter Public (District)</t>
  </si>
  <si>
    <t>0414</t>
  </si>
  <si>
    <t>04140000</t>
  </si>
  <si>
    <t>Berkshire Arts and Technology Charter Public (District)</t>
  </si>
  <si>
    <t>0416</t>
  </si>
  <si>
    <t>04160000</t>
  </si>
  <si>
    <t>Boston Preparatory Charter Public (District)</t>
  </si>
  <si>
    <t>0417</t>
  </si>
  <si>
    <t>04170000</t>
  </si>
  <si>
    <t>Bridge Boston Charter School (District)</t>
  </si>
  <si>
    <t>0418</t>
  </si>
  <si>
    <t>04180000</t>
  </si>
  <si>
    <t>Christa McAuliffe Charter Public (District)</t>
  </si>
  <si>
    <t>0419</t>
  </si>
  <si>
    <t>04190000</t>
  </si>
  <si>
    <t>Helen Y. Davis Leadership Academy Charter Public (District)</t>
  </si>
  <si>
    <t>0420</t>
  </si>
  <si>
    <t>04200000</t>
  </si>
  <si>
    <t>Benjamin Banneker Charter Public (District)</t>
  </si>
  <si>
    <t>0424</t>
  </si>
  <si>
    <t>04240000</t>
  </si>
  <si>
    <t>Boston Day and Evening Academy Charter (District)</t>
  </si>
  <si>
    <t>0426</t>
  </si>
  <si>
    <t>04260000</t>
  </si>
  <si>
    <t>Community Day Charter Public School - Gateway (District)</t>
  </si>
  <si>
    <t>0428</t>
  </si>
  <si>
    <t>04280000</t>
  </si>
  <si>
    <t>Brooke Charter School (District)</t>
  </si>
  <si>
    <t xml:space="preserve">   2,145</t>
  </si>
  <si>
    <t>0429</t>
  </si>
  <si>
    <t>04290000</t>
  </si>
  <si>
    <t>KIPP Academy Lynn Charter (District)</t>
  </si>
  <si>
    <t xml:space="preserve">   1,614</t>
  </si>
  <si>
    <t>0430</t>
  </si>
  <si>
    <t>04300000</t>
  </si>
  <si>
    <t>Advanced Math and Science Academy Charter (District)</t>
  </si>
  <si>
    <t>0431</t>
  </si>
  <si>
    <t>04310000</t>
  </si>
  <si>
    <t>Community Day Charter Public School - R. Kingman Webster (District)</t>
  </si>
  <si>
    <t>0432</t>
  </si>
  <si>
    <t>04320000</t>
  </si>
  <si>
    <t>Cape Cod Lighthouse Charter (District)</t>
  </si>
  <si>
    <t>0435</t>
  </si>
  <si>
    <t>04350000</t>
  </si>
  <si>
    <t>Innovation Academy Charter (District)</t>
  </si>
  <si>
    <t>0436</t>
  </si>
  <si>
    <t>04360000</t>
  </si>
  <si>
    <t>Community Charter School of Cambridge (District)</t>
  </si>
  <si>
    <t>0437</t>
  </si>
  <si>
    <t>04370000</t>
  </si>
  <si>
    <t>City on a Hill Charter Public School (District)</t>
  </si>
  <si>
    <t>0438</t>
  </si>
  <si>
    <t>04380000</t>
  </si>
  <si>
    <t>Codman Academy Charter Public (District)</t>
  </si>
  <si>
    <t>0439</t>
  </si>
  <si>
    <t>04390000</t>
  </si>
  <si>
    <t>Conservatory Lab Charter (District)</t>
  </si>
  <si>
    <t>0440</t>
  </si>
  <si>
    <t>04400000</t>
  </si>
  <si>
    <t>Community Day Charter Public School - Prospect (District)</t>
  </si>
  <si>
    <t>0441</t>
  </si>
  <si>
    <t>04410000</t>
  </si>
  <si>
    <t>Springfield International Charter (District)</t>
  </si>
  <si>
    <t xml:space="preserve">   1,519</t>
  </si>
  <si>
    <t>0444</t>
  </si>
  <si>
    <t>04440000</t>
  </si>
  <si>
    <t>Neighborhood House Charter (District)</t>
  </si>
  <si>
    <t xml:space="preserve">     764</t>
  </si>
  <si>
    <t>0445</t>
  </si>
  <si>
    <t>04450000</t>
  </si>
  <si>
    <t>Abby Kelley Foster Charter Public (District)</t>
  </si>
  <si>
    <t>0446</t>
  </si>
  <si>
    <t>04460000</t>
  </si>
  <si>
    <t>Foxborough Regional Charter (District)</t>
  </si>
  <si>
    <t xml:space="preserve">   1,689</t>
  </si>
  <si>
    <t>0447</t>
  </si>
  <si>
    <t>04470000</t>
  </si>
  <si>
    <t>Benjamin Franklin Classical Charter Public (District)</t>
  </si>
  <si>
    <t xml:space="preserve">     818</t>
  </si>
  <si>
    <t>0449</t>
  </si>
  <si>
    <t>04490000</t>
  </si>
  <si>
    <t>Boston Collegiate Charter (District)</t>
  </si>
  <si>
    <t xml:space="preserve">     702</t>
  </si>
  <si>
    <t>0450</t>
  </si>
  <si>
    <t>04500000</t>
  </si>
  <si>
    <t>Hilltown Cooperative Charter Public (District)</t>
  </si>
  <si>
    <t>0452</t>
  </si>
  <si>
    <t>04520000</t>
  </si>
  <si>
    <t>Edward M. Kennedy Academy for Health Careers (Horace Mann Charter) (District)</t>
  </si>
  <si>
    <t xml:space="preserve">     395</t>
  </si>
  <si>
    <t>0453</t>
  </si>
  <si>
    <t>04530000</t>
  </si>
  <si>
    <t>Holyoke Community Charter (District)</t>
  </si>
  <si>
    <t>0454</t>
  </si>
  <si>
    <t>04540000</t>
  </si>
  <si>
    <t>Lawrence Family Development Charter (District)</t>
  </si>
  <si>
    <t xml:space="preserve">     796</t>
  </si>
  <si>
    <t>0455</t>
  </si>
  <si>
    <t>04550000</t>
  </si>
  <si>
    <t>Hill View Montessori Charter Public (District)</t>
  </si>
  <si>
    <t>0456</t>
  </si>
  <si>
    <t>04560000</t>
  </si>
  <si>
    <t>Lowell Community Charter Public (District)</t>
  </si>
  <si>
    <t>0458</t>
  </si>
  <si>
    <t>04580000</t>
  </si>
  <si>
    <t>Lowell Middlesex Academy Charter (District)</t>
  </si>
  <si>
    <t>0463</t>
  </si>
  <si>
    <t>04630000</t>
  </si>
  <si>
    <t>KIPP Academy Boston Charter School (District)</t>
  </si>
  <si>
    <t xml:space="preserve">     600</t>
  </si>
  <si>
    <t>0464</t>
  </si>
  <si>
    <t>04640000</t>
  </si>
  <si>
    <t>Marblehead Community Charter Public (District)</t>
  </si>
  <si>
    <t>0466</t>
  </si>
  <si>
    <t>04660000</t>
  </si>
  <si>
    <t>Martha's Vineyard Charter (District)</t>
  </si>
  <si>
    <t>0468</t>
  </si>
  <si>
    <t>04680000</t>
  </si>
  <si>
    <t>Ma Academy for Math and Science</t>
  </si>
  <si>
    <t>0469</t>
  </si>
  <si>
    <t>04690000</t>
  </si>
  <si>
    <t>MATCH Charter Public School (District)</t>
  </si>
  <si>
    <t xml:space="preserve">   1,225</t>
  </si>
  <si>
    <t>0470</t>
  </si>
  <si>
    <t>04700000</t>
  </si>
  <si>
    <t>Mystic Valley Regional Charter (District)</t>
  </si>
  <si>
    <t xml:space="preserve">   1,586</t>
  </si>
  <si>
    <t>0474</t>
  </si>
  <si>
    <t>04740000</t>
  </si>
  <si>
    <t>Sizer School: A North Central Charter Essential (District)</t>
  </si>
  <si>
    <t>0478</t>
  </si>
  <si>
    <t>04780000</t>
  </si>
  <si>
    <t>Francis W. Parker Charter Essential (District)</t>
  </si>
  <si>
    <t>0479</t>
  </si>
  <si>
    <t>04790000</t>
  </si>
  <si>
    <t>Pioneer Valley Performing Arts Charter Public (District)</t>
  </si>
  <si>
    <t>0480</t>
  </si>
  <si>
    <t>04800000</t>
  </si>
  <si>
    <t>UP Academy Charter School of Boston (District)</t>
  </si>
  <si>
    <t>0481</t>
  </si>
  <si>
    <t>04810000</t>
  </si>
  <si>
    <t>Boston Renaissance Charter Public (District)</t>
  </si>
  <si>
    <t xml:space="preserve">     939</t>
  </si>
  <si>
    <t>0482</t>
  </si>
  <si>
    <t>04820000</t>
  </si>
  <si>
    <t>River Valley Charter (District)</t>
  </si>
  <si>
    <t>0483</t>
  </si>
  <si>
    <t>04830000</t>
  </si>
  <si>
    <t>Rising Tide Charter Public (District)</t>
  </si>
  <si>
    <t>0484</t>
  </si>
  <si>
    <t>04840000</t>
  </si>
  <si>
    <t>Roxbury Preparatory Charter (District)</t>
  </si>
  <si>
    <t xml:space="preserve">   1,521</t>
  </si>
  <si>
    <t>0485</t>
  </si>
  <si>
    <t>04850000</t>
  </si>
  <si>
    <t>Salem Academy Charter (District)</t>
  </si>
  <si>
    <t xml:space="preserve">     495</t>
  </si>
  <si>
    <t>0486</t>
  </si>
  <si>
    <t>04860000</t>
  </si>
  <si>
    <t>Learning First Charter Public School (District)</t>
  </si>
  <si>
    <t xml:space="preserve">     671</t>
  </si>
  <si>
    <t>0487</t>
  </si>
  <si>
    <t>04870000</t>
  </si>
  <si>
    <t>Prospect Hill Academy Charter (District)</t>
  </si>
  <si>
    <t>0488</t>
  </si>
  <si>
    <t>04880000</t>
  </si>
  <si>
    <t>South Shore Charter Public (District)</t>
  </si>
  <si>
    <t xml:space="preserve">   1,050</t>
  </si>
  <si>
    <t>0489</t>
  </si>
  <si>
    <t>04890000</t>
  </si>
  <si>
    <t>Sturgis Charter Public (District)</t>
  </si>
  <si>
    <t>0491</t>
  </si>
  <si>
    <t>04910000</t>
  </si>
  <si>
    <t>Atlantis Charter (District)</t>
  </si>
  <si>
    <t xml:space="preserve">   1,277</t>
  </si>
  <si>
    <t>0492</t>
  </si>
  <si>
    <t>04920000</t>
  </si>
  <si>
    <t>Martin Luther King Jr. Charter School of Excellence (District)</t>
  </si>
  <si>
    <t>0493</t>
  </si>
  <si>
    <t>04930000</t>
  </si>
  <si>
    <t>Phoenix Charter Academy (District)</t>
  </si>
  <si>
    <t>0494</t>
  </si>
  <si>
    <t>04940000</t>
  </si>
  <si>
    <t>Pioneer Charter School of Science (District)</t>
  </si>
  <si>
    <t xml:space="preserve">     775</t>
  </si>
  <si>
    <t>0496</t>
  </si>
  <si>
    <t>04960000</t>
  </si>
  <si>
    <t>Global Learning Charter Public (District)</t>
  </si>
  <si>
    <t>0497</t>
  </si>
  <si>
    <t>04970000</t>
  </si>
  <si>
    <t>Pioneer Valley Chinese Immersion Charter (District)</t>
  </si>
  <si>
    <t xml:space="preserve">     572</t>
  </si>
  <si>
    <t>0498</t>
  </si>
  <si>
    <t>04980000</t>
  </si>
  <si>
    <t>Veritas Preparatory Charter School (District)</t>
  </si>
  <si>
    <t>0499</t>
  </si>
  <si>
    <t>04990000</t>
  </si>
  <si>
    <t>Hampden Charter School of Science East (District)</t>
  </si>
  <si>
    <t>06000000</t>
  </si>
  <si>
    <t xml:space="preserve">     408</t>
  </si>
  <si>
    <t xml:space="preserve">     407</t>
  </si>
  <si>
    <t xml:space="preserve">     456</t>
  </si>
  <si>
    <t xml:space="preserve">   5,186</t>
  </si>
  <si>
    <t>06030000</t>
  </si>
  <si>
    <t>Hoosac Valley Regional</t>
  </si>
  <si>
    <t xml:space="preserve">   1,008</t>
  </si>
  <si>
    <t>06050000</t>
  </si>
  <si>
    <t xml:space="preserve">   1,270</t>
  </si>
  <si>
    <t>06100000</t>
  </si>
  <si>
    <t xml:space="preserve">   2,272</t>
  </si>
  <si>
    <t>06150000</t>
  </si>
  <si>
    <t xml:space="preserve">   1,539</t>
  </si>
  <si>
    <t>06160000</t>
  </si>
  <si>
    <t>Ayer Shirley School District</t>
  </si>
  <si>
    <t xml:space="preserve">   1,622</t>
  </si>
  <si>
    <t>06180000</t>
  </si>
  <si>
    <t>06200000</t>
  </si>
  <si>
    <t>06220000</t>
  </si>
  <si>
    <t xml:space="preserve">   1,538</t>
  </si>
  <si>
    <t>06250000</t>
  </si>
  <si>
    <t xml:space="preserve">     428</t>
  </si>
  <si>
    <t xml:space="preserve">   5,392</t>
  </si>
  <si>
    <t>06320000</t>
  </si>
  <si>
    <t>06350000</t>
  </si>
  <si>
    <t xml:space="preserve">   1,516</t>
  </si>
  <si>
    <t>06400000</t>
  </si>
  <si>
    <t xml:space="preserve">   1,323</t>
  </si>
  <si>
    <t>06450000</t>
  </si>
  <si>
    <t xml:space="preserve">   2,795</t>
  </si>
  <si>
    <t>06500000</t>
  </si>
  <si>
    <t xml:space="preserve">   2,569</t>
  </si>
  <si>
    <t>06550000</t>
  </si>
  <si>
    <t xml:space="preserve">   1,160</t>
  </si>
  <si>
    <t>06580000</t>
  </si>
  <si>
    <t>Dudley-Charlton Reg</t>
  </si>
  <si>
    <t xml:space="preserve">   3,452</t>
  </si>
  <si>
    <t>06600000</t>
  </si>
  <si>
    <t xml:space="preserve">   1,366</t>
  </si>
  <si>
    <t>06620000</t>
  </si>
  <si>
    <t>Farmington River Reg</t>
  </si>
  <si>
    <t>06650000</t>
  </si>
  <si>
    <t xml:space="preserve">   2,756</t>
  </si>
  <si>
    <t>06700000</t>
  </si>
  <si>
    <t>06720000</t>
  </si>
  <si>
    <t xml:space="preserve">     733</t>
  </si>
  <si>
    <t>06730000</t>
  </si>
  <si>
    <t xml:space="preserve">   2,315</t>
  </si>
  <si>
    <t>06740000</t>
  </si>
  <si>
    <t xml:space="preserve">     845</t>
  </si>
  <si>
    <t>06750000</t>
  </si>
  <si>
    <t>06800000</t>
  </si>
  <si>
    <t xml:space="preserve">   2,890</t>
  </si>
  <si>
    <t>06830000</t>
  </si>
  <si>
    <t xml:space="preserve">     685</t>
  </si>
  <si>
    <t>06850000</t>
  </si>
  <si>
    <t>06900000</t>
  </si>
  <si>
    <t xml:space="preserve">   1,874</t>
  </si>
  <si>
    <t>06950000</t>
  </si>
  <si>
    <t xml:space="preserve">     361</t>
  </si>
  <si>
    <t xml:space="preserve">   1,513</t>
  </si>
  <si>
    <t>06980000</t>
  </si>
  <si>
    <t>Manchester Essex Regional</t>
  </si>
  <si>
    <t xml:space="preserve">   1,250</t>
  </si>
  <si>
    <t>07000000</t>
  </si>
  <si>
    <t xml:space="preserve">     706</t>
  </si>
  <si>
    <t>07050000</t>
  </si>
  <si>
    <t>07100000</t>
  </si>
  <si>
    <t xml:space="preserve">   2,141</t>
  </si>
  <si>
    <t>07120000</t>
  </si>
  <si>
    <t>Monomoy Regional School District</t>
  </si>
  <si>
    <t>07150000</t>
  </si>
  <si>
    <t>07170000</t>
  </si>
  <si>
    <t>07200000</t>
  </si>
  <si>
    <t>07250000</t>
  </si>
  <si>
    <t xml:space="preserve">   3,088</t>
  </si>
  <si>
    <t>07280000</t>
  </si>
  <si>
    <t>07300000</t>
  </si>
  <si>
    <t xml:space="preserve">   1,269</t>
  </si>
  <si>
    <t>07350000</t>
  </si>
  <si>
    <t xml:space="preserve">   2,989</t>
  </si>
  <si>
    <t>07400000</t>
  </si>
  <si>
    <t xml:space="preserve">   1,087</t>
  </si>
  <si>
    <t>07450000</t>
  </si>
  <si>
    <t xml:space="preserve">   2,210</t>
  </si>
  <si>
    <t>07500000</t>
  </si>
  <si>
    <t>07530000</t>
  </si>
  <si>
    <t xml:space="preserve">   2,223</t>
  </si>
  <si>
    <t>07550000</t>
  </si>
  <si>
    <t xml:space="preserve">     557</t>
  </si>
  <si>
    <t>07600000</t>
  </si>
  <si>
    <t xml:space="preserve">   1,691</t>
  </si>
  <si>
    <t>07630000</t>
  </si>
  <si>
    <t>Somerset Berkley Regional School District</t>
  </si>
  <si>
    <t>07650000</t>
  </si>
  <si>
    <t xml:space="preserve">     633</t>
  </si>
  <si>
    <t>07660000</t>
  </si>
  <si>
    <t>Southwick-Tolland-Granville Regional School District</t>
  </si>
  <si>
    <t xml:space="preserve">   1,359</t>
  </si>
  <si>
    <t>07670000</t>
  </si>
  <si>
    <t>Spencer-E Brookfield</t>
  </si>
  <si>
    <t xml:space="preserve">   1,395</t>
  </si>
  <si>
    <t>07700000</t>
  </si>
  <si>
    <t>07730000</t>
  </si>
  <si>
    <t xml:space="preserve">   2,217</t>
  </si>
  <si>
    <t>07740000</t>
  </si>
  <si>
    <t>07750000</t>
  </si>
  <si>
    <t xml:space="preserve">     540</t>
  </si>
  <si>
    <t xml:space="preserve">     548</t>
  </si>
  <si>
    <t xml:space="preserve">     493</t>
  </si>
  <si>
    <t xml:space="preserve">   6,727</t>
  </si>
  <si>
    <t>07780000</t>
  </si>
  <si>
    <t xml:space="preserve">   1,141</t>
  </si>
  <si>
    <t>07800000</t>
  </si>
  <si>
    <t xml:space="preserve">   3,556</t>
  </si>
  <si>
    <t>08010000</t>
  </si>
  <si>
    <t xml:space="preserve">   1,139</t>
  </si>
  <si>
    <t>08050000</t>
  </si>
  <si>
    <t xml:space="preserve">   1,234</t>
  </si>
  <si>
    <t>08060000</t>
  </si>
  <si>
    <t xml:space="preserve">     917</t>
  </si>
  <si>
    <t>08100000</t>
  </si>
  <si>
    <t xml:space="preserve">   1,332</t>
  </si>
  <si>
    <t>08150000</t>
  </si>
  <si>
    <t xml:space="preserve">     654</t>
  </si>
  <si>
    <t>08170000</t>
  </si>
  <si>
    <t xml:space="preserve">     449</t>
  </si>
  <si>
    <t xml:space="preserve">   1,654</t>
  </si>
  <si>
    <t>08180000</t>
  </si>
  <si>
    <t>08210000</t>
  </si>
  <si>
    <t xml:space="preserve">     346</t>
  </si>
  <si>
    <t xml:space="preserve">   1,421</t>
  </si>
  <si>
    <t>08230000</t>
  </si>
  <si>
    <t xml:space="preserve">   1,655</t>
  </si>
  <si>
    <t>08250000</t>
  </si>
  <si>
    <t xml:space="preserve">     561</t>
  </si>
  <si>
    <t xml:space="preserve">     490</t>
  </si>
  <si>
    <t xml:space="preserve">   2,110</t>
  </si>
  <si>
    <t>08280000</t>
  </si>
  <si>
    <t xml:space="preserve">     596</t>
  </si>
  <si>
    <t xml:space="preserve">     594</t>
  </si>
  <si>
    <t xml:space="preserve">     565</t>
  </si>
  <si>
    <t xml:space="preserve">   2,300</t>
  </si>
  <si>
    <t>08290000</t>
  </si>
  <si>
    <t>08300000</t>
  </si>
  <si>
    <t>08320000</t>
  </si>
  <si>
    <t xml:space="preserve">   1,413</t>
  </si>
  <si>
    <t>08510000</t>
  </si>
  <si>
    <t xml:space="preserve">     523</t>
  </si>
  <si>
    <t>08520000</t>
  </si>
  <si>
    <t xml:space="preserve">     736</t>
  </si>
  <si>
    <t>08530000</t>
  </si>
  <si>
    <t xml:space="preserve">   1,307</t>
  </si>
  <si>
    <t>08550000</t>
  </si>
  <si>
    <t>08600000</t>
  </si>
  <si>
    <t xml:space="preserve">     629</t>
  </si>
  <si>
    <t>08710000</t>
  </si>
  <si>
    <t xml:space="preserve">   1,317</t>
  </si>
  <si>
    <t>08720000</t>
  </si>
  <si>
    <t>08730000</t>
  </si>
  <si>
    <t>08760000</t>
  </si>
  <si>
    <t>Southern Worcester County Regional Vocational School District</t>
  </si>
  <si>
    <t xml:space="preserve">   1,173</t>
  </si>
  <si>
    <t>08780000</t>
  </si>
  <si>
    <t>08790000</t>
  </si>
  <si>
    <t xml:space="preserve">     744</t>
  </si>
  <si>
    <t>08850000</t>
  </si>
  <si>
    <t xml:space="preserve">   1,282</t>
  </si>
  <si>
    <t>09100000</t>
  </si>
  <si>
    <t xml:space="preserve">     499</t>
  </si>
  <si>
    <t>09150000</t>
  </si>
  <si>
    <t>3501</t>
  </si>
  <si>
    <t>35010000</t>
  </si>
  <si>
    <t>Paulo Freire Social Justice Charter School (District)</t>
  </si>
  <si>
    <t>3502</t>
  </si>
  <si>
    <t>35020000</t>
  </si>
  <si>
    <t>Baystate Academy Charter Public School (District)</t>
  </si>
  <si>
    <t>3503</t>
  </si>
  <si>
    <t>35030000</t>
  </si>
  <si>
    <t>Collegiate Charter School of Lowell (District)</t>
  </si>
  <si>
    <t xml:space="preserve">   1,117</t>
  </si>
  <si>
    <t>3505</t>
  </si>
  <si>
    <t>35050000</t>
  </si>
  <si>
    <t>UP Academy Charter School of Dorchester (District)</t>
  </si>
  <si>
    <t>3506</t>
  </si>
  <si>
    <t>35060000</t>
  </si>
  <si>
    <t>Pioneer Charter School of Science II (PCSS-II) (District)</t>
  </si>
  <si>
    <t>3508</t>
  </si>
  <si>
    <t>35080000</t>
  </si>
  <si>
    <t>Phoenix Academy Public Charter High School Springfield (District)</t>
  </si>
  <si>
    <t>3509</t>
  </si>
  <si>
    <t>35090000</t>
  </si>
  <si>
    <t>Argosy Collegiate Charter School (District)</t>
  </si>
  <si>
    <t xml:space="preserve">     566</t>
  </si>
  <si>
    <t>3510</t>
  </si>
  <si>
    <t>35100000</t>
  </si>
  <si>
    <t>Springfield Preparatory Charter School (District)</t>
  </si>
  <si>
    <t>3513</t>
  </si>
  <si>
    <t>35130000</t>
  </si>
  <si>
    <t>New Heights Charter School of Brockton (District)</t>
  </si>
  <si>
    <t>3514</t>
  </si>
  <si>
    <t>35140000</t>
  </si>
  <si>
    <t>Libertas Academy Charter School (District)</t>
  </si>
  <si>
    <t>3515</t>
  </si>
  <si>
    <t>35150000</t>
  </si>
  <si>
    <t>Old Sturbridge Academy Charter Public School (District)</t>
  </si>
  <si>
    <t>3516</t>
  </si>
  <si>
    <t>35160000</t>
  </si>
  <si>
    <t>Hampden Charter School of Science West (District)</t>
  </si>
  <si>
    <t>3517</t>
  </si>
  <si>
    <t>35170000</t>
  </si>
  <si>
    <t>Map Academy Charter School (District)</t>
  </si>
  <si>
    <t>3518</t>
  </si>
  <si>
    <t>35180000</t>
  </si>
  <si>
    <t>Phoenix Academy Public Charter High School Lawrence (District)</t>
  </si>
  <si>
    <t>39010000</t>
  </si>
  <si>
    <t>Greater Commonwealth Virtual District</t>
  </si>
  <si>
    <t>39020000</t>
  </si>
  <si>
    <t xml:space="preserve">   2,686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</si>
</sst>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m/d/yy;@"/>
    <numFmt numFmtId="167" formatCode="0.0%"/>
  </numFmts>
  <fonts count="13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</font>
    <font>
      <sz val="7"/>
      <color rgb="FF333333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/>
    <xf numFmtId="9" fontId="10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 applyFill="1"/>
    <xf numFmtId="0" fontId="0" fillId="0" borderId="0" xfId="0" applyNumberFormat="1" applyFont="1"/>
    <xf numFmtId="0" fontId="0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3" fontId="0" fillId="0" borderId="0" xfId="0" applyNumberFormat="1" applyFont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164" fontId="0" fillId="0" borderId="0" xfId="0" applyNumberFormat="1" applyFont="1"/>
    <xf numFmtId="0" fontId="0" fillId="0" borderId="0" xfId="0" applyFont="1" applyAlignment="1">
      <alignment wrapText="1"/>
    </xf>
    <xf numFmtId="17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wrapText="1"/>
    </xf>
    <xf numFmtId="165" fontId="0" fillId="0" borderId="0" xfId="0" applyNumberFormat="1" applyFont="1" applyFill="1"/>
    <xf numFmtId="3" fontId="0" fillId="0" borderId="0" xfId="0" applyNumberFormat="1" applyFont="1" applyFill="1"/>
    <xf numFmtId="3" fontId="0" fillId="0" borderId="0" xfId="0" applyNumberFormat="1" applyFont="1" applyFill="1" applyBorder="1"/>
    <xf numFmtId="14" fontId="0" fillId="0" borderId="0" xfId="0" applyNumberFormat="1" applyFont="1" applyAlignment="1">
      <alignment wrapText="1"/>
    </xf>
    <xf numFmtId="37" fontId="0" fillId="0" borderId="0" xfId="0" applyNumberFormat="1" applyFont="1"/>
    <xf numFmtId="4" fontId="0" fillId="0" borderId="0" xfId="0" applyNumberFormat="1" applyFont="1" applyAlignment="1">
      <alignment horizontal="center" wrapText="1"/>
    </xf>
    <xf numFmtId="16" fontId="0" fillId="0" borderId="0" xfId="0" applyNumberFormat="1" applyFont="1" applyAlignment="1">
      <alignment horizontal="center"/>
    </xf>
    <xf numFmtId="3" fontId="0" fillId="0" borderId="0" xfId="0" quotePrefix="1" applyNumberFormat="1" applyProtection="1"/>
    <xf numFmtId="0" fontId="0" fillId="0" borderId="0" xfId="0" applyNumberFormat="1" applyAlignment="1">
      <alignment horizontal="center"/>
    </xf>
    <xf numFmtId="166" fontId="0" fillId="0" borderId="0" xfId="0" applyNumberFormat="1" applyFont="1" applyAlignment="1">
      <alignment wrapText="1"/>
    </xf>
    <xf numFmtId="164" fontId="0" fillId="0" borderId="0" xfId="0" applyNumberFormat="1" applyFont="1" applyFill="1" applyProtection="1"/>
    <xf numFmtId="164" fontId="0" fillId="0" borderId="0" xfId="0" applyNumberFormat="1" applyFont="1" applyFill="1"/>
    <xf numFmtId="164" fontId="0" fillId="0" borderId="0" xfId="0" quotePrefix="1" applyNumberFormat="1" applyProtection="1"/>
    <xf numFmtId="164" fontId="0" fillId="0" borderId="0" xfId="0" applyNumberFormat="1" applyFont="1" applyProtection="1"/>
    <xf numFmtId="0" fontId="5" fillId="0" borderId="0" xfId="0" applyFont="1" applyFill="1"/>
    <xf numFmtId="164" fontId="5" fillId="0" borderId="0" xfId="0" applyNumberFormat="1" applyFont="1" applyFill="1" applyProtection="1"/>
    <xf numFmtId="3" fontId="5" fillId="0" borderId="0" xfId="0" applyNumberFormat="1" applyFont="1"/>
    <xf numFmtId="0" fontId="0" fillId="0" borderId="0" xfId="0" applyAlignment="1">
      <alignment horizontal="center"/>
    </xf>
    <xf numFmtId="164" fontId="5" fillId="0" borderId="0" xfId="0" applyNumberFormat="1" applyFont="1" applyProtection="1"/>
    <xf numFmtId="17" fontId="0" fillId="0" borderId="0" xfId="0" applyNumberFormat="1" applyAlignment="1">
      <alignment horizontal="center"/>
    </xf>
    <xf numFmtId="0" fontId="6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Alignment="1"/>
    <xf numFmtId="3" fontId="0" fillId="0" borderId="0" xfId="0" applyNumberFormat="1"/>
    <xf numFmtId="0" fontId="6" fillId="0" borderId="0" xfId="0" applyFont="1" applyAlignment="1"/>
    <xf numFmtId="0" fontId="5" fillId="0" borderId="0" xfId="0" applyFont="1" applyAlignment="1">
      <alignment horizontal="center" wrapText="1"/>
    </xf>
    <xf numFmtId="166" fontId="0" fillId="0" borderId="0" xfId="0" applyNumberFormat="1" applyFont="1"/>
    <xf numFmtId="164" fontId="0" fillId="0" borderId="0" xfId="0" quotePrefix="1" applyNumberFormat="1" applyFont="1"/>
    <xf numFmtId="3" fontId="0" fillId="0" borderId="0" xfId="0" quotePrefix="1" applyNumberFormat="1" applyFont="1"/>
    <xf numFmtId="0" fontId="5" fillId="0" borderId="0" xfId="0" applyNumberFormat="1" applyFont="1"/>
    <xf numFmtId="3" fontId="9" fillId="0" borderId="0" xfId="0" applyNumberFormat="1" applyFont="1"/>
    <xf numFmtId="167" fontId="0" fillId="0" borderId="0" xfId="2" applyNumberFormat="1" applyFont="1"/>
    <xf numFmtId="0" fontId="0" fillId="0" borderId="0" xfId="0" applyAlignment="1"/>
    <xf numFmtId="14" fontId="0" fillId="0" borderId="0" xfId="0" applyNumberFormat="1" applyFont="1"/>
    <xf numFmtId="165" fontId="0" fillId="0" borderId="0" xfId="0" applyNumberFormat="1" applyFont="1"/>
    <xf numFmtId="164" fontId="5" fillId="0" borderId="0" xfId="0" applyNumberFormat="1" applyFont="1"/>
    <xf numFmtId="0" fontId="5" fillId="0" borderId="0" xfId="0" applyFont="1" applyAlignment="1"/>
    <xf numFmtId="3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166" fontId="0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wrapText="1"/>
    </xf>
    <xf numFmtId="4" fontId="0" fillId="0" borderId="0" xfId="0" applyNumberFormat="1" applyFont="1"/>
    <xf numFmtId="166" fontId="0" fillId="0" borderId="0" xfId="0" applyNumberFormat="1" applyFont="1" applyAlignment="1">
      <alignment horizontal="center"/>
    </xf>
    <xf numFmtId="0" fontId="6" fillId="0" borderId="0" xfId="0" applyFont="1" applyFill="1"/>
    <xf numFmtId="0" fontId="0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/>
    <xf numFmtId="0" fontId="0" fillId="0" borderId="0" xfId="0" applyAlignment="1"/>
    <xf numFmtId="1" fontId="3" fillId="2" borderId="0" xfId="0" applyNumberFormat="1" applyFont="1" applyFill="1" applyAlignment="1"/>
    <xf numFmtId="0" fontId="0" fillId="2" borderId="0" xfId="0" applyFill="1" applyAlignment="1"/>
  </cellXfs>
  <cellStyles count="3">
    <cellStyle name="Normal" xfId="0" builtinId="0" customBuiltin="1"/>
    <cellStyle name="Normal 2" xfId="1" xr:uid="{00000000-0005-0000-0000-000001000000}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6962525767443"/>
          <c:y val="7.5684870704577939E-2"/>
          <c:w val="0.72286559555778074"/>
          <c:h val="0.7918497957184637"/>
        </c:manualLayout>
      </c:layout>
      <c:barChart>
        <c:barDir val="col"/>
        <c:grouping val="clustered"/>
        <c:varyColors val="0"/>
        <c:ser>
          <c:idx val="1"/>
          <c:order val="0"/>
          <c:tx>
            <c:v>Receiving FTEs</c:v>
          </c:tx>
          <c:invertIfNegative val="0"/>
          <c:cat>
            <c:numRef>
              <c:f>onedist!$B$27:$B$36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onedist!$D$27:$D$36</c:f>
              <c:numCache>
                <c:formatCode>#,##0.0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B-49A0-B802-DE51BEE217DF}"/>
            </c:ext>
          </c:extLst>
        </c:ser>
        <c:ser>
          <c:idx val="3"/>
          <c:order val="1"/>
          <c:tx>
            <c:v>Sending FTEs</c:v>
          </c:tx>
          <c:invertIfNegative val="0"/>
          <c:cat>
            <c:numRef>
              <c:f>onedist!$B$27:$B$36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onedist!$F$27:$F$36</c:f>
              <c:numCache>
                <c:formatCode>#,##0.0</c:formatCode>
                <c:ptCount val="10"/>
                <c:pt idx="0">
                  <c:v>5.21</c:v>
                </c:pt>
                <c:pt idx="1">
                  <c:v>9.7000000000000011</c:v>
                </c:pt>
                <c:pt idx="2">
                  <c:v>29.199999999999996</c:v>
                </c:pt>
                <c:pt idx="3">
                  <c:v>33.489999999999995</c:v>
                </c:pt>
                <c:pt idx="4">
                  <c:v>43.9</c:v>
                </c:pt>
                <c:pt idx="5">
                  <c:v>44.55</c:v>
                </c:pt>
                <c:pt idx="6">
                  <c:v>41.519999999999996</c:v>
                </c:pt>
                <c:pt idx="7">
                  <c:v>39.819999999999993</c:v>
                </c:pt>
                <c:pt idx="8">
                  <c:v>38.9</c:v>
                </c:pt>
                <c:pt idx="9">
                  <c:v>44.190000000000005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6B-49A0-B802-DE51BEE21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05376"/>
        <c:axId val="100460800"/>
      </c:barChart>
      <c:catAx>
        <c:axId val="10000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046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46080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 FTE Pupils</a:t>
                </a:r>
              </a:p>
            </c:rich>
          </c:tx>
          <c:layout>
            <c:manualLayout>
              <c:xMode val="edge"/>
              <c:yMode val="edge"/>
              <c:x val="1.4982624378656583E-2"/>
              <c:y val="0.4229367162438030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00053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222" r="0.750000000000002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91907261592295"/>
          <c:y val="0.10026194356628153"/>
          <c:w val="0.81209779941462268"/>
          <c:h val="0.68016818793173206"/>
        </c:manualLayout>
      </c:layout>
      <c:barChart>
        <c:barDir val="col"/>
        <c:grouping val="stacked"/>
        <c:varyColors val="0"/>
        <c:ser>
          <c:idx val="4"/>
          <c:order val="0"/>
          <c:tx>
            <c:v>Resident/other enrollment</c:v>
          </c:tx>
          <c:invertIfNegative val="0"/>
          <c:dPt>
            <c:idx val="0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0-0EAB-4E25-876C-D2651DE6C4DA}"/>
              </c:ext>
            </c:extLst>
          </c:dPt>
          <c:cat>
            <c:numRef>
              <c:f>chopct!$B$10:$B$36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chopct!$E$10:$E$36</c:f>
              <c:numCache>
                <c:formatCode>#,##0</c:formatCode>
                <c:ptCount val="27"/>
                <c:pt idx="0">
                  <c:v>910930.17114426033</c:v>
                </c:pt>
                <c:pt idx="1">
                  <c:v>929165.48</c:v>
                </c:pt>
                <c:pt idx="2">
                  <c:v>943578.22</c:v>
                </c:pt>
                <c:pt idx="3">
                  <c:v>956577.51</c:v>
                </c:pt>
                <c:pt idx="4">
                  <c:v>964942.81</c:v>
                </c:pt>
                <c:pt idx="5">
                  <c:v>972319.21</c:v>
                </c:pt>
                <c:pt idx="6">
                  <c:v>966474.74</c:v>
                </c:pt>
                <c:pt idx="7">
                  <c:v>975239.49</c:v>
                </c:pt>
                <c:pt idx="8">
                  <c:v>971995.57499999995</c:v>
                </c:pt>
                <c:pt idx="9">
                  <c:v>966642.23</c:v>
                </c:pt>
                <c:pt idx="10">
                  <c:v>962639.47499999998</c:v>
                </c:pt>
                <c:pt idx="11">
                  <c:v>958323.26</c:v>
                </c:pt>
                <c:pt idx="12">
                  <c:v>952019.505</c:v>
                </c:pt>
                <c:pt idx="13">
                  <c:v>947609.77500000002</c:v>
                </c:pt>
                <c:pt idx="14">
                  <c:v>945252.2</c:v>
                </c:pt>
                <c:pt idx="15">
                  <c:v>943372.38</c:v>
                </c:pt>
                <c:pt idx="16">
                  <c:v>940482.80999999994</c:v>
                </c:pt>
                <c:pt idx="17">
                  <c:v>941418.38</c:v>
                </c:pt>
                <c:pt idx="18">
                  <c:v>942314.75</c:v>
                </c:pt>
                <c:pt idx="19">
                  <c:v>942097.7</c:v>
                </c:pt>
                <c:pt idx="20">
                  <c:v>939310.72</c:v>
                </c:pt>
                <c:pt idx="21">
                  <c:v>939320.96</c:v>
                </c:pt>
                <c:pt idx="22">
                  <c:v>939622.08</c:v>
                </c:pt>
                <c:pt idx="23">
                  <c:v>937110.46</c:v>
                </c:pt>
                <c:pt idx="24">
                  <c:v>934425.43</c:v>
                </c:pt>
                <c:pt idx="25">
                  <c:v>897549.27</c:v>
                </c:pt>
                <c:pt idx="26">
                  <c:v>897897.89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AB-4E25-876C-D2651DE6C4DA}"/>
            </c:ext>
          </c:extLst>
        </c:ser>
        <c:ser>
          <c:idx val="2"/>
          <c:order val="1"/>
          <c:tx>
            <c:v>Receiving choice FTEs</c:v>
          </c:tx>
          <c:invertIfNegative val="0"/>
          <c:cat>
            <c:numRef>
              <c:f>chopct!$B$10:$B$36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chopct!$C$10:$C$36</c:f>
              <c:numCache>
                <c:formatCode>#,##0.0</c:formatCode>
                <c:ptCount val="27"/>
                <c:pt idx="0">
                  <c:v>5996.8288557397191</c:v>
                </c:pt>
                <c:pt idx="1">
                  <c:v>6457.5199999999977</c:v>
                </c:pt>
                <c:pt idx="2">
                  <c:v>6826.78</c:v>
                </c:pt>
                <c:pt idx="3">
                  <c:v>7183.49</c:v>
                </c:pt>
                <c:pt idx="4">
                  <c:v>7317.1899999999969</c:v>
                </c:pt>
                <c:pt idx="5">
                  <c:v>7273.7900000000009</c:v>
                </c:pt>
                <c:pt idx="6">
                  <c:v>7540.260000000002</c:v>
                </c:pt>
                <c:pt idx="7">
                  <c:v>8073.5099999999975</c:v>
                </c:pt>
                <c:pt idx="8">
                  <c:v>8822.4249999999993</c:v>
                </c:pt>
                <c:pt idx="9">
                  <c:v>9268.7700000000041</c:v>
                </c:pt>
                <c:pt idx="10">
                  <c:v>9731.5250000000051</c:v>
                </c:pt>
                <c:pt idx="11">
                  <c:v>10337.739999999994</c:v>
                </c:pt>
                <c:pt idx="12">
                  <c:v>10786.494999999995</c:v>
                </c:pt>
                <c:pt idx="13">
                  <c:v>11300.224999999999</c:v>
                </c:pt>
                <c:pt idx="14">
                  <c:v>11800.8</c:v>
                </c:pt>
                <c:pt idx="15">
                  <c:v>12190.62</c:v>
                </c:pt>
                <c:pt idx="16">
                  <c:v>12886.190000000006</c:v>
                </c:pt>
                <c:pt idx="17">
                  <c:v>13354.620000000008</c:v>
                </c:pt>
                <c:pt idx="18">
                  <c:v>13424.250000000002</c:v>
                </c:pt>
                <c:pt idx="19">
                  <c:v>13746.30000000001</c:v>
                </c:pt>
                <c:pt idx="20">
                  <c:v>14118.280000000002</c:v>
                </c:pt>
                <c:pt idx="21">
                  <c:v>14427.040000000006</c:v>
                </c:pt>
                <c:pt idx="22">
                  <c:v>14411.920000000002</c:v>
                </c:pt>
                <c:pt idx="23">
                  <c:v>14520.540000000005</c:v>
                </c:pt>
                <c:pt idx="24">
                  <c:v>14402.570000000003</c:v>
                </c:pt>
                <c:pt idx="25">
                  <c:v>13915.729999999996</c:v>
                </c:pt>
                <c:pt idx="26">
                  <c:v>13631.110000000002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AB-4E25-876C-D2651DE6C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699648"/>
        <c:axId val="110711168"/>
      </c:barChart>
      <c:catAx>
        <c:axId val="11069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711168"/>
        <c:crosses val="autoZero"/>
        <c:auto val="1"/>
        <c:lblAlgn val="ctr"/>
        <c:lblOffset val="100"/>
        <c:noMultiLvlLbl val="0"/>
      </c:catAx>
      <c:valAx>
        <c:axId val="11071116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1106996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526415</xdr:colOff>
      <xdr:row>8</xdr:row>
      <xdr:rowOff>154940</xdr:rowOff>
    </xdr:from>
    <xdr:to>
      <xdr:col>14</xdr:col>
      <xdr:colOff>371475</xdr:colOff>
      <xdr:row>31</xdr:row>
      <xdr:rowOff>88900</xdr:rowOff>
    </xdr:to>
    <xdr:graphicFrame macro="">
      <xdr:nvGraphicFramePr>
        <xdr:cNvPr id="4134" name="Chart 1" descr="A comparative bar chart showing ten years of school choice enrollment, both incoming and outgoing, for any Massachusetts school district.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269240</xdr:colOff>
      <xdr:row>9</xdr:row>
      <xdr:rowOff>45720</xdr:rowOff>
    </xdr:from>
    <xdr:to>
      <xdr:col>9</xdr:col>
      <xdr:colOff>1289050</xdr:colOff>
      <xdr:row>29</xdr:row>
      <xdr:rowOff>64770</xdr:rowOff>
    </xdr:to>
    <xdr:graphicFrame macro="">
      <xdr:nvGraphicFramePr>
        <xdr:cNvPr id="4" name="Chart 3" descr="A stacked bar chart showing the number of school choice and resident pupils enrolled in a selected district.  Data in cells a8 through f29&#10;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0.09987</cdr:x>
      <cdr:y>0.02212</cdr:y>
    </cdr:from>
    <cdr:to>
      <cdr:x>0.9283</cdr:x>
      <cdr:y>0.09292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5300" y="63500"/>
          <a:ext cx="410845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N36"/>
  <sheetViews>
    <sheetView showGridLines="0" tabSelected="1" topLeftCell="B1" zoomScaleNormal="100" workbookViewId="0">
      <selection activeCell="B6" sqref="B6:E6"/>
    </sheetView>
  </sheetViews>
  <sheetFormatPr defaultColWidth="9.140625" defaultRowHeight="15" x14ac:dyDescent="0.25"/>
  <cols>
    <col min="1" max="1" width="3" style="3" customWidth="1"/>
    <col min="2" max="2" width="7.5703125" style="3" customWidth="1"/>
    <col min="3" max="3" width="1.5703125" style="3" customWidth="1"/>
    <col min="4" max="4" width="9.140625" style="3" customWidth="1"/>
    <col min="5" max="5" width="11.42578125" style="3" customWidth="1"/>
    <col min="6" max="6" width="9.140625" style="3"/>
    <col min="7" max="7" width="11.5703125" style="3" customWidth="1"/>
    <col min="8" max="8" width="23.7109375" style="3" customWidth="1"/>
    <col min="9" max="12" width="9.140625" style="3"/>
    <col min="13" max="13" width="8.140625" style="3" customWidth="1"/>
    <col min="14" max="16384" width="9.140625" style="3"/>
  </cols>
  <sheetData>
    <row r="1" spans="1:14" ht="18.75" x14ac:dyDescent="0.3">
      <c r="B1" s="67" t="s">
        <v>45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8.75" x14ac:dyDescent="0.3">
      <c r="B2" s="67" t="s">
        <v>68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x14ac:dyDescent="0.25">
      <c r="B3" s="4"/>
      <c r="C3" s="4"/>
      <c r="D3" s="4"/>
      <c r="E3" s="4"/>
      <c r="F3" s="4"/>
      <c r="G3" s="4"/>
    </row>
    <row r="4" spans="1:14" ht="15.75" customHeight="1" x14ac:dyDescent="0.25">
      <c r="B4" s="68" t="s">
        <v>47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15.75" customHeight="1" x14ac:dyDescent="0.25">
      <c r="G5" s="5"/>
    </row>
    <row r="6" spans="1:14" ht="15.75" customHeight="1" x14ac:dyDescent="0.25">
      <c r="B6" s="69" t="s">
        <v>522</v>
      </c>
      <c r="C6" s="70"/>
      <c r="D6" s="70"/>
      <c r="E6" s="70"/>
      <c r="G6" s="41"/>
      <c r="H6" s="63" t="str">
        <f>VLOOKUP(B6,alpha,2,FALSE)</f>
        <v>0001</v>
      </c>
    </row>
    <row r="7" spans="1:14" x14ac:dyDescent="0.25">
      <c r="B7" s="4"/>
      <c r="C7" s="4"/>
      <c r="D7" s="4"/>
      <c r="E7" s="4"/>
      <c r="F7" s="4"/>
      <c r="G7" s="4"/>
    </row>
    <row r="8" spans="1:14" s="5" customFormat="1" x14ac:dyDescent="0.25">
      <c r="D8" s="66" t="s">
        <v>69</v>
      </c>
      <c r="E8" s="66"/>
      <c r="F8" s="66" t="s">
        <v>7</v>
      </c>
      <c r="G8" s="66"/>
    </row>
    <row r="9" spans="1:14" s="5" customFormat="1" ht="30" x14ac:dyDescent="0.25">
      <c r="B9" s="4" t="s">
        <v>33</v>
      </c>
      <c r="C9" s="4"/>
      <c r="D9" s="44" t="s">
        <v>74</v>
      </c>
      <c r="E9" s="44" t="s">
        <v>6</v>
      </c>
      <c r="F9" s="44" t="s">
        <v>74</v>
      </c>
      <c r="G9" s="44" t="s">
        <v>6</v>
      </c>
    </row>
    <row r="10" spans="1:14" x14ac:dyDescent="0.25">
      <c r="A10" s="38">
        <v>3</v>
      </c>
      <c r="B10" s="3">
        <v>1996</v>
      </c>
      <c r="D10" s="12">
        <f t="shared" ref="D10:D36" si="0">IF(ISNA(VLOOKUP($H$6,recfte,$A10,FALSE)),0,VLOOKUP($H$6,recfte,$A10,FALSE))</f>
        <v>0</v>
      </c>
      <c r="E10" s="6">
        <f t="shared" ref="E10:E36" si="1">IF(ISNA(VLOOKUP($H$6,rectuit,$A10,FALSE)),0,VLOOKUP($H$6,rectuit,$A10,FALSE))</f>
        <v>0</v>
      </c>
      <c r="F10" s="12">
        <f t="shared" ref="F10:F36" si="2">IF(ISNA(VLOOKUP($H$6,sendfte,$A10,FALSE)),0,VLOOKUP($H$6,sendfte,$A10,FALSE))</f>
        <v>0</v>
      </c>
      <c r="G10" s="6">
        <f t="shared" ref="G10:G36" si="3">IF(ISNA(VLOOKUP($H$6,sendtuit,$A10,FALSE)),0,VLOOKUP($H$6,sendtuit,$A10,FALSE))</f>
        <v>0</v>
      </c>
    </row>
    <row r="11" spans="1:14" x14ac:dyDescent="0.25">
      <c r="A11" s="38">
        <f>A10+1</f>
        <v>4</v>
      </c>
      <c r="B11" s="3">
        <v>1997</v>
      </c>
      <c r="D11" s="12">
        <f t="shared" si="0"/>
        <v>0</v>
      </c>
      <c r="E11" s="6">
        <f t="shared" si="1"/>
        <v>0</v>
      </c>
      <c r="F11" s="12">
        <f t="shared" si="2"/>
        <v>1</v>
      </c>
      <c r="G11" s="6">
        <f t="shared" si="3"/>
        <v>4139</v>
      </c>
    </row>
    <row r="12" spans="1:14" x14ac:dyDescent="0.25">
      <c r="A12" s="38">
        <f t="shared" ref="A12:A36" si="4">A11+1</f>
        <v>5</v>
      </c>
      <c r="B12" s="3">
        <v>1998</v>
      </c>
      <c r="D12" s="12">
        <f t="shared" si="0"/>
        <v>0</v>
      </c>
      <c r="E12" s="6">
        <f t="shared" si="1"/>
        <v>0</v>
      </c>
      <c r="F12" s="12">
        <f t="shared" si="2"/>
        <v>1</v>
      </c>
      <c r="G12" s="6">
        <f t="shared" si="3"/>
        <v>4104</v>
      </c>
    </row>
    <row r="13" spans="1:14" x14ac:dyDescent="0.25">
      <c r="A13" s="38">
        <f t="shared" si="4"/>
        <v>6</v>
      </c>
      <c r="B13" s="3">
        <v>1999</v>
      </c>
      <c r="D13" s="12">
        <f t="shared" si="0"/>
        <v>0</v>
      </c>
      <c r="E13" s="6">
        <f t="shared" si="1"/>
        <v>0</v>
      </c>
      <c r="F13" s="12">
        <f t="shared" si="2"/>
        <v>0</v>
      </c>
      <c r="G13" s="6">
        <f t="shared" si="3"/>
        <v>0</v>
      </c>
    </row>
    <row r="14" spans="1:14" x14ac:dyDescent="0.25">
      <c r="A14" s="38">
        <f t="shared" si="4"/>
        <v>7</v>
      </c>
      <c r="B14" s="3">
        <v>2000</v>
      </c>
      <c r="D14" s="12">
        <f t="shared" si="0"/>
        <v>0</v>
      </c>
      <c r="E14" s="6">
        <f t="shared" si="1"/>
        <v>0</v>
      </c>
      <c r="F14" s="12">
        <f t="shared" si="2"/>
        <v>0</v>
      </c>
      <c r="G14" s="6">
        <f t="shared" si="3"/>
        <v>0</v>
      </c>
    </row>
    <row r="15" spans="1:14" x14ac:dyDescent="0.25">
      <c r="A15" s="38">
        <f t="shared" si="4"/>
        <v>8</v>
      </c>
      <c r="B15" s="3">
        <v>2001</v>
      </c>
      <c r="D15" s="12">
        <f t="shared" si="0"/>
        <v>0</v>
      </c>
      <c r="E15" s="6">
        <f t="shared" si="1"/>
        <v>0</v>
      </c>
      <c r="F15" s="12">
        <f t="shared" si="2"/>
        <v>1.71</v>
      </c>
      <c r="G15" s="6">
        <f t="shared" si="3"/>
        <v>5577</v>
      </c>
    </row>
    <row r="16" spans="1:14" x14ac:dyDescent="0.25">
      <c r="A16" s="38">
        <f t="shared" si="4"/>
        <v>9</v>
      </c>
      <c r="B16" s="3">
        <v>2002</v>
      </c>
      <c r="D16" s="12">
        <f t="shared" si="0"/>
        <v>0</v>
      </c>
      <c r="E16" s="6">
        <f t="shared" si="1"/>
        <v>0</v>
      </c>
      <c r="F16" s="12">
        <f t="shared" si="2"/>
        <v>1</v>
      </c>
      <c r="G16" s="6">
        <f t="shared" si="3"/>
        <v>3728</v>
      </c>
    </row>
    <row r="17" spans="1:7" x14ac:dyDescent="0.25">
      <c r="A17" s="38">
        <f t="shared" si="4"/>
        <v>10</v>
      </c>
      <c r="B17" s="3">
        <v>2003</v>
      </c>
      <c r="D17" s="12">
        <f t="shared" si="0"/>
        <v>0</v>
      </c>
      <c r="E17" s="6">
        <f t="shared" si="1"/>
        <v>0</v>
      </c>
      <c r="F17" s="12">
        <f t="shared" si="2"/>
        <v>0.62</v>
      </c>
      <c r="G17" s="6">
        <f t="shared" si="3"/>
        <v>2318</v>
      </c>
    </row>
    <row r="18" spans="1:7" x14ac:dyDescent="0.25">
      <c r="A18" s="38">
        <f t="shared" si="4"/>
        <v>11</v>
      </c>
      <c r="B18" s="3">
        <v>2004</v>
      </c>
      <c r="D18" s="12">
        <f t="shared" si="0"/>
        <v>0</v>
      </c>
      <c r="E18" s="6">
        <f t="shared" si="1"/>
        <v>0</v>
      </c>
      <c r="F18" s="12">
        <f t="shared" si="2"/>
        <v>0</v>
      </c>
      <c r="G18" s="6">
        <f t="shared" si="3"/>
        <v>0</v>
      </c>
    </row>
    <row r="19" spans="1:7" x14ac:dyDescent="0.25">
      <c r="A19" s="38">
        <f t="shared" si="4"/>
        <v>12</v>
      </c>
      <c r="B19" s="3">
        <v>2005</v>
      </c>
      <c r="D19" s="12">
        <f t="shared" si="0"/>
        <v>0</v>
      </c>
      <c r="E19" s="6">
        <f t="shared" si="1"/>
        <v>0</v>
      </c>
      <c r="F19" s="12">
        <f t="shared" si="2"/>
        <v>1</v>
      </c>
      <c r="G19" s="6">
        <f t="shared" si="3"/>
        <v>5000</v>
      </c>
    </row>
    <row r="20" spans="1:7" x14ac:dyDescent="0.25">
      <c r="A20" s="38">
        <f t="shared" si="4"/>
        <v>13</v>
      </c>
      <c r="B20" s="3">
        <v>2006</v>
      </c>
      <c r="D20" s="12">
        <f t="shared" si="0"/>
        <v>0</v>
      </c>
      <c r="E20" s="6">
        <f t="shared" si="1"/>
        <v>0</v>
      </c>
      <c r="F20" s="12">
        <f t="shared" si="2"/>
        <v>2</v>
      </c>
      <c r="G20" s="6">
        <f t="shared" si="3"/>
        <v>10000</v>
      </c>
    </row>
    <row r="21" spans="1:7" x14ac:dyDescent="0.25">
      <c r="A21" s="38">
        <f t="shared" si="4"/>
        <v>14</v>
      </c>
      <c r="B21" s="3">
        <v>2007</v>
      </c>
      <c r="D21" s="12">
        <f t="shared" si="0"/>
        <v>0</v>
      </c>
      <c r="E21" s="6">
        <f t="shared" si="1"/>
        <v>0</v>
      </c>
      <c r="F21" s="12">
        <f t="shared" si="2"/>
        <v>2</v>
      </c>
      <c r="G21" s="6">
        <f t="shared" si="3"/>
        <v>10000</v>
      </c>
    </row>
    <row r="22" spans="1:7" x14ac:dyDescent="0.25">
      <c r="A22" s="38">
        <f t="shared" si="4"/>
        <v>15</v>
      </c>
      <c r="B22" s="3">
        <v>2008</v>
      </c>
      <c r="D22" s="12">
        <f t="shared" si="0"/>
        <v>0</v>
      </c>
      <c r="E22" s="6">
        <f t="shared" si="1"/>
        <v>0</v>
      </c>
      <c r="F22" s="12">
        <f t="shared" si="2"/>
        <v>3</v>
      </c>
      <c r="G22" s="6">
        <f t="shared" si="3"/>
        <v>15000</v>
      </c>
    </row>
    <row r="23" spans="1:7" x14ac:dyDescent="0.25">
      <c r="A23" s="38">
        <f t="shared" si="4"/>
        <v>16</v>
      </c>
      <c r="B23" s="3">
        <v>2009</v>
      </c>
      <c r="D23" s="12">
        <f t="shared" si="0"/>
        <v>0</v>
      </c>
      <c r="E23" s="6">
        <f t="shared" si="1"/>
        <v>0</v>
      </c>
      <c r="F23" s="12">
        <f t="shared" si="2"/>
        <v>3</v>
      </c>
      <c r="G23" s="6">
        <f t="shared" si="3"/>
        <v>15000</v>
      </c>
    </row>
    <row r="24" spans="1:7" x14ac:dyDescent="0.25">
      <c r="A24" s="38">
        <f t="shared" si="4"/>
        <v>17</v>
      </c>
      <c r="B24" s="3">
        <v>2010</v>
      </c>
      <c r="D24" s="12">
        <f t="shared" si="0"/>
        <v>0</v>
      </c>
      <c r="E24" s="6">
        <f t="shared" si="1"/>
        <v>0</v>
      </c>
      <c r="F24" s="12">
        <f t="shared" si="2"/>
        <v>1.2</v>
      </c>
      <c r="G24" s="6">
        <f t="shared" si="3"/>
        <v>6000</v>
      </c>
    </row>
    <row r="25" spans="1:7" x14ac:dyDescent="0.25">
      <c r="A25" s="38">
        <f t="shared" si="4"/>
        <v>18</v>
      </c>
      <c r="B25" s="3">
        <v>2011</v>
      </c>
      <c r="D25" s="12">
        <f t="shared" si="0"/>
        <v>0</v>
      </c>
      <c r="E25" s="6">
        <f t="shared" si="1"/>
        <v>0</v>
      </c>
      <c r="F25" s="12">
        <f t="shared" si="2"/>
        <v>2</v>
      </c>
      <c r="G25" s="6">
        <f t="shared" si="3"/>
        <v>10000</v>
      </c>
    </row>
    <row r="26" spans="1:7" x14ac:dyDescent="0.25">
      <c r="A26" s="38">
        <f t="shared" si="4"/>
        <v>19</v>
      </c>
      <c r="B26" s="3">
        <v>2012</v>
      </c>
      <c r="D26" s="12">
        <f t="shared" si="0"/>
        <v>0</v>
      </c>
      <c r="E26" s="6">
        <f t="shared" si="1"/>
        <v>0</v>
      </c>
      <c r="F26" s="12">
        <f t="shared" si="2"/>
        <v>6</v>
      </c>
      <c r="G26" s="6">
        <f t="shared" si="3"/>
        <v>30000</v>
      </c>
    </row>
    <row r="27" spans="1:7" x14ac:dyDescent="0.25">
      <c r="A27" s="38">
        <f t="shared" si="4"/>
        <v>20</v>
      </c>
      <c r="B27" s="3">
        <v>2013</v>
      </c>
      <c r="D27" s="12">
        <f t="shared" si="0"/>
        <v>0</v>
      </c>
      <c r="E27" s="6">
        <f t="shared" si="1"/>
        <v>0</v>
      </c>
      <c r="F27" s="12">
        <f t="shared" si="2"/>
        <v>5.21</v>
      </c>
      <c r="G27" s="6">
        <f t="shared" si="3"/>
        <v>26050</v>
      </c>
    </row>
    <row r="28" spans="1:7" x14ac:dyDescent="0.25">
      <c r="A28" s="38">
        <f t="shared" si="4"/>
        <v>21</v>
      </c>
      <c r="B28" s="3">
        <v>2014</v>
      </c>
      <c r="D28" s="12">
        <f t="shared" si="0"/>
        <v>2</v>
      </c>
      <c r="E28" s="6">
        <f t="shared" si="1"/>
        <v>10000</v>
      </c>
      <c r="F28" s="12">
        <f t="shared" si="2"/>
        <v>9.7000000000000011</v>
      </c>
      <c r="G28" s="6">
        <f t="shared" si="3"/>
        <v>59740</v>
      </c>
    </row>
    <row r="29" spans="1:7" x14ac:dyDescent="0.25">
      <c r="A29" s="63">
        <f t="shared" si="4"/>
        <v>22</v>
      </c>
      <c r="B29" s="3">
        <v>2015</v>
      </c>
      <c r="D29" s="12">
        <f t="shared" si="0"/>
        <v>2</v>
      </c>
      <c r="E29" s="6">
        <f t="shared" si="1"/>
        <v>10000</v>
      </c>
      <c r="F29" s="12">
        <f t="shared" si="2"/>
        <v>29.199999999999996</v>
      </c>
      <c r="G29" s="6">
        <f t="shared" si="3"/>
        <v>162033</v>
      </c>
    </row>
    <row r="30" spans="1:7" x14ac:dyDescent="0.25">
      <c r="A30" s="63">
        <f t="shared" si="4"/>
        <v>23</v>
      </c>
      <c r="B30" s="3">
        <v>2016</v>
      </c>
      <c r="D30" s="12">
        <f t="shared" si="0"/>
        <v>1</v>
      </c>
      <c r="E30" s="6">
        <f t="shared" si="1"/>
        <v>5000</v>
      </c>
      <c r="F30" s="12">
        <f t="shared" si="2"/>
        <v>33.489999999999995</v>
      </c>
      <c r="G30" s="6">
        <f t="shared" si="3"/>
        <v>202621</v>
      </c>
    </row>
    <row r="31" spans="1:7" x14ac:dyDescent="0.25">
      <c r="A31" s="63">
        <f t="shared" si="4"/>
        <v>24</v>
      </c>
      <c r="B31" s="3">
        <v>2017</v>
      </c>
      <c r="D31" s="12">
        <f t="shared" si="0"/>
        <v>3</v>
      </c>
      <c r="E31" s="6">
        <f t="shared" si="1"/>
        <v>15000</v>
      </c>
      <c r="F31" s="12">
        <f t="shared" si="2"/>
        <v>43.9</v>
      </c>
      <c r="G31" s="6">
        <f t="shared" si="3"/>
        <v>264765</v>
      </c>
    </row>
    <row r="32" spans="1:7" x14ac:dyDescent="0.25">
      <c r="A32" s="63">
        <f t="shared" si="4"/>
        <v>25</v>
      </c>
      <c r="B32" s="3">
        <v>2018</v>
      </c>
      <c r="D32" s="12">
        <f t="shared" si="0"/>
        <v>5</v>
      </c>
      <c r="E32" s="6">
        <f t="shared" si="1"/>
        <v>25000</v>
      </c>
      <c r="F32" s="12">
        <f t="shared" si="2"/>
        <v>44.55</v>
      </c>
      <c r="G32" s="6">
        <f t="shared" si="3"/>
        <v>249262</v>
      </c>
    </row>
    <row r="33" spans="1:7" x14ac:dyDescent="0.25">
      <c r="A33" s="63">
        <f t="shared" si="4"/>
        <v>26</v>
      </c>
      <c r="B33" s="3">
        <v>2019</v>
      </c>
      <c r="D33" s="12">
        <f t="shared" si="0"/>
        <v>5</v>
      </c>
      <c r="E33" s="6">
        <f t="shared" si="1"/>
        <v>25000</v>
      </c>
      <c r="F33" s="12">
        <f t="shared" si="2"/>
        <v>41.519999999999996</v>
      </c>
      <c r="G33" s="6">
        <f t="shared" si="3"/>
        <v>234481</v>
      </c>
    </row>
    <row r="34" spans="1:7" x14ac:dyDescent="0.25">
      <c r="A34" s="63">
        <f t="shared" si="4"/>
        <v>27</v>
      </c>
      <c r="B34" s="3">
        <v>2020</v>
      </c>
      <c r="D34" s="12">
        <f t="shared" si="0"/>
        <v>3</v>
      </c>
      <c r="E34" s="6">
        <f t="shared" si="1"/>
        <v>15000</v>
      </c>
      <c r="F34" s="12">
        <f t="shared" si="2"/>
        <v>39.819999999999993</v>
      </c>
      <c r="G34" s="6">
        <f t="shared" si="3"/>
        <v>276904</v>
      </c>
    </row>
    <row r="35" spans="1:7" x14ac:dyDescent="0.25">
      <c r="A35" s="63">
        <f t="shared" si="4"/>
        <v>28</v>
      </c>
      <c r="B35" s="3">
        <v>2021</v>
      </c>
      <c r="D35" s="12">
        <f t="shared" si="0"/>
        <v>2</v>
      </c>
      <c r="E35" s="6">
        <f t="shared" si="1"/>
        <v>10000</v>
      </c>
      <c r="F35" s="12">
        <f t="shared" si="2"/>
        <v>38.9</v>
      </c>
      <c r="G35" s="6">
        <f t="shared" si="3"/>
        <v>283846</v>
      </c>
    </row>
    <row r="36" spans="1:7" x14ac:dyDescent="0.25">
      <c r="A36" s="63">
        <f t="shared" si="4"/>
        <v>29</v>
      </c>
      <c r="B36" s="3">
        <v>2022</v>
      </c>
      <c r="D36" s="12">
        <f t="shared" si="0"/>
        <v>1</v>
      </c>
      <c r="E36" s="6">
        <f t="shared" si="1"/>
        <v>5000</v>
      </c>
      <c r="F36" s="12">
        <f t="shared" si="2"/>
        <v>44.190000000000005</v>
      </c>
      <c r="G36" s="6">
        <f t="shared" si="3"/>
        <v>301442</v>
      </c>
    </row>
  </sheetData>
  <mergeCells count="6">
    <mergeCell ref="D8:E8"/>
    <mergeCell ref="F8:G8"/>
    <mergeCell ref="B1:N1"/>
    <mergeCell ref="B2:N2"/>
    <mergeCell ref="B4:N4"/>
    <mergeCell ref="B6:E6"/>
  </mergeCells>
  <phoneticPr fontId="0" type="noConversion"/>
  <dataValidations count="1">
    <dataValidation type="list" allowBlank="1" showInputMessage="1" showErrorMessage="1" sqref="B6" xr:uid="{00000000-0002-0000-0000-000000000000}">
      <formula1>distlist</formula1>
    </dataValidation>
  </dataValidations>
  <printOptions horizontalCentered="1"/>
  <pageMargins left="0.3" right="0.3" top="0.5" bottom="0.5" header="0.25" footer="0.2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49"/>
  <sheetViews>
    <sheetView showGridLines="0" topLeftCell="A3" zoomScaleNormal="100" workbookViewId="0">
      <selection activeCell="B4" sqref="B4:J4"/>
    </sheetView>
  </sheetViews>
  <sheetFormatPr defaultColWidth="8.85546875" defaultRowHeight="15" x14ac:dyDescent="0.25"/>
  <cols>
    <col min="1" max="1" width="3" style="3" customWidth="1"/>
    <col min="2" max="2" width="7.42578125" style="3" customWidth="1"/>
    <col min="3" max="3" width="9.7109375" style="3" customWidth="1"/>
    <col min="4" max="5" width="11.5703125" style="3" customWidth="1"/>
    <col min="6" max="6" width="11" style="3" customWidth="1"/>
    <col min="7" max="15" width="20" style="3" customWidth="1"/>
    <col min="16" max="16" width="8.85546875" style="3"/>
    <col min="17" max="17" width="18.140625" style="3" customWidth="1"/>
    <col min="18" max="16384" width="8.85546875" style="3"/>
  </cols>
  <sheetData>
    <row r="1" spans="1:15" ht="18.75" x14ac:dyDescent="0.3">
      <c r="B1" s="67" t="s">
        <v>45</v>
      </c>
      <c r="C1" s="67"/>
      <c r="D1" s="67"/>
      <c r="E1" s="67"/>
      <c r="F1" s="67"/>
      <c r="G1" s="67"/>
      <c r="H1" s="67"/>
      <c r="I1" s="67"/>
      <c r="J1" s="67"/>
      <c r="K1" s="39"/>
      <c r="L1" s="40"/>
      <c r="M1" s="40"/>
    </row>
    <row r="2" spans="1:15" ht="18.75" x14ac:dyDescent="0.3">
      <c r="B2" s="67" t="s">
        <v>68</v>
      </c>
      <c r="C2" s="67"/>
      <c r="D2" s="67"/>
      <c r="E2" s="67"/>
      <c r="F2" s="67"/>
      <c r="G2" s="67"/>
      <c r="H2" s="67"/>
      <c r="I2" s="67"/>
      <c r="J2" s="67"/>
      <c r="K2" s="39"/>
      <c r="L2" s="40"/>
      <c r="M2" s="40"/>
    </row>
    <row r="4" spans="1:15" ht="15.75" x14ac:dyDescent="0.25">
      <c r="B4" s="68" t="s">
        <v>61</v>
      </c>
      <c r="C4" s="68"/>
      <c r="D4" s="68"/>
      <c r="E4" s="68"/>
      <c r="F4" s="68"/>
      <c r="G4" s="68"/>
      <c r="H4" s="68"/>
      <c r="I4" s="68"/>
      <c r="J4" s="68"/>
    </row>
    <row r="7" spans="1:15" ht="15.75" x14ac:dyDescent="0.25">
      <c r="B7" s="71" t="s">
        <v>965</v>
      </c>
      <c r="C7" s="72"/>
      <c r="D7" s="72"/>
      <c r="E7" s="4"/>
      <c r="F7" s="43" t="str">
        <f>VLOOKUP(B7,alpha,2,FALSE)</f>
        <v>9999</v>
      </c>
    </row>
    <row r="8" spans="1:15" x14ac:dyDescent="0.25">
      <c r="B8" s="5"/>
      <c r="C8" s="4"/>
      <c r="F8" s="4"/>
    </row>
    <row r="9" spans="1:15" ht="60" x14ac:dyDescent="0.25">
      <c r="B9" s="4" t="s">
        <v>33</v>
      </c>
      <c r="C9" s="44" t="s">
        <v>517</v>
      </c>
      <c r="D9" s="44" t="s">
        <v>72</v>
      </c>
      <c r="E9" s="44" t="s">
        <v>73</v>
      </c>
      <c r="F9" s="44" t="s">
        <v>71</v>
      </c>
    </row>
    <row r="10" spans="1:15" ht="15" customHeight="1" x14ac:dyDescent="0.25">
      <c r="A10" s="38">
        <v>3</v>
      </c>
      <c r="B10" s="3">
        <v>1996</v>
      </c>
      <c r="C10" s="12">
        <f t="shared" ref="C10:C36" si="0">IF(ISNA(VLOOKUP($F$7,recfte,$A10,FALSE)),0,VLOOKUP($F$7,recfte,$A10,FALSE))</f>
        <v>5996.8288557397191</v>
      </c>
      <c r="D10" s="6">
        <f t="shared" ref="D10:D32" si="1">IF(ISNA(VLOOKUP($F$7,isrtrends,$A10,FALSE)),0,VLOOKUP($F$7,isrtrends,$A10,FALSE))</f>
        <v>916927</v>
      </c>
      <c r="E10" s="6">
        <f>D10-C10</f>
        <v>910930.17114426033</v>
      </c>
      <c r="F10" s="50">
        <f>IF(D10&gt;0,C10/D10," ")</f>
        <v>6.540137716241008E-3</v>
      </c>
      <c r="N10" s="1"/>
      <c r="O10" s="1"/>
    </row>
    <row r="11" spans="1:15" ht="15" customHeight="1" x14ac:dyDescent="0.25">
      <c r="A11" s="38">
        <f>A10+1</f>
        <v>4</v>
      </c>
      <c r="B11" s="3">
        <v>1997</v>
      </c>
      <c r="C11" s="12">
        <f t="shared" si="0"/>
        <v>6457.5199999999977</v>
      </c>
      <c r="D11" s="6">
        <f t="shared" si="1"/>
        <v>935623</v>
      </c>
      <c r="E11" s="6">
        <f t="shared" ref="E11:E30" si="2">D11-C11</f>
        <v>929165.48</v>
      </c>
      <c r="F11" s="50">
        <f t="shared" ref="F11:F35" si="3">IF(D11&gt;0,C11/D11," ")</f>
        <v>6.9018397367315654E-3</v>
      </c>
      <c r="N11" s="1"/>
      <c r="O11" s="1"/>
    </row>
    <row r="12" spans="1:15" ht="15" customHeight="1" x14ac:dyDescent="0.25">
      <c r="A12" s="38">
        <f t="shared" ref="A12:A36" si="4">A11+1</f>
        <v>5</v>
      </c>
      <c r="B12" s="3">
        <v>1998</v>
      </c>
      <c r="C12" s="12">
        <f t="shared" si="0"/>
        <v>6826.78</v>
      </c>
      <c r="D12" s="6">
        <f t="shared" si="1"/>
        <v>950405</v>
      </c>
      <c r="E12" s="6">
        <f t="shared" si="2"/>
        <v>943578.22</v>
      </c>
      <c r="F12" s="50">
        <f t="shared" si="3"/>
        <v>7.1830219748423036E-3</v>
      </c>
      <c r="N12" s="1"/>
      <c r="O12" s="1"/>
    </row>
    <row r="13" spans="1:15" ht="15" customHeight="1" x14ac:dyDescent="0.25">
      <c r="A13" s="38">
        <f t="shared" si="4"/>
        <v>6</v>
      </c>
      <c r="B13" s="3">
        <v>1999</v>
      </c>
      <c r="C13" s="12">
        <f t="shared" si="0"/>
        <v>7183.49</v>
      </c>
      <c r="D13" s="6">
        <f t="shared" si="1"/>
        <v>963761</v>
      </c>
      <c r="E13" s="6">
        <f t="shared" si="2"/>
        <v>956577.51</v>
      </c>
      <c r="F13" s="50">
        <f t="shared" si="3"/>
        <v>7.4536010483927028E-3</v>
      </c>
      <c r="N13" s="1"/>
      <c r="O13" s="1"/>
    </row>
    <row r="14" spans="1:15" ht="15" customHeight="1" x14ac:dyDescent="0.25">
      <c r="A14" s="38">
        <f t="shared" si="4"/>
        <v>7</v>
      </c>
      <c r="B14" s="3">
        <v>2000</v>
      </c>
      <c r="C14" s="12">
        <f t="shared" si="0"/>
        <v>7317.1899999999969</v>
      </c>
      <c r="D14" s="6">
        <f t="shared" si="1"/>
        <v>972260</v>
      </c>
      <c r="E14" s="6">
        <f t="shared" si="2"/>
        <v>964942.81</v>
      </c>
      <c r="F14" s="50">
        <f t="shared" si="3"/>
        <v>7.5259601341204994E-3</v>
      </c>
      <c r="N14" s="1"/>
      <c r="O14" s="1"/>
    </row>
    <row r="15" spans="1:15" ht="15" customHeight="1" x14ac:dyDescent="0.25">
      <c r="A15" s="38">
        <f t="shared" si="4"/>
        <v>8</v>
      </c>
      <c r="B15" s="3">
        <v>2001</v>
      </c>
      <c r="C15" s="12">
        <f t="shared" si="0"/>
        <v>7273.7900000000009</v>
      </c>
      <c r="D15" s="6">
        <f t="shared" si="1"/>
        <v>979593</v>
      </c>
      <c r="E15" s="6">
        <f t="shared" si="2"/>
        <v>972319.21</v>
      </c>
      <c r="F15" s="50">
        <f t="shared" si="3"/>
        <v>7.4253184741009792E-3</v>
      </c>
      <c r="N15" s="1"/>
      <c r="O15" s="1"/>
    </row>
    <row r="16" spans="1:15" ht="15" customHeight="1" x14ac:dyDescent="0.25">
      <c r="A16" s="38">
        <f t="shared" si="4"/>
        <v>9</v>
      </c>
      <c r="B16" s="3">
        <v>2002</v>
      </c>
      <c r="C16" s="12">
        <f t="shared" si="0"/>
        <v>7540.260000000002</v>
      </c>
      <c r="D16" s="6">
        <f t="shared" si="1"/>
        <v>974015</v>
      </c>
      <c r="E16" s="6">
        <f t="shared" si="2"/>
        <v>966474.74</v>
      </c>
      <c r="F16" s="50">
        <f t="shared" si="3"/>
        <v>7.7414208200079077E-3</v>
      </c>
      <c r="N16" s="1"/>
      <c r="O16" s="1"/>
    </row>
    <row r="17" spans="1:15" ht="15" customHeight="1" x14ac:dyDescent="0.25">
      <c r="A17" s="38">
        <f t="shared" si="4"/>
        <v>10</v>
      </c>
      <c r="B17" s="3">
        <v>2003</v>
      </c>
      <c r="C17" s="12">
        <f t="shared" si="0"/>
        <v>8073.5099999999975</v>
      </c>
      <c r="D17" s="6">
        <f t="shared" si="1"/>
        <v>983313</v>
      </c>
      <c r="E17" s="6">
        <f t="shared" si="2"/>
        <v>975239.49</v>
      </c>
      <c r="F17" s="50">
        <f t="shared" si="3"/>
        <v>8.2105189293744697E-3</v>
      </c>
      <c r="N17" s="1"/>
      <c r="O17" s="1"/>
    </row>
    <row r="18" spans="1:15" ht="15" customHeight="1" x14ac:dyDescent="0.25">
      <c r="A18" s="38">
        <f t="shared" si="4"/>
        <v>11</v>
      </c>
      <c r="B18" s="3">
        <v>2004</v>
      </c>
      <c r="C18" s="12">
        <f t="shared" si="0"/>
        <v>8822.4249999999993</v>
      </c>
      <c r="D18" s="6">
        <f t="shared" si="1"/>
        <v>980818</v>
      </c>
      <c r="E18" s="6">
        <f t="shared" si="2"/>
        <v>971995.57499999995</v>
      </c>
      <c r="F18" s="50">
        <f t="shared" si="3"/>
        <v>8.9949664463743525E-3</v>
      </c>
      <c r="N18" s="1"/>
      <c r="O18" s="1"/>
    </row>
    <row r="19" spans="1:15" ht="15" customHeight="1" x14ac:dyDescent="0.25">
      <c r="A19" s="38">
        <f t="shared" si="4"/>
        <v>12</v>
      </c>
      <c r="B19" s="3">
        <v>2005</v>
      </c>
      <c r="C19" s="12">
        <f t="shared" si="0"/>
        <v>9268.7700000000041</v>
      </c>
      <c r="D19" s="6">
        <f t="shared" si="1"/>
        <v>975911</v>
      </c>
      <c r="E19" s="6">
        <f t="shared" si="2"/>
        <v>966642.23</v>
      </c>
      <c r="F19" s="50">
        <f t="shared" si="3"/>
        <v>9.4975566419478862E-3</v>
      </c>
      <c r="N19" s="1"/>
      <c r="O19" s="1"/>
    </row>
    <row r="20" spans="1:15" ht="15" customHeight="1" x14ac:dyDescent="0.25">
      <c r="A20" s="38">
        <f t="shared" si="4"/>
        <v>13</v>
      </c>
      <c r="B20" s="3">
        <v>2006</v>
      </c>
      <c r="C20" s="12">
        <f t="shared" si="0"/>
        <v>9731.5250000000051</v>
      </c>
      <c r="D20" s="6">
        <f t="shared" si="1"/>
        <v>972371</v>
      </c>
      <c r="E20" s="6">
        <f t="shared" si="2"/>
        <v>962639.47499999998</v>
      </c>
      <c r="F20" s="50">
        <f t="shared" si="3"/>
        <v>1.0008037055815121E-2</v>
      </c>
      <c r="N20" s="1"/>
      <c r="O20" s="1"/>
    </row>
    <row r="21" spans="1:15" ht="15" customHeight="1" x14ac:dyDescent="0.25">
      <c r="A21" s="38">
        <f t="shared" si="4"/>
        <v>14</v>
      </c>
      <c r="B21" s="3">
        <v>2007</v>
      </c>
      <c r="C21" s="12">
        <f t="shared" si="0"/>
        <v>10337.739999999994</v>
      </c>
      <c r="D21" s="6">
        <f t="shared" si="1"/>
        <v>968661</v>
      </c>
      <c r="E21" s="6">
        <f t="shared" si="2"/>
        <v>958323.26</v>
      </c>
      <c r="F21" s="50">
        <f t="shared" si="3"/>
        <v>1.0672195948840713E-2</v>
      </c>
      <c r="N21" s="1"/>
      <c r="O21" s="1"/>
    </row>
    <row r="22" spans="1:15" ht="15" customHeight="1" x14ac:dyDescent="0.25">
      <c r="A22" s="38">
        <f t="shared" si="4"/>
        <v>15</v>
      </c>
      <c r="B22" s="3">
        <v>2008</v>
      </c>
      <c r="C22" s="12">
        <f t="shared" si="0"/>
        <v>10786.494999999995</v>
      </c>
      <c r="D22" s="6">
        <f t="shared" si="1"/>
        <v>962806</v>
      </c>
      <c r="E22" s="6">
        <f t="shared" si="2"/>
        <v>952019.505</v>
      </c>
      <c r="F22" s="50">
        <f t="shared" si="3"/>
        <v>1.1203186311676491E-2</v>
      </c>
      <c r="N22" s="1"/>
      <c r="O22" s="1"/>
    </row>
    <row r="23" spans="1:15" ht="15" customHeight="1" x14ac:dyDescent="0.25">
      <c r="A23" s="38">
        <f t="shared" si="4"/>
        <v>16</v>
      </c>
      <c r="B23" s="3">
        <v>2009</v>
      </c>
      <c r="C23" s="12">
        <f t="shared" si="0"/>
        <v>11300.224999999999</v>
      </c>
      <c r="D23" s="6">
        <f t="shared" si="1"/>
        <v>958910</v>
      </c>
      <c r="E23" s="6">
        <f t="shared" si="2"/>
        <v>947609.77500000002</v>
      </c>
      <c r="F23" s="50">
        <f t="shared" si="3"/>
        <v>1.1784447966962487E-2</v>
      </c>
      <c r="N23" s="1"/>
      <c r="O23" s="1"/>
    </row>
    <row r="24" spans="1:15" ht="15" customHeight="1" x14ac:dyDescent="0.25">
      <c r="A24" s="38">
        <f t="shared" si="4"/>
        <v>17</v>
      </c>
      <c r="B24" s="3">
        <v>2010</v>
      </c>
      <c r="C24" s="12">
        <f t="shared" si="0"/>
        <v>11800.8</v>
      </c>
      <c r="D24" s="6">
        <f t="shared" si="1"/>
        <v>957053</v>
      </c>
      <c r="E24" s="6">
        <f t="shared" si="2"/>
        <v>945252.2</v>
      </c>
      <c r="F24" s="50">
        <f t="shared" si="3"/>
        <v>1.2330351610621355E-2</v>
      </c>
      <c r="N24" s="1"/>
      <c r="O24" s="1"/>
    </row>
    <row r="25" spans="1:15" ht="15" customHeight="1" x14ac:dyDescent="0.25">
      <c r="A25" s="38">
        <f t="shared" si="4"/>
        <v>18</v>
      </c>
      <c r="B25" s="3">
        <v>2011</v>
      </c>
      <c r="C25" s="12">
        <f t="shared" si="0"/>
        <v>12190.62</v>
      </c>
      <c r="D25" s="6">
        <f t="shared" si="1"/>
        <v>955563</v>
      </c>
      <c r="E25" s="6">
        <f t="shared" si="2"/>
        <v>943372.38</v>
      </c>
      <c r="F25" s="50">
        <f t="shared" si="3"/>
        <v>1.275752619136572E-2</v>
      </c>
      <c r="N25" s="1"/>
      <c r="O25" s="1"/>
    </row>
    <row r="26" spans="1:15" ht="15" customHeight="1" x14ac:dyDescent="0.25">
      <c r="A26" s="38">
        <f t="shared" si="4"/>
        <v>19</v>
      </c>
      <c r="B26" s="3">
        <v>2012</v>
      </c>
      <c r="C26" s="12">
        <f t="shared" si="0"/>
        <v>12886.190000000006</v>
      </c>
      <c r="D26" s="6">
        <f t="shared" si="1"/>
        <v>953369</v>
      </c>
      <c r="E26" s="6">
        <f t="shared" si="2"/>
        <v>940482.80999999994</v>
      </c>
      <c r="F26" s="50">
        <f t="shared" si="3"/>
        <v>1.351647683111157E-2</v>
      </c>
      <c r="N26" s="1"/>
      <c r="O26" s="1"/>
    </row>
    <row r="27" spans="1:15" ht="15" customHeight="1" x14ac:dyDescent="0.25">
      <c r="A27" s="38">
        <f t="shared" si="4"/>
        <v>20</v>
      </c>
      <c r="B27" s="3">
        <v>2013</v>
      </c>
      <c r="C27" s="12">
        <f t="shared" si="0"/>
        <v>13354.620000000008</v>
      </c>
      <c r="D27" s="6">
        <f t="shared" si="1"/>
        <v>954773</v>
      </c>
      <c r="E27" s="6">
        <f t="shared" si="2"/>
        <v>941418.38</v>
      </c>
      <c r="F27" s="50">
        <f t="shared" si="3"/>
        <v>1.3987219998889798E-2</v>
      </c>
      <c r="N27" s="1"/>
      <c r="O27" s="1"/>
    </row>
    <row r="28" spans="1:15" ht="15" customHeight="1" x14ac:dyDescent="0.25">
      <c r="A28" s="38">
        <f t="shared" si="4"/>
        <v>21</v>
      </c>
      <c r="B28" s="3">
        <v>2014</v>
      </c>
      <c r="C28" s="12">
        <f t="shared" si="0"/>
        <v>13424.250000000002</v>
      </c>
      <c r="D28" s="6">
        <f t="shared" si="1"/>
        <v>955739</v>
      </c>
      <c r="E28" s="6">
        <f t="shared" si="2"/>
        <v>942314.75</v>
      </c>
      <c r="F28" s="50">
        <f t="shared" si="3"/>
        <v>1.4045937227632232E-2</v>
      </c>
      <c r="N28" s="1"/>
      <c r="O28" s="1"/>
    </row>
    <row r="29" spans="1:15" ht="15" customHeight="1" x14ac:dyDescent="0.25">
      <c r="A29" s="38">
        <f t="shared" si="4"/>
        <v>22</v>
      </c>
      <c r="B29" s="3">
        <v>2015</v>
      </c>
      <c r="C29" s="12">
        <f t="shared" si="0"/>
        <v>13746.30000000001</v>
      </c>
      <c r="D29" s="6">
        <f t="shared" si="1"/>
        <v>955844</v>
      </c>
      <c r="E29" s="6">
        <f t="shared" si="2"/>
        <v>942097.7</v>
      </c>
      <c r="F29" s="50">
        <f t="shared" si="3"/>
        <v>1.4381321638258974E-2</v>
      </c>
      <c r="N29" s="1"/>
      <c r="O29" s="1"/>
    </row>
    <row r="30" spans="1:15" ht="15" customHeight="1" x14ac:dyDescent="0.25">
      <c r="A30" s="38">
        <f t="shared" si="4"/>
        <v>23</v>
      </c>
      <c r="B30" s="3">
        <v>2016</v>
      </c>
      <c r="C30" s="12">
        <f t="shared" si="0"/>
        <v>14118.280000000002</v>
      </c>
      <c r="D30" s="6">
        <f t="shared" si="1"/>
        <v>953429</v>
      </c>
      <c r="E30" s="6">
        <f t="shared" si="2"/>
        <v>939310.72</v>
      </c>
      <c r="F30" s="50">
        <f t="shared" si="3"/>
        <v>1.4807898647932884E-2</v>
      </c>
      <c r="N30" s="1"/>
      <c r="O30" s="1"/>
    </row>
    <row r="31" spans="1:15" ht="15" customHeight="1" x14ac:dyDescent="0.25">
      <c r="A31" s="38">
        <f t="shared" si="4"/>
        <v>24</v>
      </c>
      <c r="B31" s="3">
        <v>2017</v>
      </c>
      <c r="C31" s="12">
        <f t="shared" si="0"/>
        <v>14427.040000000006</v>
      </c>
      <c r="D31" s="6">
        <f t="shared" si="1"/>
        <v>953748</v>
      </c>
      <c r="E31" s="6">
        <f t="shared" ref="E31" si="5">D31-C31</f>
        <v>939320.96</v>
      </c>
      <c r="F31" s="50">
        <f t="shared" si="3"/>
        <v>1.5126679164726958E-2</v>
      </c>
      <c r="N31" s="1"/>
      <c r="O31" s="1"/>
    </row>
    <row r="32" spans="1:15" ht="15" customHeight="1" x14ac:dyDescent="0.25">
      <c r="A32" s="38">
        <f t="shared" si="4"/>
        <v>25</v>
      </c>
      <c r="B32" s="3">
        <v>2018</v>
      </c>
      <c r="C32" s="12">
        <f t="shared" si="0"/>
        <v>14411.920000000002</v>
      </c>
      <c r="D32" s="6">
        <f t="shared" si="1"/>
        <v>954034</v>
      </c>
      <c r="E32" s="6">
        <f t="shared" ref="E32" si="6">D32-C32</f>
        <v>939622.08</v>
      </c>
      <c r="F32" s="50">
        <f t="shared" si="3"/>
        <v>1.5106296002029279E-2</v>
      </c>
      <c r="N32" s="1"/>
      <c r="O32" s="1"/>
    </row>
    <row r="33" spans="1:15" ht="15" customHeight="1" x14ac:dyDescent="0.25">
      <c r="A33" s="38">
        <f t="shared" si="4"/>
        <v>26</v>
      </c>
      <c r="B33" s="3">
        <v>2019</v>
      </c>
      <c r="C33" s="12">
        <f t="shared" si="0"/>
        <v>14520.540000000005</v>
      </c>
      <c r="D33" s="6">
        <f>IF(ISNA(VLOOKUP($F$7,isrtrends,$A33,FALSE)),0,VLOOKUP($F$7,isrtrends,$A33,FALSE))</f>
        <v>951631</v>
      </c>
      <c r="E33" s="6">
        <f t="shared" ref="E33" si="7">D33-C33</f>
        <v>937110.46</v>
      </c>
      <c r="F33" s="50">
        <f t="shared" si="3"/>
        <v>1.5258582370687803E-2</v>
      </c>
      <c r="N33" s="1"/>
      <c r="O33" s="1"/>
    </row>
    <row r="34" spans="1:15" ht="15" customHeight="1" x14ac:dyDescent="0.25">
      <c r="A34" s="38">
        <f t="shared" si="4"/>
        <v>27</v>
      </c>
      <c r="B34" s="3">
        <v>2020</v>
      </c>
      <c r="C34" s="12">
        <f t="shared" si="0"/>
        <v>14402.570000000003</v>
      </c>
      <c r="D34" s="6">
        <f>IF(ISNA(VLOOKUP($F$7,isrtrends,$A34,FALSE)),0,VLOOKUP($F$7,isrtrends,$A34,FALSE))</f>
        <v>948828</v>
      </c>
      <c r="E34" s="6">
        <f t="shared" ref="E34:E35" si="8">D34-C34</f>
        <v>934425.43</v>
      </c>
      <c r="F34" s="50">
        <f t="shared" si="3"/>
        <v>1.5179326495423832E-2</v>
      </c>
      <c r="N34" s="1"/>
      <c r="O34" s="1"/>
    </row>
    <row r="35" spans="1:15" ht="15" customHeight="1" x14ac:dyDescent="0.25">
      <c r="A35" s="38">
        <f t="shared" si="4"/>
        <v>28</v>
      </c>
      <c r="B35" s="3">
        <v>2021</v>
      </c>
      <c r="C35" s="12">
        <f t="shared" si="0"/>
        <v>13915.729999999996</v>
      </c>
      <c r="D35" s="56" t="str">
        <f>IF(ISNA(VLOOKUP($F$7,isrtrends,$A35,FALSE)),0,VLOOKUP($F$7,isrtrends,$A35,FALSE))</f>
        <v xml:space="preserve"> 911,465</v>
      </c>
      <c r="E35" s="6">
        <f t="shared" si="8"/>
        <v>897549.27</v>
      </c>
      <c r="F35" s="50">
        <f t="shared" si="3"/>
        <v>1.5267432101068056E-2</v>
      </c>
      <c r="N35" s="1"/>
      <c r="O35" s="1"/>
    </row>
    <row r="36" spans="1:15" ht="15" customHeight="1" x14ac:dyDescent="0.25">
      <c r="A36" s="38">
        <f t="shared" si="4"/>
        <v>29</v>
      </c>
      <c r="B36" s="3">
        <v>2022</v>
      </c>
      <c r="C36" s="12">
        <f t="shared" si="0"/>
        <v>13631.110000000002</v>
      </c>
      <c r="D36" s="56">
        <f>IF(ISNA(VLOOKUP($F$7,isrtrends,$A36,FALSE)),0,VLOOKUP($F$7,isrtrends,$A36,FALSE))</f>
        <v>911529</v>
      </c>
      <c r="E36" s="6">
        <f t="shared" ref="E36" si="9">D36-C36</f>
        <v>897897.89</v>
      </c>
      <c r="F36" s="50">
        <f t="shared" ref="F36" si="10">IF(D36&gt;0,C36/D36," ")</f>
        <v>1.495411555748638E-2</v>
      </c>
      <c r="N36" s="1"/>
      <c r="O36" s="1"/>
    </row>
    <row r="37" spans="1:15" ht="15" customHeight="1" x14ac:dyDescent="0.25">
      <c r="N37" s="1"/>
      <c r="O37" s="1"/>
    </row>
    <row r="38" spans="1:15" ht="15" customHeight="1" x14ac:dyDescent="0.25">
      <c r="N38" s="1"/>
      <c r="O38" s="1"/>
    </row>
    <row r="39" spans="1:15" ht="15" customHeight="1" x14ac:dyDescent="0.25">
      <c r="N39" s="1"/>
      <c r="O39" s="1"/>
    </row>
    <row r="40" spans="1:15" ht="15" customHeight="1" x14ac:dyDescent="0.25">
      <c r="N40" s="1"/>
      <c r="O40" s="1"/>
    </row>
    <row r="41" spans="1:15" ht="15" customHeight="1" x14ac:dyDescent="0.25">
      <c r="N41" s="1"/>
      <c r="O41" s="1"/>
    </row>
    <row r="42" spans="1:15" ht="15" customHeight="1" x14ac:dyDescent="0.25">
      <c r="N42" s="1"/>
      <c r="O42" s="1"/>
    </row>
    <row r="43" spans="1:15" ht="15" customHeight="1" x14ac:dyDescent="0.25">
      <c r="N43" s="1"/>
      <c r="O43" s="1"/>
    </row>
    <row r="44" spans="1:15" ht="15" customHeight="1" x14ac:dyDescent="0.25">
      <c r="N44" s="1"/>
      <c r="O44" s="1"/>
    </row>
    <row r="45" spans="1:15" ht="15" customHeight="1" x14ac:dyDescent="0.25">
      <c r="N45" s="1"/>
      <c r="O45" s="1"/>
    </row>
    <row r="46" spans="1:15" ht="15" customHeight="1" x14ac:dyDescent="0.25">
      <c r="N46" s="1"/>
      <c r="O46" s="1"/>
    </row>
    <row r="47" spans="1:15" ht="15" customHeight="1" x14ac:dyDescent="0.25">
      <c r="N47" s="1"/>
      <c r="O47" s="1"/>
    </row>
    <row r="48" spans="1:15" ht="15" customHeight="1" x14ac:dyDescent="0.25">
      <c r="N48" s="1"/>
      <c r="O48" s="1"/>
    </row>
    <row r="49" spans="14:15" ht="15" customHeight="1" x14ac:dyDescent="0.25">
      <c r="N49" s="1"/>
      <c r="O49" s="1"/>
    </row>
    <row r="50" spans="14:15" ht="15" customHeight="1" x14ac:dyDescent="0.25">
      <c r="N50" s="1"/>
      <c r="O50" s="1"/>
    </row>
    <row r="51" spans="14:15" ht="15" customHeight="1" x14ac:dyDescent="0.25">
      <c r="N51" s="1"/>
      <c r="O51" s="1"/>
    </row>
    <row r="52" spans="14:15" ht="15" customHeight="1" x14ac:dyDescent="0.25">
      <c r="N52" s="1"/>
      <c r="O52" s="1"/>
    </row>
    <row r="53" spans="14:15" ht="15" customHeight="1" x14ac:dyDescent="0.25">
      <c r="N53" s="1"/>
      <c r="O53" s="1"/>
    </row>
    <row r="54" spans="14:15" ht="15" customHeight="1" x14ac:dyDescent="0.25">
      <c r="N54" s="1"/>
      <c r="O54" s="1"/>
    </row>
    <row r="55" spans="14:15" ht="15" customHeight="1" x14ac:dyDescent="0.25">
      <c r="N55" s="1"/>
      <c r="O55" s="1"/>
    </row>
    <row r="56" spans="14:15" ht="15" customHeight="1" x14ac:dyDescent="0.25">
      <c r="N56" s="1"/>
      <c r="O56" s="1"/>
    </row>
    <row r="57" spans="14:15" ht="15" customHeight="1" x14ac:dyDescent="0.25">
      <c r="N57" s="1"/>
      <c r="O57" s="1"/>
    </row>
    <row r="58" spans="14:15" ht="15" customHeight="1" x14ac:dyDescent="0.25">
      <c r="N58" s="1"/>
      <c r="O58" s="1"/>
    </row>
    <row r="59" spans="14:15" ht="15" customHeight="1" x14ac:dyDescent="0.25">
      <c r="N59" s="1"/>
      <c r="O59" s="1"/>
    </row>
    <row r="60" spans="14:15" ht="15" customHeight="1" x14ac:dyDescent="0.25">
      <c r="N60" s="1"/>
      <c r="O60" s="1"/>
    </row>
    <row r="61" spans="14:15" ht="15" customHeight="1" x14ac:dyDescent="0.25">
      <c r="N61" s="1"/>
      <c r="O61" s="1"/>
    </row>
    <row r="62" spans="14:15" ht="15" customHeight="1" x14ac:dyDescent="0.25">
      <c r="N62" s="1"/>
      <c r="O62" s="1"/>
    </row>
    <row r="63" spans="14:15" ht="15" customHeight="1" x14ac:dyDescent="0.25">
      <c r="N63" s="1"/>
      <c r="O63" s="1"/>
    </row>
    <row r="64" spans="14:15" ht="15" customHeight="1" x14ac:dyDescent="0.25">
      <c r="N64" s="1"/>
      <c r="O64" s="1"/>
    </row>
    <row r="65" spans="14:15" ht="15" customHeight="1" x14ac:dyDescent="0.25">
      <c r="N65" s="1"/>
      <c r="O65" s="1"/>
    </row>
    <row r="66" spans="14:15" ht="15" customHeight="1" x14ac:dyDescent="0.25">
      <c r="N66" s="1"/>
      <c r="O66" s="1"/>
    </row>
    <row r="67" spans="14:15" ht="15" customHeight="1" x14ac:dyDescent="0.25">
      <c r="N67" s="1"/>
      <c r="O67" s="1"/>
    </row>
    <row r="68" spans="14:15" ht="15" customHeight="1" x14ac:dyDescent="0.25">
      <c r="N68" s="1"/>
      <c r="O68" s="1"/>
    </row>
    <row r="69" spans="14:15" ht="15" customHeight="1" x14ac:dyDescent="0.25">
      <c r="N69" s="1"/>
      <c r="O69" s="1"/>
    </row>
    <row r="70" spans="14:15" ht="15" customHeight="1" x14ac:dyDescent="0.25">
      <c r="N70" s="1"/>
      <c r="O70" s="1"/>
    </row>
    <row r="71" spans="14:15" ht="15" customHeight="1" x14ac:dyDescent="0.25">
      <c r="N71" s="1"/>
      <c r="O71" s="1"/>
    </row>
    <row r="72" spans="14:15" ht="15" customHeight="1" x14ac:dyDescent="0.25">
      <c r="N72" s="1"/>
      <c r="O72" s="1"/>
    </row>
    <row r="73" spans="14:15" ht="15" customHeight="1" x14ac:dyDescent="0.25">
      <c r="N73" s="1"/>
      <c r="O73" s="1"/>
    </row>
    <row r="74" spans="14:15" ht="15" customHeight="1" x14ac:dyDescent="0.25">
      <c r="N74" s="1"/>
      <c r="O74" s="1"/>
    </row>
    <row r="75" spans="14:15" ht="15" customHeight="1" x14ac:dyDescent="0.25">
      <c r="N75" s="1"/>
      <c r="O75" s="1"/>
    </row>
    <row r="76" spans="14:15" ht="15" customHeight="1" x14ac:dyDescent="0.25">
      <c r="N76" s="1"/>
      <c r="O76" s="1"/>
    </row>
    <row r="77" spans="14:15" ht="15" customHeight="1" x14ac:dyDescent="0.25">
      <c r="N77" s="1"/>
      <c r="O77" s="1"/>
    </row>
    <row r="78" spans="14:15" ht="15" customHeight="1" x14ac:dyDescent="0.25">
      <c r="N78" s="1"/>
      <c r="O78" s="1"/>
    </row>
    <row r="79" spans="14:15" ht="15" customHeight="1" x14ac:dyDescent="0.25">
      <c r="N79" s="1"/>
      <c r="O79" s="1"/>
    </row>
    <row r="80" spans="14:15" ht="15" customHeight="1" x14ac:dyDescent="0.25">
      <c r="N80" s="1"/>
      <c r="O80" s="1"/>
    </row>
    <row r="81" spans="14:15" ht="15" customHeight="1" x14ac:dyDescent="0.25">
      <c r="N81" s="1"/>
      <c r="O81" s="1"/>
    </row>
    <row r="82" spans="14:15" ht="15" customHeight="1" x14ac:dyDescent="0.25">
      <c r="N82" s="1"/>
      <c r="O82" s="1"/>
    </row>
    <row r="83" spans="14:15" ht="15" customHeight="1" x14ac:dyDescent="0.25">
      <c r="N83" s="1"/>
      <c r="O83" s="1"/>
    </row>
    <row r="84" spans="14:15" ht="15" customHeight="1" x14ac:dyDescent="0.25">
      <c r="N84" s="1"/>
      <c r="O84" s="1"/>
    </row>
    <row r="85" spans="14:15" ht="15" customHeight="1" x14ac:dyDescent="0.25">
      <c r="N85" s="1"/>
      <c r="O85" s="1"/>
    </row>
    <row r="86" spans="14:15" ht="15" customHeight="1" x14ac:dyDescent="0.25">
      <c r="N86" s="1"/>
      <c r="O86" s="1"/>
    </row>
    <row r="87" spans="14:15" ht="15" customHeight="1" x14ac:dyDescent="0.25">
      <c r="N87" s="1"/>
      <c r="O87" s="1"/>
    </row>
    <row r="88" spans="14:15" ht="15" customHeight="1" x14ac:dyDescent="0.25">
      <c r="N88" s="1"/>
      <c r="O88" s="1"/>
    </row>
    <row r="89" spans="14:15" ht="15" customHeight="1" x14ac:dyDescent="0.25">
      <c r="N89" s="1"/>
      <c r="O89" s="1"/>
    </row>
    <row r="90" spans="14:15" ht="15" customHeight="1" x14ac:dyDescent="0.25">
      <c r="N90" s="1"/>
      <c r="O90" s="1"/>
    </row>
    <row r="91" spans="14:15" ht="15" customHeight="1" x14ac:dyDescent="0.25">
      <c r="N91" s="1"/>
      <c r="O91" s="1"/>
    </row>
    <row r="92" spans="14:15" ht="15" customHeight="1" x14ac:dyDescent="0.25">
      <c r="N92" s="1"/>
      <c r="O92" s="1"/>
    </row>
    <row r="93" spans="14:15" ht="15" customHeight="1" x14ac:dyDescent="0.25">
      <c r="N93" s="1"/>
      <c r="O93" s="1"/>
    </row>
    <row r="94" spans="14:15" ht="15" customHeight="1" x14ac:dyDescent="0.25">
      <c r="N94" s="1"/>
      <c r="O94" s="1"/>
    </row>
    <row r="95" spans="14:15" ht="15" customHeight="1" x14ac:dyDescent="0.25">
      <c r="N95" s="1"/>
      <c r="O95" s="1"/>
    </row>
    <row r="96" spans="14:15" ht="15" customHeight="1" x14ac:dyDescent="0.25">
      <c r="N96" s="1"/>
      <c r="O96" s="1"/>
    </row>
    <row r="97" spans="14:15" ht="15" customHeight="1" x14ac:dyDescent="0.25">
      <c r="N97" s="1"/>
      <c r="O97" s="1"/>
    </row>
    <row r="98" spans="14:15" ht="15" customHeight="1" x14ac:dyDescent="0.25">
      <c r="N98" s="1"/>
      <c r="O98" s="1"/>
    </row>
    <row r="99" spans="14:15" ht="15" customHeight="1" x14ac:dyDescent="0.25">
      <c r="N99" s="1"/>
      <c r="O99" s="1"/>
    </row>
    <row r="100" spans="14:15" ht="15" customHeight="1" x14ac:dyDescent="0.25">
      <c r="N100" s="1"/>
      <c r="O100" s="1"/>
    </row>
    <row r="101" spans="14:15" ht="15" customHeight="1" x14ac:dyDescent="0.25">
      <c r="N101" s="1"/>
      <c r="O101" s="1"/>
    </row>
    <row r="102" spans="14:15" ht="15" customHeight="1" x14ac:dyDescent="0.25">
      <c r="N102" s="1"/>
      <c r="O102" s="1"/>
    </row>
    <row r="103" spans="14:15" ht="15" customHeight="1" x14ac:dyDescent="0.25">
      <c r="N103" s="1"/>
      <c r="O103" s="1"/>
    </row>
    <row r="104" spans="14:15" ht="15" customHeight="1" x14ac:dyDescent="0.25">
      <c r="N104" s="1"/>
      <c r="O104" s="1"/>
    </row>
    <row r="105" spans="14:15" ht="15" customHeight="1" x14ac:dyDescent="0.25">
      <c r="N105" s="1"/>
      <c r="O105" s="1"/>
    </row>
    <row r="106" spans="14:15" ht="15" customHeight="1" x14ac:dyDescent="0.25">
      <c r="N106" s="1"/>
      <c r="O106" s="1"/>
    </row>
    <row r="107" spans="14:15" ht="15" customHeight="1" x14ac:dyDescent="0.25">
      <c r="N107" s="1"/>
      <c r="O107" s="1"/>
    </row>
    <row r="108" spans="14:15" ht="15" customHeight="1" x14ac:dyDescent="0.25">
      <c r="N108" s="1"/>
      <c r="O108" s="1"/>
    </row>
    <row r="109" spans="14:15" ht="15" customHeight="1" x14ac:dyDescent="0.25">
      <c r="N109" s="1"/>
      <c r="O109" s="1"/>
    </row>
    <row r="110" spans="14:15" ht="15" customHeight="1" x14ac:dyDescent="0.25">
      <c r="N110" s="1"/>
      <c r="O110" s="1"/>
    </row>
    <row r="111" spans="14:15" ht="15" customHeight="1" x14ac:dyDescent="0.25">
      <c r="N111" s="1"/>
      <c r="O111" s="1"/>
    </row>
    <row r="112" spans="14:15" ht="15" customHeight="1" x14ac:dyDescent="0.25">
      <c r="N112" s="1"/>
      <c r="O112" s="1"/>
    </row>
    <row r="113" spans="14:15" ht="15" customHeight="1" x14ac:dyDescent="0.25">
      <c r="N113" s="1"/>
      <c r="O113" s="1"/>
    </row>
    <row r="114" spans="14:15" ht="15" customHeight="1" x14ac:dyDescent="0.25">
      <c r="N114" s="1"/>
      <c r="O114" s="1"/>
    </row>
    <row r="115" spans="14:15" ht="15" customHeight="1" x14ac:dyDescent="0.25">
      <c r="N115" s="1"/>
      <c r="O115" s="1"/>
    </row>
    <row r="116" spans="14:15" ht="15" customHeight="1" x14ac:dyDescent="0.25">
      <c r="N116" s="1"/>
      <c r="O116" s="1"/>
    </row>
    <row r="117" spans="14:15" ht="15" customHeight="1" x14ac:dyDescent="0.25">
      <c r="N117" s="1"/>
      <c r="O117" s="1"/>
    </row>
    <row r="118" spans="14:15" ht="15" customHeight="1" x14ac:dyDescent="0.25">
      <c r="N118" s="1"/>
      <c r="O118" s="1"/>
    </row>
    <row r="119" spans="14:15" ht="15" customHeight="1" x14ac:dyDescent="0.25">
      <c r="N119" s="1"/>
      <c r="O119" s="1"/>
    </row>
    <row r="120" spans="14:15" ht="15" customHeight="1" x14ac:dyDescent="0.25">
      <c r="N120" s="1"/>
      <c r="O120" s="1"/>
    </row>
    <row r="121" spans="14:15" ht="15" customHeight="1" x14ac:dyDescent="0.25">
      <c r="N121" s="1"/>
      <c r="O121" s="1"/>
    </row>
    <row r="122" spans="14:15" ht="15" customHeight="1" x14ac:dyDescent="0.25">
      <c r="N122" s="1"/>
      <c r="O122" s="1"/>
    </row>
    <row r="123" spans="14:15" ht="15" customHeight="1" x14ac:dyDescent="0.25">
      <c r="N123" s="1"/>
      <c r="O123" s="1"/>
    </row>
    <row r="124" spans="14:15" ht="15" customHeight="1" x14ac:dyDescent="0.25">
      <c r="N124" s="1"/>
      <c r="O124" s="1"/>
    </row>
    <row r="125" spans="14:15" ht="15" customHeight="1" x14ac:dyDescent="0.25">
      <c r="N125" s="1"/>
      <c r="O125" s="1"/>
    </row>
    <row r="126" spans="14:15" ht="15" customHeight="1" x14ac:dyDescent="0.25">
      <c r="N126" s="1"/>
      <c r="O126" s="1"/>
    </row>
    <row r="127" spans="14:15" ht="15" customHeight="1" x14ac:dyDescent="0.25">
      <c r="N127" s="1"/>
      <c r="O127" s="1"/>
    </row>
    <row r="128" spans="14:15" ht="15" customHeight="1" x14ac:dyDescent="0.25">
      <c r="N128" s="1"/>
      <c r="O128" s="1"/>
    </row>
    <row r="129" spans="14:15" ht="15" customHeight="1" x14ac:dyDescent="0.25">
      <c r="N129" s="1"/>
      <c r="O129" s="1"/>
    </row>
    <row r="130" spans="14:15" ht="15" customHeight="1" x14ac:dyDescent="0.25">
      <c r="N130" s="1"/>
      <c r="O130" s="1"/>
    </row>
    <row r="131" spans="14:15" ht="15" customHeight="1" x14ac:dyDescent="0.25">
      <c r="N131" s="1"/>
      <c r="O131" s="1"/>
    </row>
    <row r="132" spans="14:15" ht="15" customHeight="1" x14ac:dyDescent="0.25">
      <c r="N132" s="1"/>
      <c r="O132" s="1"/>
    </row>
    <row r="133" spans="14:15" ht="15" customHeight="1" x14ac:dyDescent="0.25">
      <c r="N133" s="1"/>
      <c r="O133" s="1"/>
    </row>
    <row r="134" spans="14:15" ht="15" customHeight="1" x14ac:dyDescent="0.25">
      <c r="N134" s="1"/>
      <c r="O134" s="1"/>
    </row>
    <row r="135" spans="14:15" ht="15" customHeight="1" x14ac:dyDescent="0.25">
      <c r="N135" s="1"/>
      <c r="O135" s="1"/>
    </row>
    <row r="136" spans="14:15" ht="15" customHeight="1" x14ac:dyDescent="0.25">
      <c r="N136" s="1"/>
      <c r="O136" s="1"/>
    </row>
    <row r="137" spans="14:15" ht="15" customHeight="1" x14ac:dyDescent="0.25">
      <c r="N137" s="1"/>
      <c r="O137" s="1"/>
    </row>
    <row r="138" spans="14:15" ht="15" customHeight="1" x14ac:dyDescent="0.25">
      <c r="N138" s="1"/>
      <c r="O138" s="1"/>
    </row>
    <row r="139" spans="14:15" ht="15" customHeight="1" x14ac:dyDescent="0.25">
      <c r="N139" s="1"/>
      <c r="O139" s="1"/>
    </row>
    <row r="140" spans="14:15" ht="15" customHeight="1" x14ac:dyDescent="0.25">
      <c r="N140" s="1"/>
      <c r="O140" s="1"/>
    </row>
    <row r="141" spans="14:15" ht="15" customHeight="1" x14ac:dyDescent="0.25">
      <c r="N141" s="1"/>
      <c r="O141" s="1"/>
    </row>
    <row r="142" spans="14:15" ht="15" customHeight="1" x14ac:dyDescent="0.25">
      <c r="N142" s="1"/>
      <c r="O142" s="1"/>
    </row>
    <row r="143" spans="14:15" ht="15" customHeight="1" x14ac:dyDescent="0.25">
      <c r="N143" s="1"/>
      <c r="O143" s="1"/>
    </row>
    <row r="144" spans="14:15" ht="15" customHeight="1" x14ac:dyDescent="0.25">
      <c r="N144" s="1"/>
      <c r="O144" s="1"/>
    </row>
    <row r="145" spans="14:15" ht="15" customHeight="1" x14ac:dyDescent="0.25">
      <c r="N145" s="1"/>
      <c r="O145" s="1"/>
    </row>
    <row r="146" spans="14:15" ht="15" customHeight="1" x14ac:dyDescent="0.25">
      <c r="N146" s="1"/>
      <c r="O146" s="1"/>
    </row>
    <row r="147" spans="14:15" ht="15" customHeight="1" x14ac:dyDescent="0.25">
      <c r="N147" s="1"/>
      <c r="O147" s="1"/>
    </row>
    <row r="148" spans="14:15" ht="15" customHeight="1" x14ac:dyDescent="0.25">
      <c r="N148" s="1"/>
      <c r="O148" s="1"/>
    </row>
    <row r="149" spans="14:15" ht="15" customHeight="1" x14ac:dyDescent="0.25">
      <c r="N149" s="1"/>
      <c r="O149" s="1"/>
    </row>
    <row r="150" spans="14:15" ht="15" customHeight="1" x14ac:dyDescent="0.25">
      <c r="N150" s="1"/>
      <c r="O150" s="1"/>
    </row>
    <row r="151" spans="14:15" ht="15" customHeight="1" x14ac:dyDescent="0.25">
      <c r="N151" s="1"/>
      <c r="O151" s="1"/>
    </row>
    <row r="152" spans="14:15" ht="15" customHeight="1" x14ac:dyDescent="0.25">
      <c r="N152" s="1"/>
      <c r="O152" s="1"/>
    </row>
    <row r="153" spans="14:15" ht="15" customHeight="1" x14ac:dyDescent="0.25">
      <c r="N153" s="1"/>
      <c r="O153" s="1"/>
    </row>
    <row r="154" spans="14:15" ht="15" customHeight="1" x14ac:dyDescent="0.25">
      <c r="N154" s="1"/>
      <c r="O154" s="1"/>
    </row>
    <row r="155" spans="14:15" ht="15" customHeight="1" x14ac:dyDescent="0.25">
      <c r="N155" s="1"/>
      <c r="O155" s="1"/>
    </row>
    <row r="156" spans="14:15" ht="15" customHeight="1" x14ac:dyDescent="0.25">
      <c r="N156" s="1"/>
      <c r="O156" s="1"/>
    </row>
    <row r="157" spans="14:15" ht="15" customHeight="1" x14ac:dyDescent="0.25">
      <c r="N157" s="1"/>
      <c r="O157" s="1"/>
    </row>
    <row r="158" spans="14:15" ht="15" customHeight="1" x14ac:dyDescent="0.25">
      <c r="N158" s="1"/>
      <c r="O158" s="1"/>
    </row>
    <row r="159" spans="14:15" ht="15" customHeight="1" x14ac:dyDescent="0.25">
      <c r="N159" s="1"/>
      <c r="O159" s="1"/>
    </row>
    <row r="160" spans="14:15" ht="15" customHeight="1" x14ac:dyDescent="0.25">
      <c r="N160" s="1"/>
      <c r="O160" s="1"/>
    </row>
    <row r="161" spans="14:15" ht="15" customHeight="1" x14ac:dyDescent="0.25">
      <c r="N161" s="1"/>
      <c r="O161" s="1"/>
    </row>
    <row r="162" spans="14:15" ht="15" customHeight="1" x14ac:dyDescent="0.25">
      <c r="N162" s="1"/>
      <c r="O162" s="1"/>
    </row>
    <row r="163" spans="14:15" ht="15" customHeight="1" x14ac:dyDescent="0.25">
      <c r="N163" s="1"/>
      <c r="O163" s="1"/>
    </row>
    <row r="164" spans="14:15" ht="15" customHeight="1" x14ac:dyDescent="0.25">
      <c r="N164" s="1"/>
      <c r="O164" s="1"/>
    </row>
    <row r="165" spans="14:15" ht="15" customHeight="1" x14ac:dyDescent="0.25">
      <c r="N165" s="1"/>
      <c r="O165" s="1"/>
    </row>
    <row r="166" spans="14:15" ht="15" customHeight="1" x14ac:dyDescent="0.25">
      <c r="N166" s="1"/>
      <c r="O166" s="1"/>
    </row>
    <row r="167" spans="14:15" ht="15" customHeight="1" x14ac:dyDescent="0.25">
      <c r="N167" s="1"/>
      <c r="O167" s="1"/>
    </row>
    <row r="168" spans="14:15" ht="15" customHeight="1" x14ac:dyDescent="0.25">
      <c r="N168" s="1"/>
      <c r="O168" s="1"/>
    </row>
    <row r="169" spans="14:15" ht="15" customHeight="1" x14ac:dyDescent="0.25">
      <c r="N169" s="1"/>
      <c r="O169" s="1"/>
    </row>
    <row r="170" spans="14:15" ht="15" customHeight="1" x14ac:dyDescent="0.25">
      <c r="N170" s="1"/>
      <c r="O170" s="1"/>
    </row>
    <row r="171" spans="14:15" ht="15" customHeight="1" x14ac:dyDescent="0.25">
      <c r="N171" s="1"/>
      <c r="O171" s="1"/>
    </row>
    <row r="172" spans="14:15" ht="15" customHeight="1" x14ac:dyDescent="0.25">
      <c r="N172" s="1"/>
      <c r="O172" s="1"/>
    </row>
    <row r="173" spans="14:15" ht="15" customHeight="1" x14ac:dyDescent="0.25">
      <c r="N173" s="1"/>
      <c r="O173" s="1"/>
    </row>
    <row r="174" spans="14:15" ht="15" customHeight="1" x14ac:dyDescent="0.25">
      <c r="N174" s="1"/>
      <c r="O174" s="1"/>
    </row>
    <row r="175" spans="14:15" ht="15" customHeight="1" x14ac:dyDescent="0.25">
      <c r="N175" s="1"/>
      <c r="O175" s="1"/>
    </row>
    <row r="176" spans="14:15" ht="15" customHeight="1" x14ac:dyDescent="0.25">
      <c r="N176" s="1"/>
      <c r="O176" s="1"/>
    </row>
    <row r="177" spans="14:15" ht="15" customHeight="1" x14ac:dyDescent="0.25">
      <c r="N177" s="1"/>
      <c r="O177" s="1"/>
    </row>
    <row r="178" spans="14:15" ht="15" customHeight="1" x14ac:dyDescent="0.25">
      <c r="N178" s="1"/>
      <c r="O178" s="1"/>
    </row>
    <row r="179" spans="14:15" ht="15" customHeight="1" x14ac:dyDescent="0.25">
      <c r="N179" s="1"/>
      <c r="O179" s="1"/>
    </row>
    <row r="180" spans="14:15" ht="15" customHeight="1" x14ac:dyDescent="0.25">
      <c r="N180" s="1"/>
      <c r="O180" s="1"/>
    </row>
    <row r="181" spans="14:15" ht="15" customHeight="1" x14ac:dyDescent="0.25">
      <c r="N181" s="1"/>
      <c r="O181" s="1"/>
    </row>
    <row r="182" spans="14:15" ht="15" customHeight="1" x14ac:dyDescent="0.25">
      <c r="N182" s="1"/>
      <c r="O182" s="1"/>
    </row>
    <row r="183" spans="14:15" ht="15" customHeight="1" x14ac:dyDescent="0.25">
      <c r="N183" s="1"/>
      <c r="O183" s="1"/>
    </row>
    <row r="184" spans="14:15" ht="15" customHeight="1" x14ac:dyDescent="0.25">
      <c r="N184" s="1"/>
      <c r="O184" s="1"/>
    </row>
    <row r="185" spans="14:15" ht="15" customHeight="1" x14ac:dyDescent="0.25">
      <c r="N185" s="1"/>
      <c r="O185" s="1"/>
    </row>
    <row r="186" spans="14:15" ht="15" customHeight="1" x14ac:dyDescent="0.25">
      <c r="N186" s="1"/>
      <c r="O186" s="1"/>
    </row>
    <row r="187" spans="14:15" ht="15" customHeight="1" x14ac:dyDescent="0.25">
      <c r="N187" s="1"/>
      <c r="O187" s="1"/>
    </row>
    <row r="188" spans="14:15" ht="15" customHeight="1" x14ac:dyDescent="0.25">
      <c r="N188" s="1"/>
      <c r="O188" s="1"/>
    </row>
    <row r="189" spans="14:15" ht="15" customHeight="1" x14ac:dyDescent="0.25">
      <c r="N189" s="1"/>
      <c r="O189" s="1"/>
    </row>
    <row r="190" spans="14:15" ht="15" customHeight="1" x14ac:dyDescent="0.25">
      <c r="N190" s="1"/>
      <c r="O190" s="1"/>
    </row>
    <row r="191" spans="14:15" ht="15" customHeight="1" x14ac:dyDescent="0.25">
      <c r="N191" s="1"/>
      <c r="O191" s="1"/>
    </row>
    <row r="192" spans="14:15" ht="15" customHeight="1" x14ac:dyDescent="0.25">
      <c r="N192" s="1"/>
      <c r="O192" s="1"/>
    </row>
    <row r="193" spans="14:15" ht="15" customHeight="1" x14ac:dyDescent="0.25">
      <c r="N193" s="1"/>
      <c r="O193" s="1"/>
    </row>
    <row r="194" spans="14:15" ht="15" customHeight="1" x14ac:dyDescent="0.25">
      <c r="N194" s="1"/>
      <c r="O194" s="1"/>
    </row>
    <row r="195" spans="14:15" ht="15" customHeight="1" x14ac:dyDescent="0.25">
      <c r="N195" s="1"/>
      <c r="O195" s="1"/>
    </row>
    <row r="196" spans="14:15" ht="15" customHeight="1" x14ac:dyDescent="0.25">
      <c r="N196" s="1"/>
      <c r="O196" s="1"/>
    </row>
    <row r="197" spans="14:15" ht="15" customHeight="1" x14ac:dyDescent="0.25">
      <c r="N197" s="1"/>
      <c r="O197" s="1"/>
    </row>
    <row r="198" spans="14:15" ht="15" customHeight="1" x14ac:dyDescent="0.25">
      <c r="N198" s="1"/>
      <c r="O198" s="1"/>
    </row>
    <row r="199" spans="14:15" ht="15" customHeight="1" x14ac:dyDescent="0.25">
      <c r="N199" s="1"/>
      <c r="O199" s="1"/>
    </row>
    <row r="200" spans="14:15" ht="15" customHeight="1" x14ac:dyDescent="0.25">
      <c r="N200" s="1"/>
      <c r="O200" s="1"/>
    </row>
    <row r="201" spans="14:15" ht="15" customHeight="1" x14ac:dyDescent="0.25">
      <c r="N201" s="1"/>
      <c r="O201" s="1"/>
    </row>
    <row r="202" spans="14:15" ht="15" customHeight="1" x14ac:dyDescent="0.25">
      <c r="N202" s="1"/>
      <c r="O202" s="1"/>
    </row>
    <row r="203" spans="14:15" ht="15" customHeight="1" x14ac:dyDescent="0.25">
      <c r="N203" s="1"/>
      <c r="O203" s="1"/>
    </row>
    <row r="204" spans="14:15" ht="15" customHeight="1" x14ac:dyDescent="0.25">
      <c r="N204" s="1"/>
      <c r="O204" s="1"/>
    </row>
    <row r="205" spans="14:15" ht="15" customHeight="1" x14ac:dyDescent="0.25">
      <c r="N205" s="1"/>
      <c r="O205" s="1"/>
    </row>
    <row r="206" spans="14:15" ht="15" customHeight="1" x14ac:dyDescent="0.25">
      <c r="N206" s="1"/>
      <c r="O206" s="1"/>
    </row>
    <row r="207" spans="14:15" ht="15" customHeight="1" x14ac:dyDescent="0.25">
      <c r="N207" s="1"/>
      <c r="O207" s="1"/>
    </row>
    <row r="208" spans="14:15" ht="15" customHeight="1" x14ac:dyDescent="0.25">
      <c r="N208" s="1"/>
      <c r="O208" s="1"/>
    </row>
    <row r="209" spans="14:15" ht="15" customHeight="1" x14ac:dyDescent="0.25">
      <c r="N209" s="1"/>
      <c r="O209" s="1"/>
    </row>
    <row r="210" spans="14:15" ht="15" customHeight="1" x14ac:dyDescent="0.25">
      <c r="N210" s="1"/>
      <c r="O210" s="1"/>
    </row>
    <row r="211" spans="14:15" ht="15" customHeight="1" x14ac:dyDescent="0.25">
      <c r="N211" s="1"/>
      <c r="O211" s="1"/>
    </row>
    <row r="212" spans="14:15" ht="15" customHeight="1" x14ac:dyDescent="0.25">
      <c r="N212" s="1"/>
      <c r="O212" s="1"/>
    </row>
    <row r="213" spans="14:15" ht="15" customHeight="1" x14ac:dyDescent="0.25">
      <c r="N213" s="1"/>
      <c r="O213" s="1"/>
    </row>
    <row r="214" spans="14:15" ht="15" customHeight="1" x14ac:dyDescent="0.25">
      <c r="N214" s="1"/>
      <c r="O214" s="1"/>
    </row>
    <row r="215" spans="14:15" ht="15" customHeight="1" x14ac:dyDescent="0.25">
      <c r="N215" s="1"/>
      <c r="O215" s="1"/>
    </row>
    <row r="216" spans="14:15" ht="15" customHeight="1" x14ac:dyDescent="0.25">
      <c r="N216" s="1"/>
      <c r="O216" s="1"/>
    </row>
    <row r="217" spans="14:15" ht="15" customHeight="1" x14ac:dyDescent="0.25">
      <c r="N217" s="1"/>
      <c r="O217" s="1"/>
    </row>
    <row r="218" spans="14:15" ht="15" customHeight="1" x14ac:dyDescent="0.25">
      <c r="N218" s="1"/>
      <c r="O218" s="1"/>
    </row>
    <row r="219" spans="14:15" ht="15" customHeight="1" x14ac:dyDescent="0.25">
      <c r="N219" s="1"/>
      <c r="O219" s="1"/>
    </row>
    <row r="220" spans="14:15" ht="15" customHeight="1" x14ac:dyDescent="0.25">
      <c r="N220" s="1"/>
      <c r="O220" s="1"/>
    </row>
    <row r="221" spans="14:15" ht="15" customHeight="1" x14ac:dyDescent="0.25">
      <c r="N221" s="1"/>
      <c r="O221" s="1"/>
    </row>
    <row r="222" spans="14:15" ht="15" customHeight="1" x14ac:dyDescent="0.25">
      <c r="N222" s="1"/>
      <c r="O222" s="1"/>
    </row>
    <row r="223" spans="14:15" ht="15" customHeight="1" x14ac:dyDescent="0.25">
      <c r="N223" s="1"/>
      <c r="O223" s="1"/>
    </row>
    <row r="224" spans="14:15" ht="15" customHeight="1" x14ac:dyDescent="0.25">
      <c r="N224" s="1"/>
      <c r="O224" s="1"/>
    </row>
    <row r="225" spans="14:15" ht="15" customHeight="1" x14ac:dyDescent="0.25">
      <c r="N225" s="1"/>
      <c r="O225" s="1"/>
    </row>
    <row r="226" spans="14:15" ht="15" customHeight="1" x14ac:dyDescent="0.25">
      <c r="N226" s="1"/>
      <c r="O226" s="1"/>
    </row>
    <row r="227" spans="14:15" ht="15" customHeight="1" x14ac:dyDescent="0.25">
      <c r="N227" s="1"/>
      <c r="O227" s="1"/>
    </row>
    <row r="228" spans="14:15" ht="15" customHeight="1" x14ac:dyDescent="0.25">
      <c r="N228" s="1"/>
      <c r="O228" s="1"/>
    </row>
    <row r="229" spans="14:15" ht="15" customHeight="1" x14ac:dyDescent="0.25">
      <c r="N229" s="1"/>
      <c r="O229" s="1"/>
    </row>
    <row r="230" spans="14:15" ht="15" customHeight="1" x14ac:dyDescent="0.25">
      <c r="N230" s="1"/>
      <c r="O230" s="1"/>
    </row>
    <row r="231" spans="14:15" ht="15" customHeight="1" x14ac:dyDescent="0.25">
      <c r="N231" s="1"/>
      <c r="O231" s="1"/>
    </row>
    <row r="232" spans="14:15" ht="15" customHeight="1" x14ac:dyDescent="0.25">
      <c r="N232" s="1"/>
      <c r="O232" s="1"/>
    </row>
    <row r="233" spans="14:15" ht="15" customHeight="1" x14ac:dyDescent="0.25">
      <c r="N233" s="1"/>
      <c r="O233" s="1"/>
    </row>
    <row r="234" spans="14:15" ht="15" customHeight="1" x14ac:dyDescent="0.25">
      <c r="N234" s="1"/>
      <c r="O234" s="1"/>
    </row>
    <row r="235" spans="14:15" ht="15" customHeight="1" x14ac:dyDescent="0.25">
      <c r="N235" s="1"/>
      <c r="O235" s="1"/>
    </row>
    <row r="236" spans="14:15" ht="15" customHeight="1" x14ac:dyDescent="0.25">
      <c r="N236" s="1"/>
      <c r="O236" s="1"/>
    </row>
    <row r="237" spans="14:15" ht="15" customHeight="1" x14ac:dyDescent="0.25">
      <c r="N237" s="1"/>
      <c r="O237" s="1"/>
    </row>
    <row r="238" spans="14:15" ht="15" customHeight="1" x14ac:dyDescent="0.25">
      <c r="N238" s="1"/>
      <c r="O238" s="1"/>
    </row>
    <row r="239" spans="14:15" ht="15" customHeight="1" x14ac:dyDescent="0.25">
      <c r="N239" s="1"/>
      <c r="O239" s="1"/>
    </row>
    <row r="240" spans="14:15" ht="15" customHeight="1" x14ac:dyDescent="0.25">
      <c r="N240" s="1"/>
      <c r="O240" s="1"/>
    </row>
    <row r="241" spans="14:15" ht="15" customHeight="1" x14ac:dyDescent="0.25">
      <c r="N241" s="1"/>
      <c r="O241" s="1"/>
    </row>
    <row r="242" spans="14:15" ht="15" customHeight="1" x14ac:dyDescent="0.25">
      <c r="N242" s="1"/>
      <c r="O242" s="1"/>
    </row>
    <row r="243" spans="14:15" ht="15" customHeight="1" x14ac:dyDescent="0.25">
      <c r="N243" s="1"/>
      <c r="O243" s="1"/>
    </row>
    <row r="244" spans="14:15" ht="15" customHeight="1" x14ac:dyDescent="0.25">
      <c r="N244" s="1"/>
      <c r="O244" s="1"/>
    </row>
    <row r="245" spans="14:15" ht="15" customHeight="1" x14ac:dyDescent="0.25">
      <c r="N245" s="1"/>
      <c r="O245" s="1"/>
    </row>
    <row r="246" spans="14:15" ht="15" customHeight="1" x14ac:dyDescent="0.25">
      <c r="N246" s="1"/>
      <c r="O246" s="1"/>
    </row>
    <row r="247" spans="14:15" ht="15" customHeight="1" x14ac:dyDescent="0.25">
      <c r="N247" s="1"/>
      <c r="O247" s="1"/>
    </row>
    <row r="248" spans="14:15" ht="15" customHeight="1" x14ac:dyDescent="0.25">
      <c r="N248" s="1"/>
      <c r="O248" s="1"/>
    </row>
    <row r="249" spans="14:15" ht="15" customHeight="1" x14ac:dyDescent="0.25">
      <c r="N249" s="1"/>
      <c r="O249" s="1"/>
    </row>
    <row r="250" spans="14:15" ht="15" customHeight="1" x14ac:dyDescent="0.25">
      <c r="N250" s="1"/>
      <c r="O250" s="1"/>
    </row>
    <row r="251" spans="14:15" ht="15" customHeight="1" x14ac:dyDescent="0.25">
      <c r="N251" s="1"/>
      <c r="O251" s="1"/>
    </row>
    <row r="252" spans="14:15" ht="15" customHeight="1" x14ac:dyDescent="0.25">
      <c r="N252" s="1"/>
      <c r="O252" s="1"/>
    </row>
    <row r="253" spans="14:15" ht="15" customHeight="1" x14ac:dyDescent="0.25">
      <c r="N253" s="1"/>
      <c r="O253" s="1"/>
    </row>
    <row r="254" spans="14:15" ht="15" customHeight="1" x14ac:dyDescent="0.25">
      <c r="N254" s="1"/>
      <c r="O254" s="1"/>
    </row>
    <row r="255" spans="14:15" ht="15" customHeight="1" x14ac:dyDescent="0.25">
      <c r="N255" s="1"/>
      <c r="O255" s="1"/>
    </row>
    <row r="256" spans="14:15" ht="15" customHeight="1" x14ac:dyDescent="0.25">
      <c r="N256" s="1"/>
      <c r="O256" s="1"/>
    </row>
    <row r="257" spans="14:15" ht="15" customHeight="1" x14ac:dyDescent="0.25">
      <c r="N257" s="1"/>
      <c r="O257" s="1"/>
    </row>
    <row r="258" spans="14:15" ht="15" customHeight="1" x14ac:dyDescent="0.25">
      <c r="N258" s="1"/>
      <c r="O258" s="1"/>
    </row>
    <row r="259" spans="14:15" ht="15" customHeight="1" x14ac:dyDescent="0.25">
      <c r="N259" s="1"/>
      <c r="O259" s="1"/>
    </row>
    <row r="260" spans="14:15" ht="15" customHeight="1" x14ac:dyDescent="0.25">
      <c r="N260" s="1"/>
      <c r="O260" s="1"/>
    </row>
    <row r="261" spans="14:15" ht="15" customHeight="1" x14ac:dyDescent="0.25">
      <c r="N261" s="1"/>
      <c r="O261" s="1"/>
    </row>
    <row r="262" spans="14:15" ht="15" customHeight="1" x14ac:dyDescent="0.25">
      <c r="N262" s="1"/>
      <c r="O262" s="1"/>
    </row>
    <row r="263" spans="14:15" ht="15" customHeight="1" x14ac:dyDescent="0.25">
      <c r="N263" s="1"/>
      <c r="O263" s="1"/>
    </row>
    <row r="264" spans="14:15" ht="15" customHeight="1" x14ac:dyDescent="0.25">
      <c r="N264" s="1"/>
      <c r="O264" s="1"/>
    </row>
    <row r="265" spans="14:15" ht="15" customHeight="1" x14ac:dyDescent="0.25">
      <c r="N265" s="1"/>
      <c r="O265" s="1"/>
    </row>
    <row r="266" spans="14:15" ht="15" customHeight="1" x14ac:dyDescent="0.25">
      <c r="N266" s="1"/>
      <c r="O266" s="1"/>
    </row>
    <row r="267" spans="14:15" ht="15" customHeight="1" x14ac:dyDescent="0.25">
      <c r="N267" s="1"/>
      <c r="O267" s="1"/>
    </row>
    <row r="268" spans="14:15" ht="15" customHeight="1" x14ac:dyDescent="0.25">
      <c r="N268" s="1"/>
      <c r="O268" s="1"/>
    </row>
    <row r="269" spans="14:15" ht="15" customHeight="1" x14ac:dyDescent="0.25">
      <c r="N269" s="1"/>
      <c r="O269" s="1"/>
    </row>
    <row r="270" spans="14:15" ht="15" customHeight="1" x14ac:dyDescent="0.25">
      <c r="N270" s="1"/>
      <c r="O270" s="1"/>
    </row>
    <row r="271" spans="14:15" ht="15" customHeight="1" x14ac:dyDescent="0.25">
      <c r="N271" s="1"/>
      <c r="O271" s="1"/>
    </row>
    <row r="272" spans="14:15" ht="15" customHeight="1" x14ac:dyDescent="0.25">
      <c r="N272" s="1"/>
      <c r="O272" s="1"/>
    </row>
    <row r="273" spans="14:15" ht="15" customHeight="1" x14ac:dyDescent="0.25">
      <c r="N273" s="1"/>
      <c r="O273" s="1"/>
    </row>
    <row r="274" spans="14:15" ht="15" customHeight="1" x14ac:dyDescent="0.25">
      <c r="N274" s="1"/>
      <c r="O274" s="1"/>
    </row>
    <row r="275" spans="14:15" ht="15" customHeight="1" x14ac:dyDescent="0.25">
      <c r="N275" s="1"/>
      <c r="O275" s="1"/>
    </row>
    <row r="276" spans="14:15" ht="15" customHeight="1" x14ac:dyDescent="0.25">
      <c r="N276" s="1"/>
      <c r="O276" s="1"/>
    </row>
    <row r="277" spans="14:15" ht="15" customHeight="1" x14ac:dyDescent="0.25">
      <c r="N277" s="1"/>
      <c r="O277" s="1"/>
    </row>
    <row r="278" spans="14:15" ht="15" customHeight="1" x14ac:dyDescent="0.25">
      <c r="N278" s="1"/>
      <c r="O278" s="1"/>
    </row>
    <row r="279" spans="14:15" ht="15" customHeight="1" x14ac:dyDescent="0.25">
      <c r="N279" s="1"/>
      <c r="O279" s="1"/>
    </row>
    <row r="280" spans="14:15" ht="15" customHeight="1" x14ac:dyDescent="0.25">
      <c r="N280" s="1"/>
      <c r="O280" s="1"/>
    </row>
    <row r="281" spans="14:15" ht="15" customHeight="1" x14ac:dyDescent="0.25">
      <c r="N281" s="1"/>
      <c r="O281" s="1"/>
    </row>
    <row r="282" spans="14:15" ht="15" customHeight="1" x14ac:dyDescent="0.25">
      <c r="N282" s="1"/>
      <c r="O282" s="1"/>
    </row>
    <row r="283" spans="14:15" ht="15" customHeight="1" x14ac:dyDescent="0.25">
      <c r="N283" s="1"/>
      <c r="O283" s="1"/>
    </row>
    <row r="284" spans="14:15" ht="15" customHeight="1" x14ac:dyDescent="0.25">
      <c r="N284" s="1"/>
      <c r="O284" s="1"/>
    </row>
    <row r="285" spans="14:15" ht="15" customHeight="1" x14ac:dyDescent="0.25">
      <c r="N285" s="1"/>
      <c r="O285" s="1"/>
    </row>
    <row r="286" spans="14:15" ht="15" customHeight="1" x14ac:dyDescent="0.25">
      <c r="N286" s="1"/>
      <c r="O286" s="1"/>
    </row>
    <row r="287" spans="14:15" ht="15" customHeight="1" x14ac:dyDescent="0.25">
      <c r="N287" s="1"/>
      <c r="O287" s="1"/>
    </row>
    <row r="288" spans="14:15" ht="15" customHeight="1" x14ac:dyDescent="0.25">
      <c r="N288" s="1"/>
      <c r="O288" s="1"/>
    </row>
    <row r="289" spans="14:15" ht="15" customHeight="1" x14ac:dyDescent="0.25">
      <c r="N289" s="1"/>
      <c r="O289" s="1"/>
    </row>
    <row r="290" spans="14:15" ht="15" customHeight="1" x14ac:dyDescent="0.25">
      <c r="N290" s="1"/>
      <c r="O290" s="1"/>
    </row>
    <row r="291" spans="14:15" ht="15" customHeight="1" x14ac:dyDescent="0.25">
      <c r="N291" s="1"/>
      <c r="O291" s="1"/>
    </row>
    <row r="292" spans="14:15" ht="15" customHeight="1" x14ac:dyDescent="0.25">
      <c r="N292" s="1"/>
      <c r="O292" s="1"/>
    </row>
    <row r="293" spans="14:15" ht="15" customHeight="1" x14ac:dyDescent="0.25">
      <c r="N293" s="1"/>
      <c r="O293" s="1"/>
    </row>
    <row r="294" spans="14:15" ht="15" customHeight="1" x14ac:dyDescent="0.25">
      <c r="N294" s="1"/>
      <c r="O294" s="1"/>
    </row>
    <row r="295" spans="14:15" ht="15" customHeight="1" x14ac:dyDescent="0.25">
      <c r="N295" s="1"/>
      <c r="O295" s="1"/>
    </row>
    <row r="296" spans="14:15" ht="15" customHeight="1" x14ac:dyDescent="0.25">
      <c r="N296" s="1"/>
      <c r="O296" s="1"/>
    </row>
    <row r="297" spans="14:15" ht="15" customHeight="1" x14ac:dyDescent="0.25">
      <c r="N297" s="1"/>
      <c r="O297" s="1"/>
    </row>
    <row r="298" spans="14:15" ht="15" customHeight="1" x14ac:dyDescent="0.25">
      <c r="N298" s="1"/>
      <c r="O298" s="1"/>
    </row>
    <row r="299" spans="14:15" ht="15" customHeight="1" x14ac:dyDescent="0.25">
      <c r="N299" s="1"/>
      <c r="O299" s="1"/>
    </row>
    <row r="300" spans="14:15" ht="15" customHeight="1" x14ac:dyDescent="0.25">
      <c r="N300" s="1"/>
      <c r="O300" s="1"/>
    </row>
    <row r="301" spans="14:15" ht="15" customHeight="1" x14ac:dyDescent="0.25">
      <c r="N301" s="1"/>
      <c r="O301" s="1"/>
    </row>
    <row r="302" spans="14:15" ht="15" customHeight="1" x14ac:dyDescent="0.25">
      <c r="N302" s="1"/>
      <c r="O302" s="1"/>
    </row>
    <row r="303" spans="14:15" ht="15" customHeight="1" x14ac:dyDescent="0.25">
      <c r="N303" s="1"/>
      <c r="O303" s="1"/>
    </row>
    <row r="304" spans="14:15" ht="15" customHeight="1" x14ac:dyDescent="0.25">
      <c r="N304" s="1"/>
      <c r="O304" s="1"/>
    </row>
    <row r="305" spans="14:15" ht="15" customHeight="1" x14ac:dyDescent="0.25">
      <c r="N305" s="1"/>
      <c r="O305" s="1"/>
    </row>
    <row r="306" spans="14:15" ht="15" customHeight="1" x14ac:dyDescent="0.25">
      <c r="N306" s="1"/>
      <c r="O306" s="1"/>
    </row>
    <row r="307" spans="14:15" ht="15" customHeight="1" x14ac:dyDescent="0.25">
      <c r="N307" s="1"/>
      <c r="O307" s="1"/>
    </row>
    <row r="308" spans="14:15" ht="15" customHeight="1" x14ac:dyDescent="0.25">
      <c r="N308" s="1"/>
      <c r="O308" s="1"/>
    </row>
    <row r="309" spans="14:15" ht="15" customHeight="1" x14ac:dyDescent="0.25">
      <c r="N309" s="1"/>
      <c r="O309" s="1"/>
    </row>
    <row r="310" spans="14:15" ht="15" customHeight="1" x14ac:dyDescent="0.25">
      <c r="N310" s="1"/>
      <c r="O310" s="1"/>
    </row>
    <row r="311" spans="14:15" ht="15" customHeight="1" x14ac:dyDescent="0.25">
      <c r="N311" s="1"/>
      <c r="O311" s="1"/>
    </row>
    <row r="312" spans="14:15" ht="15" customHeight="1" x14ac:dyDescent="0.25">
      <c r="N312" s="1"/>
      <c r="O312" s="1"/>
    </row>
    <row r="313" spans="14:15" ht="15" customHeight="1" x14ac:dyDescent="0.25">
      <c r="N313" s="1"/>
      <c r="O313" s="1"/>
    </row>
    <row r="314" spans="14:15" ht="15" customHeight="1" x14ac:dyDescent="0.25">
      <c r="N314" s="1"/>
      <c r="O314" s="1"/>
    </row>
    <row r="315" spans="14:15" ht="15" customHeight="1" x14ac:dyDescent="0.25">
      <c r="N315" s="1"/>
      <c r="O315" s="1"/>
    </row>
    <row r="316" spans="14:15" ht="15" customHeight="1" x14ac:dyDescent="0.25">
      <c r="N316" s="1"/>
      <c r="O316" s="1"/>
    </row>
    <row r="317" spans="14:15" ht="15" customHeight="1" x14ac:dyDescent="0.25">
      <c r="N317" s="1"/>
      <c r="O317" s="1"/>
    </row>
    <row r="318" spans="14:15" ht="15" customHeight="1" x14ac:dyDescent="0.25">
      <c r="N318" s="1"/>
      <c r="O318" s="1"/>
    </row>
    <row r="319" spans="14:15" ht="15" customHeight="1" x14ac:dyDescent="0.25">
      <c r="N319" s="1"/>
      <c r="O319" s="1"/>
    </row>
    <row r="320" spans="14:15" ht="15" customHeight="1" x14ac:dyDescent="0.25">
      <c r="N320" s="1"/>
      <c r="O320" s="1"/>
    </row>
    <row r="321" spans="14:15" ht="15" customHeight="1" x14ac:dyDescent="0.25">
      <c r="N321" s="1"/>
      <c r="O321" s="1"/>
    </row>
    <row r="322" spans="14:15" ht="15" customHeight="1" x14ac:dyDescent="0.25">
      <c r="N322" s="1"/>
      <c r="O322" s="1"/>
    </row>
    <row r="323" spans="14:15" ht="15" customHeight="1" x14ac:dyDescent="0.25">
      <c r="N323" s="1"/>
      <c r="O323" s="1"/>
    </row>
    <row r="324" spans="14:15" ht="15" customHeight="1" x14ac:dyDescent="0.25">
      <c r="N324" s="1"/>
      <c r="O324" s="1"/>
    </row>
    <row r="325" spans="14:15" ht="15" customHeight="1" x14ac:dyDescent="0.25">
      <c r="N325" s="1"/>
      <c r="O325" s="1"/>
    </row>
    <row r="326" spans="14:15" ht="15" customHeight="1" x14ac:dyDescent="0.25">
      <c r="N326" s="1"/>
      <c r="O326" s="1"/>
    </row>
    <row r="327" spans="14:15" ht="15" customHeight="1" x14ac:dyDescent="0.25">
      <c r="N327" s="1"/>
      <c r="O327" s="1"/>
    </row>
    <row r="328" spans="14:15" ht="15" customHeight="1" x14ac:dyDescent="0.25">
      <c r="N328" s="1"/>
      <c r="O328" s="1"/>
    </row>
    <row r="329" spans="14:15" ht="15" customHeight="1" x14ac:dyDescent="0.25">
      <c r="N329" s="1"/>
      <c r="O329" s="1"/>
    </row>
    <row r="330" spans="14:15" ht="15" customHeight="1" x14ac:dyDescent="0.25">
      <c r="N330" s="1"/>
      <c r="O330" s="1"/>
    </row>
    <row r="331" spans="14:15" ht="15" customHeight="1" x14ac:dyDescent="0.25">
      <c r="N331" s="1"/>
      <c r="O331" s="1"/>
    </row>
    <row r="332" spans="14:15" ht="15" customHeight="1" x14ac:dyDescent="0.25">
      <c r="N332" s="1"/>
      <c r="O332" s="1"/>
    </row>
    <row r="333" spans="14:15" ht="15" customHeight="1" x14ac:dyDescent="0.25">
      <c r="N333" s="1"/>
      <c r="O333" s="1"/>
    </row>
    <row r="334" spans="14:15" ht="15" customHeight="1" x14ac:dyDescent="0.25">
      <c r="N334" s="1"/>
      <c r="O334" s="1"/>
    </row>
    <row r="335" spans="14:15" ht="15" customHeight="1" x14ac:dyDescent="0.25">
      <c r="N335" s="1"/>
      <c r="O335" s="1"/>
    </row>
    <row r="336" spans="14:15" ht="15" customHeight="1" x14ac:dyDescent="0.25">
      <c r="N336" s="1"/>
      <c r="O336" s="1"/>
    </row>
    <row r="337" spans="14:15" ht="15" customHeight="1" x14ac:dyDescent="0.25">
      <c r="N337" s="1"/>
      <c r="O337" s="1"/>
    </row>
    <row r="338" spans="14:15" ht="15" customHeight="1" x14ac:dyDescent="0.25">
      <c r="N338" s="1"/>
      <c r="O338" s="1"/>
    </row>
    <row r="339" spans="14:15" ht="15" customHeight="1" x14ac:dyDescent="0.25">
      <c r="N339" s="1"/>
      <c r="O339" s="1"/>
    </row>
    <row r="340" spans="14:15" ht="15" customHeight="1" x14ac:dyDescent="0.25">
      <c r="N340" s="1"/>
      <c r="O340" s="1"/>
    </row>
    <row r="341" spans="14:15" ht="15" customHeight="1" x14ac:dyDescent="0.25">
      <c r="N341" s="1"/>
      <c r="O341" s="1"/>
    </row>
    <row r="342" spans="14:15" ht="15" customHeight="1" x14ac:dyDescent="0.25">
      <c r="N342" s="1"/>
      <c r="O342" s="1"/>
    </row>
    <row r="343" spans="14:15" ht="15" customHeight="1" x14ac:dyDescent="0.25">
      <c r="N343" s="1"/>
      <c r="O343" s="1"/>
    </row>
    <row r="344" spans="14:15" ht="15" customHeight="1" x14ac:dyDescent="0.25">
      <c r="N344" s="1"/>
      <c r="O344" s="1"/>
    </row>
    <row r="345" spans="14:15" ht="15" customHeight="1" x14ac:dyDescent="0.25">
      <c r="N345" s="1"/>
      <c r="O345" s="1"/>
    </row>
    <row r="346" spans="14:15" ht="15" customHeight="1" x14ac:dyDescent="0.25">
      <c r="N346" s="1"/>
      <c r="O346" s="1"/>
    </row>
    <row r="347" spans="14:15" ht="15" customHeight="1" x14ac:dyDescent="0.25">
      <c r="N347" s="1"/>
      <c r="O347" s="1"/>
    </row>
    <row r="348" spans="14:15" ht="15" customHeight="1" x14ac:dyDescent="0.25">
      <c r="N348" s="1"/>
      <c r="O348" s="1"/>
    </row>
    <row r="349" spans="14:15" ht="15" customHeight="1" x14ac:dyDescent="0.25">
      <c r="N349" s="1"/>
      <c r="O349" s="1"/>
    </row>
    <row r="350" spans="14:15" ht="15" customHeight="1" x14ac:dyDescent="0.25">
      <c r="N350" s="1"/>
      <c r="O350" s="1"/>
    </row>
    <row r="351" spans="14:15" ht="15" customHeight="1" x14ac:dyDescent="0.25">
      <c r="N351" s="1"/>
      <c r="O351" s="1"/>
    </row>
    <row r="352" spans="14:15" ht="15" customHeight="1" x14ac:dyDescent="0.25">
      <c r="N352" s="1"/>
      <c r="O352" s="1"/>
    </row>
    <row r="353" spans="14:15" ht="15" customHeight="1" x14ac:dyDescent="0.25">
      <c r="N353" s="1"/>
      <c r="O353" s="1"/>
    </row>
    <row r="354" spans="14:15" ht="15" customHeight="1" x14ac:dyDescent="0.25">
      <c r="N354" s="1"/>
      <c r="O354" s="1"/>
    </row>
    <row r="355" spans="14:15" ht="15" customHeight="1" x14ac:dyDescent="0.25">
      <c r="N355" s="1"/>
      <c r="O355" s="1"/>
    </row>
    <row r="356" spans="14:15" ht="15" customHeight="1" x14ac:dyDescent="0.25">
      <c r="N356" s="1"/>
      <c r="O356" s="1"/>
    </row>
    <row r="357" spans="14:15" ht="15" customHeight="1" x14ac:dyDescent="0.25">
      <c r="N357" s="1"/>
      <c r="O357" s="1"/>
    </row>
    <row r="358" spans="14:15" ht="15" customHeight="1" x14ac:dyDescent="0.25">
      <c r="N358" s="1"/>
      <c r="O358" s="1"/>
    </row>
    <row r="359" spans="14:15" ht="15" customHeight="1" x14ac:dyDescent="0.25">
      <c r="N359" s="1"/>
      <c r="O359" s="1"/>
    </row>
    <row r="360" spans="14:15" ht="15" customHeight="1" x14ac:dyDescent="0.25">
      <c r="N360" s="1"/>
      <c r="O360" s="1"/>
    </row>
    <row r="361" spans="14:15" ht="15" customHeight="1" x14ac:dyDescent="0.25">
      <c r="N361" s="1"/>
      <c r="O361" s="1"/>
    </row>
    <row r="362" spans="14:15" ht="15" customHeight="1" x14ac:dyDescent="0.25">
      <c r="N362" s="1"/>
      <c r="O362" s="1"/>
    </row>
    <row r="363" spans="14:15" ht="15" customHeight="1" x14ac:dyDescent="0.25">
      <c r="N363" s="1"/>
      <c r="O363" s="1"/>
    </row>
    <row r="364" spans="14:15" ht="15" customHeight="1" x14ac:dyDescent="0.25">
      <c r="N364" s="1"/>
      <c r="O364" s="1"/>
    </row>
    <row r="365" spans="14:15" ht="15" customHeight="1" x14ac:dyDescent="0.25">
      <c r="N365" s="1"/>
      <c r="O365" s="1"/>
    </row>
    <row r="366" spans="14:15" ht="15" customHeight="1" x14ac:dyDescent="0.25">
      <c r="N366" s="1"/>
      <c r="O366" s="1"/>
    </row>
    <row r="367" spans="14:15" ht="15" customHeight="1" x14ac:dyDescent="0.25">
      <c r="N367" s="1"/>
      <c r="O367" s="1"/>
    </row>
    <row r="368" spans="14:15" ht="15" customHeight="1" x14ac:dyDescent="0.25">
      <c r="N368" s="1"/>
      <c r="O368" s="1"/>
    </row>
    <row r="369" spans="14:15" ht="15" customHeight="1" x14ac:dyDescent="0.25">
      <c r="N369" s="1"/>
      <c r="O369" s="1"/>
    </row>
    <row r="370" spans="14:15" ht="15" customHeight="1" x14ac:dyDescent="0.25">
      <c r="N370" s="1"/>
      <c r="O370" s="1"/>
    </row>
    <row r="371" spans="14:15" ht="15" customHeight="1" x14ac:dyDescent="0.25">
      <c r="N371" s="1"/>
      <c r="O371" s="1"/>
    </row>
    <row r="372" spans="14:15" ht="15" customHeight="1" x14ac:dyDescent="0.25">
      <c r="N372" s="1"/>
      <c r="O372" s="1"/>
    </row>
    <row r="373" spans="14:15" ht="15" customHeight="1" x14ac:dyDescent="0.25">
      <c r="N373" s="1"/>
      <c r="O373" s="1"/>
    </row>
    <row r="374" spans="14:15" ht="15" customHeight="1" x14ac:dyDescent="0.25">
      <c r="N374" s="1"/>
      <c r="O374" s="1"/>
    </row>
    <row r="375" spans="14:15" ht="15" customHeight="1" x14ac:dyDescent="0.25">
      <c r="N375" s="1"/>
      <c r="O375" s="1"/>
    </row>
    <row r="376" spans="14:15" ht="15" customHeight="1" x14ac:dyDescent="0.25">
      <c r="N376" s="1"/>
      <c r="O376" s="1"/>
    </row>
    <row r="377" spans="14:15" ht="15" customHeight="1" x14ac:dyDescent="0.25">
      <c r="N377" s="1"/>
      <c r="O377" s="1"/>
    </row>
    <row r="378" spans="14:15" ht="15" customHeight="1" x14ac:dyDescent="0.25">
      <c r="N378" s="1"/>
      <c r="O378" s="1"/>
    </row>
    <row r="379" spans="14:15" ht="15" customHeight="1" x14ac:dyDescent="0.25">
      <c r="N379" s="1"/>
      <c r="O379" s="1"/>
    </row>
    <row r="380" spans="14:15" ht="15" customHeight="1" x14ac:dyDescent="0.25">
      <c r="N380" s="1"/>
      <c r="O380" s="1"/>
    </row>
    <row r="381" spans="14:15" ht="15" customHeight="1" x14ac:dyDescent="0.25">
      <c r="N381" s="1"/>
      <c r="O381" s="1"/>
    </row>
    <row r="382" spans="14:15" ht="15" customHeight="1" x14ac:dyDescent="0.25">
      <c r="N382" s="1"/>
      <c r="O382" s="1"/>
    </row>
    <row r="383" spans="14:15" ht="15" customHeight="1" x14ac:dyDescent="0.25">
      <c r="N383" s="1"/>
      <c r="O383" s="1"/>
    </row>
    <row r="384" spans="14:15" ht="15" customHeight="1" x14ac:dyDescent="0.25">
      <c r="N384" s="1"/>
      <c r="O384" s="1"/>
    </row>
    <row r="385" spans="14:15" ht="15" customHeight="1" x14ac:dyDescent="0.25">
      <c r="N385" s="1"/>
      <c r="O385" s="1"/>
    </row>
    <row r="386" spans="14:15" ht="15" customHeight="1" x14ac:dyDescent="0.25">
      <c r="N386" s="1"/>
      <c r="O386" s="1"/>
    </row>
    <row r="387" spans="14:15" ht="15" customHeight="1" x14ac:dyDescent="0.25">
      <c r="N387" s="1"/>
      <c r="O387" s="1"/>
    </row>
    <row r="388" spans="14:15" ht="15" customHeight="1" x14ac:dyDescent="0.25">
      <c r="N388" s="1"/>
      <c r="O388" s="1"/>
    </row>
    <row r="389" spans="14:15" ht="15" customHeight="1" x14ac:dyDescent="0.25">
      <c r="N389" s="1"/>
      <c r="O389" s="1"/>
    </row>
    <row r="390" spans="14:15" ht="15" customHeight="1" x14ac:dyDescent="0.25">
      <c r="N390" s="1"/>
      <c r="O390" s="1"/>
    </row>
    <row r="391" spans="14:15" ht="15" customHeight="1" x14ac:dyDescent="0.25">
      <c r="N391" s="1"/>
      <c r="O391" s="1"/>
    </row>
    <row r="392" spans="14:15" ht="15" customHeight="1" x14ac:dyDescent="0.25">
      <c r="N392" s="1"/>
      <c r="O392" s="1"/>
    </row>
    <row r="393" spans="14:15" ht="15" customHeight="1" x14ac:dyDescent="0.25">
      <c r="N393" s="1"/>
      <c r="O393" s="1"/>
    </row>
    <row r="394" spans="14:15" ht="15" customHeight="1" x14ac:dyDescent="0.25">
      <c r="N394" s="1"/>
      <c r="O394" s="1"/>
    </row>
    <row r="395" spans="14:15" ht="15" customHeight="1" x14ac:dyDescent="0.25">
      <c r="N395" s="1"/>
      <c r="O395" s="1"/>
    </row>
    <row r="396" spans="14:15" ht="15" customHeight="1" x14ac:dyDescent="0.25">
      <c r="N396" s="1"/>
      <c r="O396" s="1"/>
    </row>
    <row r="397" spans="14:15" ht="15" customHeight="1" x14ac:dyDescent="0.25">
      <c r="N397" s="1"/>
      <c r="O397" s="1"/>
    </row>
    <row r="398" spans="14:15" ht="15" customHeight="1" x14ac:dyDescent="0.25">
      <c r="N398" s="1"/>
      <c r="O398" s="1"/>
    </row>
    <row r="399" spans="14:15" ht="15" customHeight="1" x14ac:dyDescent="0.25">
      <c r="N399" s="1"/>
      <c r="O399" s="1"/>
    </row>
    <row r="400" spans="14:15" ht="15" customHeight="1" x14ac:dyDescent="0.25">
      <c r="N400" s="1"/>
      <c r="O400" s="1"/>
    </row>
    <row r="401" spans="14:15" ht="15" customHeight="1" x14ac:dyDescent="0.25">
      <c r="N401" s="1"/>
      <c r="O401" s="1"/>
    </row>
    <row r="402" spans="14:15" ht="15" customHeight="1" x14ac:dyDescent="0.25">
      <c r="N402" s="1"/>
      <c r="O402" s="1"/>
    </row>
    <row r="403" spans="14:15" ht="15" customHeight="1" x14ac:dyDescent="0.25">
      <c r="N403" s="1"/>
      <c r="O403" s="1"/>
    </row>
    <row r="404" spans="14:15" ht="15" customHeight="1" x14ac:dyDescent="0.25">
      <c r="N404" s="1"/>
      <c r="O404" s="1"/>
    </row>
    <row r="405" spans="14:15" ht="15" customHeight="1" x14ac:dyDescent="0.25">
      <c r="N405" s="1"/>
      <c r="O405" s="1"/>
    </row>
    <row r="406" spans="14:15" ht="15" customHeight="1" x14ac:dyDescent="0.25">
      <c r="N406" s="1"/>
      <c r="O406" s="1"/>
    </row>
    <row r="407" spans="14:15" ht="15" customHeight="1" x14ac:dyDescent="0.25">
      <c r="N407" s="1"/>
      <c r="O407" s="1"/>
    </row>
    <row r="408" spans="14:15" ht="15" customHeight="1" x14ac:dyDescent="0.25">
      <c r="N408" s="1"/>
      <c r="O408" s="1"/>
    </row>
    <row r="409" spans="14:15" ht="15" customHeight="1" x14ac:dyDescent="0.25">
      <c r="N409" s="1"/>
      <c r="O409" s="1"/>
    </row>
    <row r="410" spans="14:15" ht="15" customHeight="1" x14ac:dyDescent="0.25">
      <c r="N410" s="1"/>
      <c r="O410" s="1"/>
    </row>
    <row r="411" spans="14:15" ht="15" customHeight="1" x14ac:dyDescent="0.25">
      <c r="N411" s="1"/>
      <c r="O411" s="1"/>
    </row>
    <row r="412" spans="14:15" ht="15" customHeight="1" x14ac:dyDescent="0.25">
      <c r="N412" s="1"/>
      <c r="O412" s="1"/>
    </row>
    <row r="413" spans="14:15" ht="15" customHeight="1" x14ac:dyDescent="0.25">
      <c r="N413" s="1"/>
      <c r="O413" s="1"/>
    </row>
    <row r="414" spans="14:15" ht="15" customHeight="1" x14ac:dyDescent="0.25">
      <c r="N414" s="1"/>
      <c r="O414" s="1"/>
    </row>
    <row r="415" spans="14:15" ht="15" customHeight="1" x14ac:dyDescent="0.25">
      <c r="N415" s="1"/>
      <c r="O415" s="1"/>
    </row>
    <row r="416" spans="14:15" ht="15" customHeight="1" x14ac:dyDescent="0.25">
      <c r="N416" s="1"/>
      <c r="O416" s="1"/>
    </row>
    <row r="417" spans="14:15" ht="15" customHeight="1" x14ac:dyDescent="0.25">
      <c r="N417" s="1"/>
      <c r="O417" s="1"/>
    </row>
    <row r="418" spans="14:15" ht="15" customHeight="1" x14ac:dyDescent="0.25">
      <c r="N418" s="1"/>
      <c r="O418" s="1"/>
    </row>
    <row r="419" spans="14:15" ht="15" customHeight="1" x14ac:dyDescent="0.25">
      <c r="N419" s="1"/>
      <c r="O419" s="1"/>
    </row>
    <row r="420" spans="14:15" ht="15" customHeight="1" x14ac:dyDescent="0.25">
      <c r="N420" s="1"/>
      <c r="O420" s="1"/>
    </row>
    <row r="421" spans="14:15" ht="15" customHeight="1" x14ac:dyDescent="0.25">
      <c r="N421" s="1"/>
      <c r="O421" s="1"/>
    </row>
    <row r="422" spans="14:15" ht="15" customHeight="1" x14ac:dyDescent="0.25">
      <c r="N422" s="1"/>
      <c r="O422" s="1"/>
    </row>
    <row r="423" spans="14:15" ht="15" customHeight="1" x14ac:dyDescent="0.25">
      <c r="N423" s="1"/>
      <c r="O423" s="1"/>
    </row>
    <row r="424" spans="14:15" ht="15" customHeight="1" x14ac:dyDescent="0.25">
      <c r="N424" s="1"/>
      <c r="O424" s="1"/>
    </row>
    <row r="425" spans="14:15" ht="15" customHeight="1" x14ac:dyDescent="0.25">
      <c r="N425" s="1"/>
      <c r="O425" s="1"/>
    </row>
    <row r="426" spans="14:15" x14ac:dyDescent="0.25">
      <c r="N426" s="1"/>
      <c r="O426" s="1"/>
    </row>
    <row r="427" spans="14:15" x14ac:dyDescent="0.25">
      <c r="N427" s="1"/>
      <c r="O427" s="1"/>
    </row>
    <row r="428" spans="14:15" x14ac:dyDescent="0.25">
      <c r="N428" s="1"/>
      <c r="O428" s="1"/>
    </row>
    <row r="429" spans="14:15" x14ac:dyDescent="0.25">
      <c r="N429" s="1"/>
      <c r="O429" s="1"/>
    </row>
    <row r="430" spans="14:15" x14ac:dyDescent="0.25">
      <c r="N430" s="1"/>
      <c r="O430" s="1"/>
    </row>
    <row r="431" spans="14:15" x14ac:dyDescent="0.25">
      <c r="N431" s="1"/>
      <c r="O431" s="1"/>
    </row>
    <row r="432" spans="14:15" x14ac:dyDescent="0.25">
      <c r="N432" s="1"/>
      <c r="O432" s="1"/>
    </row>
    <row r="433" spans="14:15" x14ac:dyDescent="0.25">
      <c r="N433" s="1"/>
      <c r="O433" s="1"/>
    </row>
    <row r="434" spans="14:15" x14ac:dyDescent="0.25">
      <c r="N434" s="1"/>
      <c r="O434" s="1"/>
    </row>
    <row r="435" spans="14:15" x14ac:dyDescent="0.25">
      <c r="N435" s="1"/>
      <c r="O435" s="1"/>
    </row>
    <row r="436" spans="14:15" x14ac:dyDescent="0.25">
      <c r="N436" s="1"/>
      <c r="O436" s="1"/>
    </row>
    <row r="437" spans="14:15" x14ac:dyDescent="0.25">
      <c r="N437" s="1"/>
      <c r="O437" s="1"/>
    </row>
    <row r="438" spans="14:15" x14ac:dyDescent="0.25">
      <c r="N438" s="1"/>
      <c r="O438" s="1"/>
    </row>
    <row r="439" spans="14:15" x14ac:dyDescent="0.25">
      <c r="N439" s="1"/>
      <c r="O439" s="1"/>
    </row>
    <row r="440" spans="14:15" x14ac:dyDescent="0.25">
      <c r="N440" s="1"/>
      <c r="O440" s="1"/>
    </row>
    <row r="441" spans="14:15" x14ac:dyDescent="0.25">
      <c r="N441" s="1"/>
      <c r="O441" s="1"/>
    </row>
    <row r="442" spans="14:15" x14ac:dyDescent="0.25">
      <c r="N442" s="1"/>
      <c r="O442" s="1"/>
    </row>
    <row r="443" spans="14:15" x14ac:dyDescent="0.25">
      <c r="N443" s="1"/>
      <c r="O443" s="1"/>
    </row>
    <row r="444" spans="14:15" x14ac:dyDescent="0.25">
      <c r="N444" s="1"/>
      <c r="O444" s="1"/>
    </row>
    <row r="445" spans="14:15" x14ac:dyDescent="0.25">
      <c r="N445" s="1"/>
      <c r="O445" s="1"/>
    </row>
    <row r="446" spans="14:15" x14ac:dyDescent="0.25">
      <c r="N446" s="1"/>
      <c r="O446" s="1"/>
    </row>
    <row r="447" spans="14:15" x14ac:dyDescent="0.25">
      <c r="N447" s="1"/>
      <c r="O447" s="1"/>
    </row>
    <row r="448" spans="14:15" x14ac:dyDescent="0.25">
      <c r="N448" s="1"/>
      <c r="O448" s="1"/>
    </row>
    <row r="449" spans="14:15" x14ac:dyDescent="0.25">
      <c r="N449" s="1"/>
      <c r="O449" s="1"/>
    </row>
  </sheetData>
  <sortState xmlns:xlrd2="http://schemas.microsoft.com/office/spreadsheetml/2017/richdata2" ref="AO10:AR449">
    <sortCondition ref="AO10:AO449"/>
  </sortState>
  <mergeCells count="4">
    <mergeCell ref="B7:D7"/>
    <mergeCell ref="B1:J1"/>
    <mergeCell ref="B2:J2"/>
    <mergeCell ref="B4:J4"/>
  </mergeCells>
  <dataValidations count="1">
    <dataValidation type="list" allowBlank="1" showInputMessage="1" showErrorMessage="1" sqref="B7:D7" xr:uid="{00000000-0002-0000-0100-000000000000}">
      <formula1>distlist</formula1>
    </dataValidation>
  </dataValidations>
  <pageMargins left="0.3" right="0.3" top="0.5" bottom="0.5" header="0.25" footer="0.25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AC452"/>
  <sheetViews>
    <sheetView topLeftCell="A8" workbookViewId="0">
      <pane xSplit="2" ySplit="2" topLeftCell="T398" activePane="bottomRight" state="frozen"/>
      <selection activeCell="A8" sqref="A8"/>
      <selection pane="topRight" activeCell="C8" sqref="C8"/>
      <selection pane="bottomLeft" activeCell="A10" sqref="A10"/>
      <selection pane="bottomRight" activeCell="A438" sqref="A438:XFD438"/>
    </sheetView>
  </sheetViews>
  <sheetFormatPr defaultRowHeight="15" x14ac:dyDescent="0.25"/>
  <cols>
    <col min="1" max="1" width="6" bestFit="1" customWidth="1"/>
    <col min="2" max="2" width="29.42578125" bestFit="1" customWidth="1"/>
    <col min="28" max="28" width="6.85546875" style="51" customWidth="1"/>
  </cols>
  <sheetData>
    <row r="9" spans="1:29" x14ac:dyDescent="0.25">
      <c r="A9" t="s">
        <v>4</v>
      </c>
      <c r="B9" t="s">
        <v>3</v>
      </c>
      <c r="C9" s="35" t="s">
        <v>70</v>
      </c>
      <c r="D9" s="35" t="s">
        <v>0</v>
      </c>
      <c r="E9" s="35" t="s">
        <v>8</v>
      </c>
      <c r="F9" s="35" t="s">
        <v>16</v>
      </c>
      <c r="G9" s="35" t="s">
        <v>19</v>
      </c>
      <c r="H9" s="35" t="s">
        <v>21</v>
      </c>
      <c r="I9" s="35" t="s">
        <v>26</v>
      </c>
      <c r="J9" s="35" t="s">
        <v>28</v>
      </c>
      <c r="K9" s="35" t="s">
        <v>31</v>
      </c>
      <c r="L9" s="35" t="s">
        <v>32</v>
      </c>
      <c r="M9" s="35" t="s">
        <v>35</v>
      </c>
      <c r="N9" s="35" t="s">
        <v>37</v>
      </c>
      <c r="O9" s="35" t="s">
        <v>40</v>
      </c>
      <c r="P9" s="35" t="s">
        <v>42</v>
      </c>
      <c r="Q9" s="35" t="s">
        <v>44</v>
      </c>
      <c r="R9" s="35" t="s">
        <v>46</v>
      </c>
      <c r="S9" s="35" t="s">
        <v>50</v>
      </c>
      <c r="T9" s="35" t="s">
        <v>51</v>
      </c>
      <c r="U9" s="35" t="s">
        <v>55</v>
      </c>
      <c r="V9" s="35" t="s">
        <v>57</v>
      </c>
      <c r="W9" s="35" t="s">
        <v>59</v>
      </c>
      <c r="X9" s="35" t="s">
        <v>66</v>
      </c>
      <c r="Y9" s="35" t="s">
        <v>519</v>
      </c>
      <c r="Z9" s="35" t="s">
        <v>521</v>
      </c>
      <c r="AA9" s="35" t="s">
        <v>963</v>
      </c>
      <c r="AB9" s="51" t="s">
        <v>966</v>
      </c>
      <c r="AC9" s="35" t="s">
        <v>1274</v>
      </c>
    </row>
    <row r="10" spans="1:29" x14ac:dyDescent="0.25">
      <c r="A10" t="s">
        <v>75</v>
      </c>
      <c r="B10" s="1" t="s">
        <v>522</v>
      </c>
      <c r="C10" s="6">
        <v>2279</v>
      </c>
      <c r="D10" s="6">
        <v>2336</v>
      </c>
      <c r="E10" s="6">
        <v>2284</v>
      </c>
      <c r="F10" s="6">
        <v>2277</v>
      </c>
      <c r="G10" s="6">
        <v>2265</v>
      </c>
      <c r="H10" s="6">
        <v>2323</v>
      </c>
      <c r="I10" s="6">
        <v>2300</v>
      </c>
      <c r="J10" s="6">
        <v>2348</v>
      </c>
      <c r="K10" s="6">
        <v>2457</v>
      </c>
      <c r="L10" s="6">
        <v>2388</v>
      </c>
      <c r="M10" s="6">
        <v>2358</v>
      </c>
      <c r="N10" s="6">
        <v>2332</v>
      </c>
      <c r="O10" s="6">
        <v>2316</v>
      </c>
      <c r="P10" s="6">
        <v>2293</v>
      </c>
      <c r="Q10" s="6">
        <v>2189</v>
      </c>
      <c r="R10" s="6">
        <v>2016</v>
      </c>
      <c r="S10" s="6">
        <v>2026</v>
      </c>
      <c r="T10" s="6">
        <v>2031</v>
      </c>
      <c r="U10" s="6">
        <v>1954</v>
      </c>
      <c r="V10" s="6">
        <v>1956</v>
      </c>
      <c r="W10" s="6">
        <v>1934</v>
      </c>
      <c r="X10" s="6">
        <v>1916</v>
      </c>
      <c r="Y10" s="42">
        <v>2034</v>
      </c>
      <c r="Z10" s="42">
        <v>2056</v>
      </c>
      <c r="AA10" s="42">
        <v>2143</v>
      </c>
      <c r="AB10" s="51" t="s">
        <v>969</v>
      </c>
      <c r="AC10" s="64" t="s">
        <v>1275</v>
      </c>
    </row>
    <row r="11" spans="1:29" x14ac:dyDescent="0.25">
      <c r="A11" t="s">
        <v>76</v>
      </c>
      <c r="B11" s="1" t="s">
        <v>523</v>
      </c>
      <c r="C11" s="6">
        <v>2159</v>
      </c>
      <c r="D11" s="6">
        <v>2261</v>
      </c>
      <c r="E11" s="6">
        <v>2287</v>
      </c>
      <c r="F11" s="6">
        <v>2372</v>
      </c>
      <c r="G11" s="6">
        <v>2386</v>
      </c>
      <c r="H11" s="6">
        <v>2436</v>
      </c>
      <c r="I11" s="6">
        <v>2487</v>
      </c>
      <c r="J11" s="6">
        <v>2547</v>
      </c>
      <c r="K11" s="6">
        <v>2522</v>
      </c>
      <c r="L11" s="6">
        <v>2568</v>
      </c>
      <c r="M11" s="6">
        <v>2546</v>
      </c>
      <c r="N11" s="6">
        <v>2564</v>
      </c>
      <c r="O11" s="6">
        <v>2584</v>
      </c>
      <c r="P11" s="6">
        <v>2556</v>
      </c>
      <c r="Q11" s="6">
        <v>2614</v>
      </c>
      <c r="R11" s="6">
        <v>2566</v>
      </c>
      <c r="S11" s="6">
        <v>2514</v>
      </c>
      <c r="T11" s="6">
        <v>2512</v>
      </c>
      <c r="U11" s="6">
        <v>2473</v>
      </c>
      <c r="V11" s="6">
        <v>0</v>
      </c>
      <c r="W11" s="6">
        <v>0</v>
      </c>
      <c r="X11" s="6">
        <v>0</v>
      </c>
      <c r="Y11" s="42">
        <v>0</v>
      </c>
      <c r="Z11" s="42">
        <v>0</v>
      </c>
      <c r="AA11" s="42">
        <v>0</v>
      </c>
      <c r="AB11" s="51">
        <v>0</v>
      </c>
      <c r="AC11" s="64">
        <v>0</v>
      </c>
    </row>
    <row r="12" spans="1:29" x14ac:dyDescent="0.25">
      <c r="A12" t="s">
        <v>77</v>
      </c>
      <c r="B12" s="1" t="s">
        <v>524</v>
      </c>
      <c r="C12" s="6">
        <v>1052</v>
      </c>
      <c r="D12" s="6">
        <v>1032</v>
      </c>
      <c r="E12" s="6">
        <v>1069</v>
      </c>
      <c r="F12" s="6">
        <v>1097</v>
      </c>
      <c r="G12" s="6">
        <v>1109</v>
      </c>
      <c r="H12" s="6">
        <v>1095</v>
      </c>
      <c r="I12" s="6">
        <v>1106</v>
      </c>
      <c r="J12" s="6">
        <v>1081</v>
      </c>
      <c r="K12" s="6">
        <v>1109</v>
      </c>
      <c r="L12" s="6">
        <v>1117</v>
      </c>
      <c r="M12" s="6">
        <v>1087</v>
      </c>
      <c r="N12" s="6">
        <v>1085</v>
      </c>
      <c r="O12" s="6">
        <v>1072</v>
      </c>
      <c r="P12" s="6">
        <v>1029</v>
      </c>
      <c r="Q12" s="6">
        <v>996</v>
      </c>
      <c r="R12" s="6">
        <v>1007</v>
      </c>
      <c r="S12" s="6">
        <v>1005</v>
      </c>
      <c r="T12" s="6">
        <v>976</v>
      </c>
      <c r="U12" s="6">
        <v>992</v>
      </c>
      <c r="V12" s="6">
        <v>973</v>
      </c>
      <c r="W12" s="6">
        <v>970</v>
      </c>
      <c r="X12" s="6">
        <v>955</v>
      </c>
      <c r="Y12" s="42">
        <v>963</v>
      </c>
      <c r="Z12" s="42">
        <v>1004</v>
      </c>
      <c r="AA12" s="42">
        <v>1010</v>
      </c>
      <c r="AB12" s="51" t="s">
        <v>970</v>
      </c>
      <c r="AC12" s="64" t="s">
        <v>1276</v>
      </c>
    </row>
    <row r="13" spans="1:29" x14ac:dyDescent="0.25">
      <c r="A13" t="s">
        <v>78</v>
      </c>
      <c r="B13" s="1" t="s">
        <v>525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>
        <v>0</v>
      </c>
      <c r="W13" s="6">
        <v>0</v>
      </c>
      <c r="X13" s="6">
        <v>0</v>
      </c>
      <c r="Y13" s="42">
        <v>0</v>
      </c>
      <c r="Z13" s="42">
        <v>0</v>
      </c>
      <c r="AA13" s="42">
        <v>0</v>
      </c>
      <c r="AB13" s="51">
        <v>0</v>
      </c>
      <c r="AC13" s="64">
        <v>0</v>
      </c>
    </row>
    <row r="14" spans="1:29" x14ac:dyDescent="0.25">
      <c r="A14" t="s">
        <v>79</v>
      </c>
      <c r="B14" s="1" t="s">
        <v>526</v>
      </c>
      <c r="C14" s="6">
        <v>4258</v>
      </c>
      <c r="D14" s="6">
        <v>4292</v>
      </c>
      <c r="E14" s="6">
        <v>4334</v>
      </c>
      <c r="F14" s="6">
        <v>4266</v>
      </c>
      <c r="G14" s="6">
        <v>4229</v>
      </c>
      <c r="H14" s="6">
        <v>4367</v>
      </c>
      <c r="I14" s="6">
        <v>4321</v>
      </c>
      <c r="J14" s="6">
        <v>4380</v>
      </c>
      <c r="K14" s="6">
        <v>4335</v>
      </c>
      <c r="L14" s="6">
        <v>4336</v>
      </c>
      <c r="M14" s="6">
        <v>4364</v>
      </c>
      <c r="N14" s="6">
        <v>4374</v>
      </c>
      <c r="O14" s="6">
        <v>4355</v>
      </c>
      <c r="P14" s="6">
        <v>4347</v>
      </c>
      <c r="Q14" s="6">
        <v>4273</v>
      </c>
      <c r="R14" s="6">
        <v>4230</v>
      </c>
      <c r="S14" s="6">
        <v>4204</v>
      </c>
      <c r="T14" s="6">
        <v>4113</v>
      </c>
      <c r="U14" s="6">
        <v>4107</v>
      </c>
      <c r="V14" s="6">
        <v>4091</v>
      </c>
      <c r="W14" s="6">
        <v>3939</v>
      </c>
      <c r="X14" s="6">
        <v>3918</v>
      </c>
      <c r="Y14" s="42">
        <v>3864</v>
      </c>
      <c r="Z14" s="42">
        <v>3747</v>
      </c>
      <c r="AA14" s="42">
        <v>3670</v>
      </c>
      <c r="AB14" s="51" t="s">
        <v>971</v>
      </c>
      <c r="AC14" s="64" t="s">
        <v>1277</v>
      </c>
    </row>
    <row r="15" spans="1:29" x14ac:dyDescent="0.25">
      <c r="A15" t="s">
        <v>80</v>
      </c>
      <c r="B15" s="1" t="s">
        <v>527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>
        <v>0</v>
      </c>
      <c r="W15" s="6">
        <v>0</v>
      </c>
      <c r="X15" s="6">
        <v>0</v>
      </c>
      <c r="Y15" s="42">
        <v>0</v>
      </c>
      <c r="Z15" s="42">
        <v>0</v>
      </c>
      <c r="AA15" s="42">
        <v>0</v>
      </c>
      <c r="AB15" s="51">
        <v>0</v>
      </c>
      <c r="AC15" s="64">
        <v>0</v>
      </c>
    </row>
    <row r="16" spans="1:29" x14ac:dyDescent="0.25">
      <c r="A16" t="s">
        <v>81</v>
      </c>
      <c r="B16" s="1" t="s">
        <v>528</v>
      </c>
      <c r="C16" s="6">
        <v>2785</v>
      </c>
      <c r="D16" s="6">
        <v>2799</v>
      </c>
      <c r="E16" s="6">
        <v>2800</v>
      </c>
      <c r="F16" s="6">
        <v>2868</v>
      </c>
      <c r="G16" s="6">
        <v>2832</v>
      </c>
      <c r="H16" s="6">
        <v>2789</v>
      </c>
      <c r="I16" s="6">
        <v>2826</v>
      </c>
      <c r="J16" s="6">
        <v>2775</v>
      </c>
      <c r="K16" s="6">
        <v>2726</v>
      </c>
      <c r="L16" s="6">
        <v>2613</v>
      </c>
      <c r="M16" s="6">
        <v>2503</v>
      </c>
      <c r="N16" s="6">
        <v>2433</v>
      </c>
      <c r="O16" s="6">
        <v>2426</v>
      </c>
      <c r="P16" s="6">
        <v>2409</v>
      </c>
      <c r="Q16" s="6">
        <v>2424</v>
      </c>
      <c r="R16" s="6">
        <v>2385</v>
      </c>
      <c r="S16" s="6">
        <v>2315</v>
      </c>
      <c r="T16" s="6">
        <v>2337</v>
      </c>
      <c r="U16" s="6">
        <v>2348</v>
      </c>
      <c r="V16" s="6">
        <v>2280</v>
      </c>
      <c r="W16" s="6">
        <v>2267</v>
      </c>
      <c r="X16" s="6">
        <v>2150</v>
      </c>
      <c r="Y16" s="42">
        <v>2147</v>
      </c>
      <c r="Z16" s="42">
        <v>2058</v>
      </c>
      <c r="AA16" s="42">
        <v>2012</v>
      </c>
      <c r="AB16" s="51" t="s">
        <v>972</v>
      </c>
      <c r="AC16" s="64" t="s">
        <v>1278</v>
      </c>
    </row>
    <row r="17" spans="1:29" x14ac:dyDescent="0.25">
      <c r="A17" t="s">
        <v>82</v>
      </c>
      <c r="B17" s="1" t="s">
        <v>529</v>
      </c>
      <c r="C17" s="6">
        <v>1765</v>
      </c>
      <c r="D17" s="6">
        <v>1732</v>
      </c>
      <c r="E17" s="6">
        <v>1696</v>
      </c>
      <c r="F17" s="6">
        <v>1655</v>
      </c>
      <c r="G17" s="6">
        <v>1601</v>
      </c>
      <c r="H17" s="6">
        <v>1594</v>
      </c>
      <c r="I17" s="6">
        <v>1543</v>
      </c>
      <c r="J17" s="6">
        <v>1524</v>
      </c>
      <c r="K17" s="6">
        <v>1462</v>
      </c>
      <c r="L17" s="6">
        <v>1483</v>
      </c>
      <c r="M17" s="6">
        <v>1470</v>
      </c>
      <c r="N17" s="6">
        <v>1448</v>
      </c>
      <c r="O17" s="6">
        <v>1399</v>
      </c>
      <c r="P17" s="6">
        <v>1382</v>
      </c>
      <c r="Q17" s="6">
        <v>1321</v>
      </c>
      <c r="R17" s="6">
        <v>1242</v>
      </c>
      <c r="S17" s="6">
        <v>1214</v>
      </c>
      <c r="T17" s="6">
        <v>1206</v>
      </c>
      <c r="U17" s="6">
        <v>1210</v>
      </c>
      <c r="V17" s="6">
        <v>1200</v>
      </c>
      <c r="W17" s="6">
        <v>1182</v>
      </c>
      <c r="X17" s="6">
        <v>1148</v>
      </c>
      <c r="Y17" s="42">
        <v>1146</v>
      </c>
      <c r="Z17" s="42">
        <v>1131</v>
      </c>
      <c r="AA17" s="42">
        <v>1093</v>
      </c>
      <c r="AB17" s="51" t="s">
        <v>973</v>
      </c>
      <c r="AC17" s="64" t="s">
        <v>1279</v>
      </c>
    </row>
    <row r="18" spans="1:29" x14ac:dyDescent="0.25">
      <c r="A18" t="s">
        <v>83</v>
      </c>
      <c r="B18" s="1" t="s">
        <v>530</v>
      </c>
      <c r="C18" s="6">
        <v>5461</v>
      </c>
      <c r="D18" s="6">
        <v>5501</v>
      </c>
      <c r="E18" s="6">
        <v>5619</v>
      </c>
      <c r="F18" s="6">
        <v>5734</v>
      </c>
      <c r="G18" s="6">
        <v>5808</v>
      </c>
      <c r="H18" s="6">
        <v>5905</v>
      </c>
      <c r="I18" s="6">
        <v>5847</v>
      </c>
      <c r="J18" s="6">
        <v>5915</v>
      </c>
      <c r="K18" s="6">
        <v>5939</v>
      </c>
      <c r="L18" s="6">
        <v>5959</v>
      </c>
      <c r="M18" s="6">
        <v>6017</v>
      </c>
      <c r="N18" s="6">
        <v>5998</v>
      </c>
      <c r="O18" s="6">
        <v>6089</v>
      </c>
      <c r="P18" s="6">
        <v>6123</v>
      </c>
      <c r="Q18" s="6">
        <v>6163</v>
      </c>
      <c r="R18" s="6">
        <v>6178</v>
      </c>
      <c r="S18" s="6">
        <v>6199</v>
      </c>
      <c r="T18" s="6">
        <v>6225</v>
      </c>
      <c r="U18" s="6">
        <v>6110</v>
      </c>
      <c r="V18" s="6">
        <v>6076</v>
      </c>
      <c r="W18" s="6">
        <v>6075</v>
      </c>
      <c r="X18" s="6">
        <v>6009</v>
      </c>
      <c r="Y18" s="42">
        <v>5924</v>
      </c>
      <c r="Z18" s="42">
        <v>5957</v>
      </c>
      <c r="AA18" s="42">
        <v>5856</v>
      </c>
      <c r="AB18" s="51" t="s">
        <v>974</v>
      </c>
      <c r="AC18" s="64" t="s">
        <v>991</v>
      </c>
    </row>
    <row r="19" spans="1:29" x14ac:dyDescent="0.25">
      <c r="A19" t="s">
        <v>84</v>
      </c>
      <c r="B19" s="1" t="s">
        <v>531</v>
      </c>
      <c r="C19" s="6">
        <v>4059</v>
      </c>
      <c r="D19" s="6">
        <v>4116</v>
      </c>
      <c r="E19" s="6">
        <v>4197</v>
      </c>
      <c r="F19" s="6">
        <v>4222</v>
      </c>
      <c r="G19" s="6">
        <v>4178</v>
      </c>
      <c r="H19" s="6">
        <v>4215</v>
      </c>
      <c r="I19" s="6">
        <v>4265</v>
      </c>
      <c r="J19" s="6">
        <v>4481</v>
      </c>
      <c r="K19" s="6">
        <v>4425</v>
      </c>
      <c r="L19" s="6">
        <v>4486</v>
      </c>
      <c r="M19" s="6">
        <v>4522</v>
      </c>
      <c r="N19" s="6">
        <v>4548</v>
      </c>
      <c r="O19" s="6">
        <v>4532</v>
      </c>
      <c r="P19" s="6">
        <v>4654</v>
      </c>
      <c r="Q19" s="6">
        <v>4713</v>
      </c>
      <c r="R19" s="6">
        <v>4808</v>
      </c>
      <c r="S19" s="6">
        <v>4858</v>
      </c>
      <c r="T19" s="6">
        <v>4903</v>
      </c>
      <c r="U19" s="6">
        <v>5020</v>
      </c>
      <c r="V19" s="6">
        <v>5208</v>
      </c>
      <c r="W19" s="6">
        <v>5304</v>
      </c>
      <c r="X19" s="6">
        <v>5524</v>
      </c>
      <c r="Y19" s="42">
        <v>5711</v>
      </c>
      <c r="Z19" s="42">
        <v>5939</v>
      </c>
      <c r="AA19" s="42">
        <v>6047</v>
      </c>
      <c r="AB19" s="51" t="s">
        <v>975</v>
      </c>
      <c r="AC19" s="64" t="s">
        <v>1280</v>
      </c>
    </row>
    <row r="20" spans="1:29" x14ac:dyDescent="0.25">
      <c r="A20" t="s">
        <v>85</v>
      </c>
      <c r="B20" s="1" t="s">
        <v>532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>
        <v>0</v>
      </c>
      <c r="W20" s="6">
        <v>0</v>
      </c>
      <c r="X20" s="6">
        <v>0</v>
      </c>
      <c r="Y20" s="42">
        <v>0</v>
      </c>
      <c r="Z20" s="42">
        <v>0</v>
      </c>
      <c r="AA20" s="42">
        <v>0</v>
      </c>
      <c r="AB20" s="51">
        <v>0</v>
      </c>
      <c r="AC20" s="64">
        <v>0</v>
      </c>
    </row>
    <row r="21" spans="1:29" x14ac:dyDescent="0.25">
      <c r="A21" t="s">
        <v>86</v>
      </c>
      <c r="B21" s="1" t="s">
        <v>533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>
        <v>0</v>
      </c>
      <c r="W21" s="6">
        <v>0</v>
      </c>
      <c r="X21" s="6">
        <v>0</v>
      </c>
      <c r="Y21" s="42">
        <v>0</v>
      </c>
      <c r="Z21" s="42">
        <v>0</v>
      </c>
      <c r="AA21" s="42">
        <v>0</v>
      </c>
      <c r="AB21" s="51">
        <v>0</v>
      </c>
      <c r="AC21" s="64">
        <v>0</v>
      </c>
    </row>
    <row r="22" spans="1:29" x14ac:dyDescent="0.25">
      <c r="A22" t="s">
        <v>87</v>
      </c>
      <c r="B22" s="1" t="s">
        <v>534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v>0</v>
      </c>
      <c r="W22" s="6">
        <v>0</v>
      </c>
      <c r="X22" s="6">
        <v>0</v>
      </c>
      <c r="Y22" s="42">
        <v>0</v>
      </c>
      <c r="Z22" s="42">
        <v>0</v>
      </c>
      <c r="AA22" s="42">
        <v>0</v>
      </c>
      <c r="AB22" s="51">
        <v>0</v>
      </c>
      <c r="AC22" s="64">
        <v>0</v>
      </c>
    </row>
    <row r="23" spans="1:29" x14ac:dyDescent="0.25">
      <c r="A23" t="s">
        <v>88</v>
      </c>
      <c r="B23" s="1" t="s">
        <v>535</v>
      </c>
      <c r="C23" s="6">
        <v>1926</v>
      </c>
      <c r="D23" s="6">
        <v>1969</v>
      </c>
      <c r="E23" s="6">
        <v>2120</v>
      </c>
      <c r="F23" s="6">
        <v>2190</v>
      </c>
      <c r="G23" s="6">
        <v>2296</v>
      </c>
      <c r="H23" s="6">
        <v>2372</v>
      </c>
      <c r="I23" s="6">
        <v>2531</v>
      </c>
      <c r="J23" s="6">
        <v>2553</v>
      </c>
      <c r="K23" s="6">
        <v>2590</v>
      </c>
      <c r="L23" s="6">
        <v>2629</v>
      </c>
      <c r="M23" s="6">
        <v>2654</v>
      </c>
      <c r="N23" s="6">
        <v>2653</v>
      </c>
      <c r="O23" s="6">
        <v>2671</v>
      </c>
      <c r="P23" s="6">
        <v>2630</v>
      </c>
      <c r="Q23" s="6">
        <v>2640</v>
      </c>
      <c r="R23" s="6">
        <v>2624</v>
      </c>
      <c r="S23" s="6">
        <v>2583</v>
      </c>
      <c r="T23" s="6">
        <v>2573</v>
      </c>
      <c r="U23" s="6">
        <v>2581</v>
      </c>
      <c r="V23" s="6">
        <v>2595</v>
      </c>
      <c r="W23" s="6">
        <v>2711</v>
      </c>
      <c r="X23" s="6">
        <v>2701</v>
      </c>
      <c r="Y23" s="42">
        <v>2756</v>
      </c>
      <c r="Z23" s="42">
        <v>2845</v>
      </c>
      <c r="AA23" s="42">
        <v>2849</v>
      </c>
      <c r="AB23" s="51" t="s">
        <v>976</v>
      </c>
      <c r="AC23" s="64" t="s">
        <v>1281</v>
      </c>
    </row>
    <row r="24" spans="1:29" x14ac:dyDescent="0.25">
      <c r="A24" t="s">
        <v>89</v>
      </c>
      <c r="B24" s="1" t="s">
        <v>536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v>0</v>
      </c>
      <c r="W24" s="6">
        <v>0</v>
      </c>
      <c r="X24" s="6">
        <v>0</v>
      </c>
      <c r="Y24" s="42">
        <v>0</v>
      </c>
      <c r="Z24" s="42">
        <v>0</v>
      </c>
      <c r="AA24" s="42">
        <v>0</v>
      </c>
      <c r="AB24" s="51">
        <v>0</v>
      </c>
      <c r="AC24" s="64">
        <v>0</v>
      </c>
    </row>
    <row r="25" spans="1:29" x14ac:dyDescent="0.25">
      <c r="A25" t="s">
        <v>90</v>
      </c>
      <c r="B25" s="1" t="s">
        <v>537</v>
      </c>
      <c r="C25" s="6">
        <v>6431</v>
      </c>
      <c r="D25" s="6">
        <v>6561</v>
      </c>
      <c r="E25" s="6">
        <v>6760</v>
      </c>
      <c r="F25" s="6">
        <v>6802</v>
      </c>
      <c r="G25" s="6">
        <v>6922</v>
      </c>
      <c r="H25" s="6">
        <v>6886</v>
      </c>
      <c r="I25" s="6">
        <v>6821</v>
      </c>
      <c r="J25" s="6">
        <v>6728</v>
      </c>
      <c r="K25" s="6">
        <v>6531</v>
      </c>
      <c r="L25" s="6">
        <v>6308</v>
      </c>
      <c r="M25" s="6">
        <v>6196</v>
      </c>
      <c r="N25" s="6">
        <v>6039</v>
      </c>
      <c r="O25" s="6">
        <v>5989</v>
      </c>
      <c r="P25" s="6">
        <v>5937</v>
      </c>
      <c r="Q25" s="6">
        <v>5933</v>
      </c>
      <c r="R25" s="6">
        <v>5855</v>
      </c>
      <c r="S25" s="6">
        <v>5933</v>
      </c>
      <c r="T25" s="6">
        <v>5902</v>
      </c>
      <c r="U25" s="6">
        <v>5862</v>
      </c>
      <c r="V25" s="6">
        <v>5927</v>
      </c>
      <c r="W25" s="6">
        <v>5918</v>
      </c>
      <c r="X25" s="6">
        <v>5909</v>
      </c>
      <c r="Y25" s="42">
        <v>5948</v>
      </c>
      <c r="Z25" s="42">
        <v>5946</v>
      </c>
      <c r="AA25" s="42">
        <v>5982</v>
      </c>
      <c r="AB25" s="51" t="s">
        <v>977</v>
      </c>
      <c r="AC25" s="64" t="s">
        <v>1280</v>
      </c>
    </row>
    <row r="26" spans="1:29" x14ac:dyDescent="0.25">
      <c r="A26" t="s">
        <v>91</v>
      </c>
      <c r="B26" s="1" t="s">
        <v>538</v>
      </c>
      <c r="C26" s="6">
        <v>2333</v>
      </c>
      <c r="D26" s="6">
        <v>2348</v>
      </c>
      <c r="E26" s="6">
        <v>2410</v>
      </c>
      <c r="F26" s="6">
        <v>2442</v>
      </c>
      <c r="G26" s="6">
        <v>2471</v>
      </c>
      <c r="H26" s="6">
        <v>2507</v>
      </c>
      <c r="I26" s="6">
        <v>2398</v>
      </c>
      <c r="J26" s="6">
        <v>2422</v>
      </c>
      <c r="K26" s="6">
        <v>2372</v>
      </c>
      <c r="L26" s="6">
        <v>2339</v>
      </c>
      <c r="M26" s="6">
        <v>2310</v>
      </c>
      <c r="N26" s="6">
        <v>2323</v>
      </c>
      <c r="O26" s="6">
        <v>2384</v>
      </c>
      <c r="P26" s="6">
        <v>2362</v>
      </c>
      <c r="Q26" s="6">
        <v>2399</v>
      </c>
      <c r="R26" s="6">
        <v>2363</v>
      </c>
      <c r="S26" s="6">
        <v>2357</v>
      </c>
      <c r="T26" s="6">
        <v>2339</v>
      </c>
      <c r="U26" s="6">
        <v>2348</v>
      </c>
      <c r="V26" s="6">
        <v>2369</v>
      </c>
      <c r="W26" s="6">
        <v>2454</v>
      </c>
      <c r="X26" s="6">
        <v>2523</v>
      </c>
      <c r="Y26" s="42">
        <v>2610</v>
      </c>
      <c r="Z26" s="42">
        <v>2628</v>
      </c>
      <c r="AA26" s="42">
        <v>2636</v>
      </c>
      <c r="AB26" s="51" t="s">
        <v>978</v>
      </c>
      <c r="AC26" s="64" t="s">
        <v>1282</v>
      </c>
    </row>
    <row r="27" spans="1:29" x14ac:dyDescent="0.25">
      <c r="A27" t="s">
        <v>92</v>
      </c>
      <c r="B27" s="1" t="s">
        <v>539</v>
      </c>
      <c r="C27" s="6">
        <v>802</v>
      </c>
      <c r="D27" s="6">
        <v>817</v>
      </c>
      <c r="E27" s="6">
        <v>793</v>
      </c>
      <c r="F27" s="6">
        <v>802</v>
      </c>
      <c r="G27" s="6">
        <v>785</v>
      </c>
      <c r="H27" s="6">
        <v>757</v>
      </c>
      <c r="I27" s="6">
        <v>741</v>
      </c>
      <c r="J27" s="6">
        <v>730</v>
      </c>
      <c r="K27" s="6">
        <v>702</v>
      </c>
      <c r="L27" s="6">
        <v>723</v>
      </c>
      <c r="M27" s="6">
        <v>757</v>
      </c>
      <c r="N27" s="6">
        <v>761</v>
      </c>
      <c r="O27" s="6">
        <v>752</v>
      </c>
      <c r="P27" s="6">
        <v>749</v>
      </c>
      <c r="Q27" s="6">
        <v>748</v>
      </c>
      <c r="R27" s="6">
        <v>772</v>
      </c>
      <c r="S27" s="6">
        <v>756</v>
      </c>
      <c r="T27" s="6">
        <v>746</v>
      </c>
      <c r="U27" s="6">
        <v>740</v>
      </c>
      <c r="V27" s="6">
        <v>741</v>
      </c>
      <c r="W27" s="6">
        <v>732</v>
      </c>
      <c r="X27" s="6">
        <v>714</v>
      </c>
      <c r="Y27" s="42">
        <v>726</v>
      </c>
      <c r="Z27" s="42">
        <v>728</v>
      </c>
      <c r="AA27" s="42">
        <v>725</v>
      </c>
      <c r="AB27" s="51" t="s">
        <v>979</v>
      </c>
      <c r="AC27" s="64" t="s">
        <v>1283</v>
      </c>
    </row>
    <row r="28" spans="1:29" x14ac:dyDescent="0.25">
      <c r="A28" t="s">
        <v>93</v>
      </c>
      <c r="B28" s="1" t="s">
        <v>540</v>
      </c>
      <c r="C28" s="6">
        <v>1115</v>
      </c>
      <c r="D28" s="6">
        <v>1083</v>
      </c>
      <c r="E28" s="6">
        <v>1130</v>
      </c>
      <c r="F28" s="6">
        <v>1207</v>
      </c>
      <c r="G28" s="6">
        <v>1269</v>
      </c>
      <c r="H28" s="6">
        <v>1318</v>
      </c>
      <c r="I28" s="6">
        <v>1411</v>
      </c>
      <c r="J28" s="6">
        <v>1390</v>
      </c>
      <c r="K28" s="6">
        <v>1390</v>
      </c>
      <c r="L28" s="6">
        <v>1368</v>
      </c>
      <c r="M28" s="6">
        <v>1325</v>
      </c>
      <c r="N28" s="6">
        <v>1270</v>
      </c>
      <c r="O28" s="6">
        <v>1234</v>
      </c>
      <c r="P28" s="6">
        <v>1202</v>
      </c>
      <c r="Q28" s="6">
        <v>1197</v>
      </c>
      <c r="R28" s="6">
        <v>915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42">
        <v>0</v>
      </c>
      <c r="Z28" s="42">
        <v>0</v>
      </c>
      <c r="AA28" s="42">
        <v>0</v>
      </c>
      <c r="AB28" s="51">
        <v>0</v>
      </c>
      <c r="AC28" s="64">
        <v>0</v>
      </c>
    </row>
    <row r="29" spans="1:29" x14ac:dyDescent="0.25">
      <c r="A29" t="s">
        <v>94</v>
      </c>
      <c r="B29" s="1" t="s">
        <v>541</v>
      </c>
      <c r="C29" s="6">
        <v>7063</v>
      </c>
      <c r="D29" s="6">
        <v>7003</v>
      </c>
      <c r="E29" s="6">
        <v>7069</v>
      </c>
      <c r="F29" s="6">
        <v>7029</v>
      </c>
      <c r="G29" s="6">
        <v>6474</v>
      </c>
      <c r="H29" s="6">
        <v>6310</v>
      </c>
      <c r="I29" s="6">
        <v>6136</v>
      </c>
      <c r="J29" s="6">
        <v>6229</v>
      </c>
      <c r="K29" s="6">
        <v>5586</v>
      </c>
      <c r="L29" s="6">
        <v>5101</v>
      </c>
      <c r="M29" s="6">
        <v>4728</v>
      </c>
      <c r="N29" s="6">
        <v>4543</v>
      </c>
      <c r="O29" s="6">
        <v>4457</v>
      </c>
      <c r="P29" s="6">
        <v>4354</v>
      </c>
      <c r="Q29" s="6">
        <v>4293</v>
      </c>
      <c r="R29" s="6">
        <v>4153</v>
      </c>
      <c r="S29" s="6">
        <v>4144</v>
      </c>
      <c r="T29" s="6">
        <v>4941</v>
      </c>
      <c r="U29" s="6">
        <v>4900</v>
      </c>
      <c r="V29" s="6">
        <v>4933</v>
      </c>
      <c r="W29" s="6">
        <v>4914</v>
      </c>
      <c r="X29" s="6">
        <v>4948</v>
      </c>
      <c r="Y29" s="42">
        <v>4870</v>
      </c>
      <c r="Z29" s="42">
        <v>4791</v>
      </c>
      <c r="AA29" s="42">
        <v>5041</v>
      </c>
      <c r="AB29" s="51" t="s">
        <v>980</v>
      </c>
      <c r="AC29" s="64" t="s">
        <v>1284</v>
      </c>
    </row>
    <row r="30" spans="1:29" x14ac:dyDescent="0.25">
      <c r="A30" t="s">
        <v>95</v>
      </c>
      <c r="B30" s="1" t="s">
        <v>542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>
        <v>0</v>
      </c>
      <c r="W30" s="6">
        <v>0</v>
      </c>
      <c r="X30" s="6">
        <v>0</v>
      </c>
      <c r="Y30" s="42">
        <v>0</v>
      </c>
      <c r="Z30" s="42">
        <v>0</v>
      </c>
      <c r="AA30" s="42">
        <v>0</v>
      </c>
      <c r="AB30" s="51">
        <v>0</v>
      </c>
      <c r="AC30" s="64">
        <v>0</v>
      </c>
    </row>
    <row r="31" spans="1:29" x14ac:dyDescent="0.25">
      <c r="A31" t="s">
        <v>96</v>
      </c>
      <c r="B31" s="1" t="s">
        <v>543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>
        <v>0</v>
      </c>
      <c r="W31" s="6">
        <v>0</v>
      </c>
      <c r="X31" s="6">
        <v>0</v>
      </c>
      <c r="Y31" s="42">
        <v>0</v>
      </c>
      <c r="Z31" s="42">
        <v>0</v>
      </c>
      <c r="AA31" s="42">
        <v>0</v>
      </c>
      <c r="AB31" s="51">
        <v>0</v>
      </c>
      <c r="AC31" s="64">
        <v>0</v>
      </c>
    </row>
    <row r="32" spans="1:29" x14ac:dyDescent="0.25">
      <c r="A32" t="s">
        <v>97</v>
      </c>
      <c r="B32" s="1" t="s">
        <v>544</v>
      </c>
      <c r="C32" s="6">
        <v>1871</v>
      </c>
      <c r="D32" s="6">
        <v>1940</v>
      </c>
      <c r="E32" s="6">
        <v>2028</v>
      </c>
      <c r="F32" s="6">
        <v>2093</v>
      </c>
      <c r="G32" s="6">
        <v>2086</v>
      </c>
      <c r="H32" s="6">
        <v>2177</v>
      </c>
      <c r="I32" s="6">
        <v>2186</v>
      </c>
      <c r="J32" s="6">
        <v>2219</v>
      </c>
      <c r="K32" s="6">
        <v>2246</v>
      </c>
      <c r="L32" s="6">
        <v>2279</v>
      </c>
      <c r="M32" s="6">
        <v>2282</v>
      </c>
      <c r="N32" s="6">
        <v>2285</v>
      </c>
      <c r="O32" s="6">
        <v>2342</v>
      </c>
      <c r="P32" s="6">
        <v>2420</v>
      </c>
      <c r="Q32" s="6">
        <v>2429</v>
      </c>
      <c r="R32" s="6">
        <v>2383</v>
      </c>
      <c r="S32" s="6">
        <v>2443</v>
      </c>
      <c r="T32" s="6">
        <v>2514</v>
      </c>
      <c r="U32" s="6">
        <v>2539</v>
      </c>
      <c r="V32" s="6">
        <v>2522</v>
      </c>
      <c r="W32" s="6">
        <v>2536</v>
      </c>
      <c r="X32" s="6">
        <v>2608</v>
      </c>
      <c r="Y32" s="42">
        <v>2647</v>
      </c>
      <c r="Z32" s="42">
        <v>2658</v>
      </c>
      <c r="AA32" s="42">
        <v>2689</v>
      </c>
      <c r="AB32" s="51" t="s">
        <v>981</v>
      </c>
      <c r="AC32" s="64" t="s">
        <v>1285</v>
      </c>
    </row>
    <row r="33" spans="1:29" x14ac:dyDescent="0.25">
      <c r="A33" t="s">
        <v>98</v>
      </c>
      <c r="B33" s="1" t="s">
        <v>545</v>
      </c>
      <c r="C33" s="6">
        <v>2237</v>
      </c>
      <c r="D33" s="6">
        <v>2288</v>
      </c>
      <c r="E33" s="6">
        <v>2237</v>
      </c>
      <c r="F33" s="6">
        <v>2325</v>
      </c>
      <c r="G33" s="6">
        <v>2338</v>
      </c>
      <c r="H33" s="6">
        <v>2347</v>
      </c>
      <c r="I33" s="6">
        <v>2385</v>
      </c>
      <c r="J33" s="6">
        <v>2440</v>
      </c>
      <c r="K33" s="6">
        <v>2513</v>
      </c>
      <c r="L33" s="6">
        <v>2538</v>
      </c>
      <c r="M33" s="6">
        <v>2602</v>
      </c>
      <c r="N33" s="6">
        <v>2684</v>
      </c>
      <c r="O33" s="6">
        <v>2681</v>
      </c>
      <c r="P33" s="6">
        <v>2655</v>
      </c>
      <c r="Q33" s="6">
        <v>2610</v>
      </c>
      <c r="R33" s="6">
        <v>2607</v>
      </c>
      <c r="S33" s="6">
        <v>2518</v>
      </c>
      <c r="T33" s="6">
        <v>2492</v>
      </c>
      <c r="U33" s="6">
        <v>2416</v>
      </c>
      <c r="V33" s="6">
        <v>2364</v>
      </c>
      <c r="W33" s="6">
        <v>2353</v>
      </c>
      <c r="X33" s="6">
        <v>2354</v>
      </c>
      <c r="Y33" s="42">
        <v>2323</v>
      </c>
      <c r="Z33" s="42">
        <v>2267</v>
      </c>
      <c r="AA33" s="42">
        <v>2240</v>
      </c>
      <c r="AB33" s="51" t="s">
        <v>982</v>
      </c>
      <c r="AC33" s="64" t="s">
        <v>1286</v>
      </c>
    </row>
    <row r="34" spans="1:29" x14ac:dyDescent="0.25">
      <c r="A34" t="s">
        <v>99</v>
      </c>
      <c r="B34" s="1" t="s">
        <v>546</v>
      </c>
      <c r="C34" s="6">
        <v>2588</v>
      </c>
      <c r="D34" s="6">
        <v>2684</v>
      </c>
      <c r="E34" s="6">
        <v>2735</v>
      </c>
      <c r="F34" s="6">
        <v>2750</v>
      </c>
      <c r="G34" s="6">
        <v>2754</v>
      </c>
      <c r="H34" s="6">
        <v>2833</v>
      </c>
      <c r="I34" s="6">
        <v>2736</v>
      </c>
      <c r="J34" s="6">
        <v>2834</v>
      </c>
      <c r="K34" s="6">
        <v>2729</v>
      </c>
      <c r="L34" s="6">
        <v>2693</v>
      </c>
      <c r="M34" s="6">
        <v>2599</v>
      </c>
      <c r="N34" s="6">
        <v>2606</v>
      </c>
      <c r="O34" s="6">
        <v>2668</v>
      </c>
      <c r="P34" s="6">
        <v>2671</v>
      </c>
      <c r="Q34" s="6">
        <v>2635</v>
      </c>
      <c r="R34" s="6">
        <v>2567</v>
      </c>
      <c r="S34" s="6">
        <v>2470</v>
      </c>
      <c r="T34" s="6">
        <v>2457</v>
      </c>
      <c r="U34" s="6">
        <v>2404</v>
      </c>
      <c r="V34" s="6">
        <v>2381</v>
      </c>
      <c r="W34" s="6">
        <v>2273</v>
      </c>
      <c r="X34" s="6">
        <v>2257</v>
      </c>
      <c r="Y34" s="42">
        <v>2283</v>
      </c>
      <c r="Z34" s="42">
        <v>2223</v>
      </c>
      <c r="AA34" s="42">
        <v>2138</v>
      </c>
      <c r="AB34" s="51" t="s">
        <v>983</v>
      </c>
      <c r="AC34" s="64" t="s">
        <v>1287</v>
      </c>
    </row>
    <row r="35" spans="1:29" x14ac:dyDescent="0.25">
      <c r="A35" t="s">
        <v>100</v>
      </c>
      <c r="B35" s="1" t="s">
        <v>547</v>
      </c>
      <c r="C35" s="6">
        <v>3397</v>
      </c>
      <c r="D35" s="6">
        <v>3463</v>
      </c>
      <c r="E35" s="6">
        <v>3490</v>
      </c>
      <c r="F35" s="6">
        <v>3506</v>
      </c>
      <c r="G35" s="6">
        <v>3608</v>
      </c>
      <c r="H35" s="6">
        <v>3563</v>
      </c>
      <c r="I35" s="6">
        <v>3574</v>
      </c>
      <c r="J35" s="6">
        <v>3601</v>
      </c>
      <c r="K35" s="6">
        <v>3713</v>
      </c>
      <c r="L35" s="6">
        <v>3711</v>
      </c>
      <c r="M35" s="6">
        <v>3694</v>
      </c>
      <c r="N35" s="6">
        <v>3727</v>
      </c>
      <c r="O35" s="6">
        <v>3759</v>
      </c>
      <c r="P35" s="6">
        <v>3863</v>
      </c>
      <c r="Q35" s="6">
        <v>3974</v>
      </c>
      <c r="R35" s="6">
        <v>3928</v>
      </c>
      <c r="S35" s="6">
        <v>3961</v>
      </c>
      <c r="T35" s="6">
        <v>4065</v>
      </c>
      <c r="U35" s="6">
        <v>4205</v>
      </c>
      <c r="V35" s="6">
        <v>4283</v>
      </c>
      <c r="W35" s="6">
        <v>4362</v>
      </c>
      <c r="X35" s="6">
        <v>4466</v>
      </c>
      <c r="Y35" s="42">
        <v>4592</v>
      </c>
      <c r="Z35" s="42">
        <v>4628</v>
      </c>
      <c r="AA35" s="42">
        <v>4700</v>
      </c>
      <c r="AB35" s="51" t="s">
        <v>984</v>
      </c>
      <c r="AC35" s="64" t="s">
        <v>1288</v>
      </c>
    </row>
    <row r="36" spans="1:29" x14ac:dyDescent="0.25">
      <c r="A36" t="s">
        <v>101</v>
      </c>
      <c r="B36" s="1" t="s">
        <v>548</v>
      </c>
      <c r="C36" s="6">
        <v>812</v>
      </c>
      <c r="D36" s="6">
        <v>829</v>
      </c>
      <c r="E36" s="6">
        <v>870</v>
      </c>
      <c r="F36" s="6">
        <v>903</v>
      </c>
      <c r="G36" s="6">
        <v>939</v>
      </c>
      <c r="H36" s="6">
        <v>909</v>
      </c>
      <c r="I36" s="6">
        <v>974</v>
      </c>
      <c r="J36" s="6">
        <v>997</v>
      </c>
      <c r="K36" s="6">
        <v>1022</v>
      </c>
      <c r="L36" s="6">
        <v>1036</v>
      </c>
      <c r="M36" s="6">
        <v>1009</v>
      </c>
      <c r="N36" s="6">
        <v>990</v>
      </c>
      <c r="O36" s="6">
        <v>964</v>
      </c>
      <c r="P36" s="6">
        <v>951</v>
      </c>
      <c r="Q36" s="6">
        <v>921</v>
      </c>
      <c r="R36" s="6">
        <v>898</v>
      </c>
      <c r="S36" s="6">
        <v>876</v>
      </c>
      <c r="T36" s="6">
        <v>868</v>
      </c>
      <c r="U36" s="6">
        <v>873</v>
      </c>
      <c r="V36" s="6">
        <v>855</v>
      </c>
      <c r="W36" s="6">
        <v>903</v>
      </c>
      <c r="X36" s="6">
        <v>929</v>
      </c>
      <c r="Y36" s="42">
        <v>920</v>
      </c>
      <c r="Z36" s="42">
        <v>888</v>
      </c>
      <c r="AA36" s="42">
        <v>915</v>
      </c>
      <c r="AB36" s="51" t="s">
        <v>985</v>
      </c>
      <c r="AC36" s="64" t="s">
        <v>1289</v>
      </c>
    </row>
    <row r="37" spans="1:29" x14ac:dyDescent="0.25">
      <c r="A37" t="s">
        <v>102</v>
      </c>
      <c r="B37" s="1" t="s">
        <v>549</v>
      </c>
      <c r="C37" s="6">
        <v>209</v>
      </c>
      <c r="D37" s="6">
        <v>243</v>
      </c>
      <c r="E37" s="6">
        <v>240</v>
      </c>
      <c r="F37" s="6">
        <v>238</v>
      </c>
      <c r="G37" s="6">
        <v>246</v>
      </c>
      <c r="H37" s="6">
        <v>233</v>
      </c>
      <c r="I37" s="6">
        <v>242</v>
      </c>
      <c r="J37" s="6">
        <v>262</v>
      </c>
      <c r="K37" s="6">
        <v>246</v>
      </c>
      <c r="L37" s="6">
        <v>257</v>
      </c>
      <c r="M37" s="6">
        <v>249</v>
      </c>
      <c r="N37" s="6">
        <v>226</v>
      </c>
      <c r="O37" s="6">
        <v>216</v>
      </c>
      <c r="P37" s="6">
        <v>239</v>
      </c>
      <c r="Q37" s="6">
        <v>212</v>
      </c>
      <c r="R37" s="6">
        <v>201</v>
      </c>
      <c r="S37" s="6">
        <v>213</v>
      </c>
      <c r="T37" s="6">
        <v>223</v>
      </c>
      <c r="U37" s="6">
        <v>204</v>
      </c>
      <c r="V37" s="6">
        <v>186</v>
      </c>
      <c r="W37" s="6">
        <v>185</v>
      </c>
      <c r="X37" s="6">
        <v>190</v>
      </c>
      <c r="Y37" s="42">
        <v>183</v>
      </c>
      <c r="Z37" s="42">
        <v>183</v>
      </c>
      <c r="AA37" s="42">
        <v>0</v>
      </c>
      <c r="AB37" s="51">
        <v>0</v>
      </c>
      <c r="AC37" s="64">
        <v>0</v>
      </c>
    </row>
    <row r="38" spans="1:29" x14ac:dyDescent="0.25">
      <c r="A38" t="s">
        <v>103</v>
      </c>
      <c r="B38" s="1" t="s">
        <v>550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>
        <v>0</v>
      </c>
      <c r="W38" s="6">
        <v>0</v>
      </c>
      <c r="X38" s="6">
        <v>0</v>
      </c>
      <c r="Y38" s="42">
        <v>0</v>
      </c>
      <c r="Z38" s="42">
        <v>0</v>
      </c>
      <c r="AA38" s="42">
        <v>0</v>
      </c>
      <c r="AB38" s="51">
        <v>0</v>
      </c>
      <c r="AC38" s="64">
        <v>0</v>
      </c>
    </row>
    <row r="39" spans="1:29" x14ac:dyDescent="0.25">
      <c r="A39" t="s">
        <v>104</v>
      </c>
      <c r="B39" s="1" t="s">
        <v>551</v>
      </c>
      <c r="C39" s="6">
        <v>4811</v>
      </c>
      <c r="D39" s="6">
        <v>4870</v>
      </c>
      <c r="E39" s="6">
        <v>4792</v>
      </c>
      <c r="F39" s="6">
        <v>4798</v>
      </c>
      <c r="G39" s="6">
        <v>4736</v>
      </c>
      <c r="H39" s="6">
        <v>4680</v>
      </c>
      <c r="I39" s="6">
        <v>4585</v>
      </c>
      <c r="J39" s="6">
        <v>4648</v>
      </c>
      <c r="K39" s="6">
        <v>4557</v>
      </c>
      <c r="L39" s="6">
        <v>4514</v>
      </c>
      <c r="M39" s="6">
        <v>4459</v>
      </c>
      <c r="N39" s="6">
        <v>4409</v>
      </c>
      <c r="O39" s="6">
        <v>4397</v>
      </c>
      <c r="P39" s="6">
        <v>4219</v>
      </c>
      <c r="Q39" s="6">
        <v>4269</v>
      </c>
      <c r="R39" s="6">
        <v>4251</v>
      </c>
      <c r="S39" s="6">
        <v>4292</v>
      </c>
      <c r="T39" s="6">
        <v>4335</v>
      </c>
      <c r="U39" s="6">
        <v>4404</v>
      </c>
      <c r="V39" s="6">
        <v>4500</v>
      </c>
      <c r="W39" s="6">
        <v>4523</v>
      </c>
      <c r="X39" s="6">
        <v>4525</v>
      </c>
      <c r="Y39" s="42">
        <v>4500</v>
      </c>
      <c r="Z39" s="42">
        <v>4565</v>
      </c>
      <c r="AA39" s="42">
        <v>4700</v>
      </c>
      <c r="AB39" s="51" t="s">
        <v>986</v>
      </c>
      <c r="AC39" s="64" t="s">
        <v>1290</v>
      </c>
    </row>
    <row r="40" spans="1:29" x14ac:dyDescent="0.25">
      <c r="A40" t="s">
        <v>105</v>
      </c>
      <c r="B40" s="1" t="s">
        <v>552</v>
      </c>
      <c r="C40" s="6">
        <v>6039</v>
      </c>
      <c r="D40" s="6">
        <v>6070</v>
      </c>
      <c r="E40" s="6">
        <v>6227</v>
      </c>
      <c r="F40" s="6">
        <v>6261</v>
      </c>
      <c r="G40" s="6">
        <v>6272</v>
      </c>
      <c r="H40" s="6">
        <v>6396</v>
      </c>
      <c r="I40" s="6">
        <v>6412</v>
      </c>
      <c r="J40" s="6">
        <v>6363</v>
      </c>
      <c r="K40" s="6">
        <v>6395</v>
      </c>
      <c r="L40" s="6">
        <v>6384</v>
      </c>
      <c r="M40" s="6">
        <v>6406</v>
      </c>
      <c r="N40" s="6">
        <v>6282</v>
      </c>
      <c r="O40" s="6">
        <v>6242</v>
      </c>
      <c r="P40" s="6">
        <v>6100</v>
      </c>
      <c r="Q40" s="6">
        <v>5940</v>
      </c>
      <c r="R40" s="6">
        <v>5792</v>
      </c>
      <c r="S40" s="6">
        <v>5720</v>
      </c>
      <c r="T40" s="6">
        <v>5513</v>
      </c>
      <c r="U40" s="6">
        <v>5361</v>
      </c>
      <c r="V40" s="6">
        <v>5144</v>
      </c>
      <c r="W40" s="6">
        <v>4981</v>
      </c>
      <c r="X40" s="6">
        <v>4882</v>
      </c>
      <c r="Y40" s="42">
        <v>4779</v>
      </c>
      <c r="Z40" s="42">
        <v>4764</v>
      </c>
      <c r="AA40" s="42">
        <v>4797</v>
      </c>
      <c r="AB40" s="51" t="s">
        <v>987</v>
      </c>
      <c r="AC40" s="64" t="s">
        <v>1291</v>
      </c>
    </row>
    <row r="41" spans="1:29" x14ac:dyDescent="0.25">
      <c r="A41" t="s">
        <v>106</v>
      </c>
      <c r="B41" s="1" t="s">
        <v>553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v>0</v>
      </c>
      <c r="W41" s="6">
        <v>0</v>
      </c>
      <c r="X41" s="6">
        <v>0</v>
      </c>
      <c r="Y41" s="42">
        <v>0</v>
      </c>
      <c r="Z41" s="42">
        <v>0</v>
      </c>
      <c r="AA41" s="42">
        <v>0</v>
      </c>
      <c r="AB41" s="51">
        <v>0</v>
      </c>
      <c r="AC41" s="64">
        <v>0</v>
      </c>
    </row>
    <row r="42" spans="1:29" x14ac:dyDescent="0.25">
      <c r="A42" t="s">
        <v>107</v>
      </c>
      <c r="B42" s="1" t="s">
        <v>554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>
        <v>0</v>
      </c>
      <c r="W42" s="6">
        <v>0</v>
      </c>
      <c r="X42" s="6">
        <v>0</v>
      </c>
      <c r="Y42" s="42">
        <v>0</v>
      </c>
      <c r="Z42" s="42">
        <v>0</v>
      </c>
      <c r="AA42" s="42">
        <v>0</v>
      </c>
      <c r="AB42" s="51">
        <v>0</v>
      </c>
      <c r="AC42" s="64">
        <v>0</v>
      </c>
    </row>
    <row r="43" spans="1:29" x14ac:dyDescent="0.25">
      <c r="A43" t="s">
        <v>108</v>
      </c>
      <c r="B43" s="1" t="s">
        <v>555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>
        <v>0</v>
      </c>
      <c r="W43" s="6">
        <v>0</v>
      </c>
      <c r="X43" s="6">
        <v>0</v>
      </c>
      <c r="Y43" s="42">
        <v>0</v>
      </c>
      <c r="Z43" s="42">
        <v>0</v>
      </c>
      <c r="AA43" s="42">
        <v>0</v>
      </c>
      <c r="AB43" s="51">
        <v>0</v>
      </c>
      <c r="AC43" s="64">
        <v>0</v>
      </c>
    </row>
    <row r="44" spans="1:29" x14ac:dyDescent="0.25">
      <c r="A44" t="s">
        <v>109</v>
      </c>
      <c r="B44" s="1" t="s">
        <v>556</v>
      </c>
      <c r="C44" s="6">
        <v>63293</v>
      </c>
      <c r="D44" s="6">
        <v>63239</v>
      </c>
      <c r="E44" s="6">
        <v>63762</v>
      </c>
      <c r="F44" s="6">
        <v>63043</v>
      </c>
      <c r="G44" s="6">
        <v>62950</v>
      </c>
      <c r="H44" s="6">
        <v>63024</v>
      </c>
      <c r="I44" s="6">
        <v>62414</v>
      </c>
      <c r="J44" s="6">
        <v>61552</v>
      </c>
      <c r="K44" s="6">
        <v>60150</v>
      </c>
      <c r="L44" s="6">
        <v>57742</v>
      </c>
      <c r="M44" s="6">
        <v>57349</v>
      </c>
      <c r="N44" s="6">
        <v>56388</v>
      </c>
      <c r="O44" s="6">
        <v>56168</v>
      </c>
      <c r="P44" s="6">
        <v>55923</v>
      </c>
      <c r="Q44" s="6">
        <v>55371</v>
      </c>
      <c r="R44" s="6">
        <v>56037</v>
      </c>
      <c r="S44" s="6">
        <v>55027</v>
      </c>
      <c r="T44" s="6">
        <v>55114</v>
      </c>
      <c r="U44" s="6">
        <v>54300</v>
      </c>
      <c r="V44" s="6">
        <v>54312</v>
      </c>
      <c r="W44" s="6">
        <v>53530</v>
      </c>
      <c r="X44" s="6">
        <v>53263</v>
      </c>
      <c r="Y44" s="42">
        <v>52665</v>
      </c>
      <c r="Z44" s="42">
        <v>51433</v>
      </c>
      <c r="AA44" s="42">
        <v>50480</v>
      </c>
      <c r="AB44" s="51" t="s">
        <v>988</v>
      </c>
      <c r="AC44" s="64" t="s">
        <v>1292</v>
      </c>
    </row>
    <row r="45" spans="1:29" x14ac:dyDescent="0.25">
      <c r="A45" t="s">
        <v>110</v>
      </c>
      <c r="B45" s="1" t="s">
        <v>557</v>
      </c>
      <c r="C45" s="6">
        <v>2431</v>
      </c>
      <c r="D45" s="6">
        <v>2433</v>
      </c>
      <c r="E45" s="6">
        <v>2484</v>
      </c>
      <c r="F45" s="6">
        <v>2480</v>
      </c>
      <c r="G45" s="6">
        <v>2476</v>
      </c>
      <c r="H45" s="6">
        <v>2548</v>
      </c>
      <c r="I45" s="6">
        <v>2564</v>
      </c>
      <c r="J45" s="6">
        <v>2612</v>
      </c>
      <c r="K45" s="6">
        <v>2532</v>
      </c>
      <c r="L45" s="6">
        <v>2549</v>
      </c>
      <c r="M45" s="6">
        <v>2602</v>
      </c>
      <c r="N45" s="6">
        <v>2542</v>
      </c>
      <c r="O45" s="6">
        <v>2537</v>
      </c>
      <c r="P45" s="6">
        <v>2443</v>
      </c>
      <c r="Q45" s="6">
        <v>2372</v>
      </c>
      <c r="R45" s="6">
        <v>2302</v>
      </c>
      <c r="S45" s="6">
        <v>2175</v>
      </c>
      <c r="T45" s="6">
        <v>2105</v>
      </c>
      <c r="U45" s="6">
        <v>2046</v>
      </c>
      <c r="V45" s="6">
        <v>2013</v>
      </c>
      <c r="W45" s="6">
        <v>1926</v>
      </c>
      <c r="X45" s="6">
        <v>1935</v>
      </c>
      <c r="Y45" s="42">
        <v>1951</v>
      </c>
      <c r="Z45" s="42">
        <v>1935</v>
      </c>
      <c r="AA45" s="42">
        <v>1907</v>
      </c>
      <c r="AB45" s="51" t="s">
        <v>989</v>
      </c>
      <c r="AC45" s="64" t="s">
        <v>1293</v>
      </c>
    </row>
    <row r="46" spans="1:29" x14ac:dyDescent="0.25">
      <c r="A46" t="s">
        <v>111</v>
      </c>
      <c r="B46" s="1" t="s">
        <v>558</v>
      </c>
      <c r="C46" s="6">
        <v>494</v>
      </c>
      <c r="D46" s="6">
        <v>541</v>
      </c>
      <c r="E46" s="6">
        <v>579</v>
      </c>
      <c r="F46" s="6">
        <v>639</v>
      </c>
      <c r="G46" s="6">
        <v>644</v>
      </c>
      <c r="H46" s="6">
        <v>625</v>
      </c>
      <c r="I46" s="6">
        <v>630</v>
      </c>
      <c r="J46" s="6">
        <v>608</v>
      </c>
      <c r="K46" s="6">
        <v>611</v>
      </c>
      <c r="L46" s="6">
        <v>589</v>
      </c>
      <c r="M46" s="6">
        <v>560</v>
      </c>
      <c r="N46" s="6">
        <v>543</v>
      </c>
      <c r="O46" s="6">
        <v>548</v>
      </c>
      <c r="P46" s="6">
        <v>526</v>
      </c>
      <c r="Q46" s="6">
        <v>495</v>
      </c>
      <c r="R46" s="6">
        <v>484</v>
      </c>
      <c r="S46" s="6">
        <v>475</v>
      </c>
      <c r="T46" s="6">
        <v>437</v>
      </c>
      <c r="U46" s="6">
        <v>428</v>
      </c>
      <c r="V46" s="6">
        <v>0</v>
      </c>
      <c r="W46" s="6">
        <v>0</v>
      </c>
      <c r="X46" s="6">
        <v>0</v>
      </c>
      <c r="Y46" s="42">
        <v>0</v>
      </c>
      <c r="Z46" s="42">
        <v>0</v>
      </c>
      <c r="AA46" s="42">
        <v>0</v>
      </c>
      <c r="AB46" s="51">
        <v>0</v>
      </c>
      <c r="AC46" s="64">
        <v>0</v>
      </c>
    </row>
    <row r="47" spans="1:29" x14ac:dyDescent="0.25">
      <c r="A47" t="s">
        <v>112</v>
      </c>
      <c r="B47" s="1" t="s">
        <v>559</v>
      </c>
      <c r="C47" s="6">
        <v>923</v>
      </c>
      <c r="D47" s="6">
        <v>975</v>
      </c>
      <c r="E47" s="6">
        <v>1046</v>
      </c>
      <c r="F47" s="6">
        <v>1075</v>
      </c>
      <c r="G47" s="6">
        <v>1060</v>
      </c>
      <c r="H47" s="6">
        <v>1089</v>
      </c>
      <c r="I47" s="6">
        <v>1002</v>
      </c>
      <c r="J47" s="6">
        <v>999</v>
      </c>
      <c r="K47" s="6">
        <v>1038</v>
      </c>
      <c r="L47" s="6">
        <v>1008</v>
      </c>
      <c r="M47" s="6">
        <v>988</v>
      </c>
      <c r="N47" s="6">
        <v>974</v>
      </c>
      <c r="O47" s="6">
        <v>980</v>
      </c>
      <c r="P47" s="6">
        <v>939</v>
      </c>
      <c r="Q47" s="6">
        <v>917</v>
      </c>
      <c r="R47" s="6">
        <v>867</v>
      </c>
      <c r="S47" s="6">
        <v>823</v>
      </c>
      <c r="T47" s="6">
        <v>778</v>
      </c>
      <c r="U47" s="6">
        <v>747</v>
      </c>
      <c r="V47" s="6">
        <v>747</v>
      </c>
      <c r="W47" s="6">
        <v>736</v>
      </c>
      <c r="X47" s="6">
        <v>755</v>
      </c>
      <c r="Y47" s="42">
        <v>719</v>
      </c>
      <c r="Z47" s="42">
        <v>718</v>
      </c>
      <c r="AA47" s="42">
        <v>747</v>
      </c>
      <c r="AB47" s="51" t="s">
        <v>990</v>
      </c>
      <c r="AC47" s="64" t="s">
        <v>1227</v>
      </c>
    </row>
    <row r="48" spans="1:29" x14ac:dyDescent="0.25">
      <c r="A48" t="s">
        <v>113</v>
      </c>
      <c r="B48" s="1" t="s">
        <v>560</v>
      </c>
      <c r="C48" s="6">
        <v>333</v>
      </c>
      <c r="D48" s="6">
        <v>332</v>
      </c>
      <c r="E48" s="6">
        <v>341</v>
      </c>
      <c r="F48" s="6">
        <v>352</v>
      </c>
      <c r="G48" s="6">
        <v>368</v>
      </c>
      <c r="H48" s="6">
        <v>382</v>
      </c>
      <c r="I48" s="6">
        <v>362</v>
      </c>
      <c r="J48" s="6">
        <v>376</v>
      </c>
      <c r="K48" s="6">
        <v>377</v>
      </c>
      <c r="L48" s="6">
        <v>374</v>
      </c>
      <c r="M48" s="6">
        <v>383</v>
      </c>
      <c r="N48" s="6">
        <v>377</v>
      </c>
      <c r="O48" s="6">
        <v>369</v>
      </c>
      <c r="P48" s="6">
        <v>380</v>
      </c>
      <c r="Q48" s="6">
        <v>377</v>
      </c>
      <c r="R48" s="6">
        <v>358</v>
      </c>
      <c r="S48" s="6">
        <v>386</v>
      </c>
      <c r="T48" s="6">
        <v>379</v>
      </c>
      <c r="U48" s="6">
        <v>315</v>
      </c>
      <c r="V48" s="6">
        <v>297</v>
      </c>
      <c r="W48" s="6">
        <v>303</v>
      </c>
      <c r="X48" s="6">
        <v>293</v>
      </c>
      <c r="Y48" s="42">
        <v>299</v>
      </c>
      <c r="Z48" s="42">
        <v>298</v>
      </c>
      <c r="AA48" s="42">
        <v>0</v>
      </c>
      <c r="AB48" s="51">
        <v>0</v>
      </c>
      <c r="AC48" s="64">
        <v>0</v>
      </c>
    </row>
    <row r="49" spans="1:29" x14ac:dyDescent="0.25">
      <c r="A49" t="s">
        <v>114</v>
      </c>
      <c r="B49" s="1" t="s">
        <v>561</v>
      </c>
      <c r="C49" s="6">
        <v>4736</v>
      </c>
      <c r="D49" s="6">
        <v>4885</v>
      </c>
      <c r="E49" s="6">
        <v>4851</v>
      </c>
      <c r="F49" s="6">
        <v>4904</v>
      </c>
      <c r="G49" s="6">
        <v>4855</v>
      </c>
      <c r="H49" s="6">
        <v>4888</v>
      </c>
      <c r="I49" s="6">
        <v>4906</v>
      </c>
      <c r="J49" s="6">
        <v>4941</v>
      </c>
      <c r="K49" s="6">
        <v>5003</v>
      </c>
      <c r="L49" s="6">
        <v>5106</v>
      </c>
      <c r="M49" s="6">
        <v>5195</v>
      </c>
      <c r="N49" s="6">
        <v>5165</v>
      </c>
      <c r="O49" s="6">
        <v>5246</v>
      </c>
      <c r="P49" s="6">
        <v>5352</v>
      </c>
      <c r="Q49" s="6">
        <v>5377</v>
      </c>
      <c r="R49" s="6">
        <v>5467</v>
      </c>
      <c r="S49" s="6">
        <v>5478</v>
      </c>
      <c r="T49" s="6">
        <v>5549</v>
      </c>
      <c r="U49" s="6">
        <v>5647</v>
      </c>
      <c r="V49" s="6">
        <v>5686</v>
      </c>
      <c r="W49" s="6">
        <v>5757</v>
      </c>
      <c r="X49" s="6">
        <v>5809</v>
      </c>
      <c r="Y49" s="42">
        <v>5828</v>
      </c>
      <c r="Z49" s="42">
        <v>5842</v>
      </c>
      <c r="AA49" s="42">
        <v>5795</v>
      </c>
      <c r="AB49" s="51" t="s">
        <v>991</v>
      </c>
      <c r="AC49" s="64" t="s">
        <v>1294</v>
      </c>
    </row>
    <row r="50" spans="1:29" x14ac:dyDescent="0.25">
      <c r="A50" t="s">
        <v>115</v>
      </c>
      <c r="B50" s="1" t="s">
        <v>562</v>
      </c>
      <c r="C50" s="6">
        <v>740</v>
      </c>
      <c r="D50" s="6">
        <v>742</v>
      </c>
      <c r="E50" s="6">
        <v>754</v>
      </c>
      <c r="F50" s="6">
        <v>773</v>
      </c>
      <c r="G50" s="6">
        <v>770</v>
      </c>
      <c r="H50" s="6">
        <v>690</v>
      </c>
      <c r="I50" s="6">
        <v>639</v>
      </c>
      <c r="J50" s="6">
        <v>591</v>
      </c>
      <c r="K50" s="6">
        <v>537</v>
      </c>
      <c r="L50" s="6">
        <v>521</v>
      </c>
      <c r="M50" s="6">
        <v>478</v>
      </c>
      <c r="N50" s="6">
        <v>480</v>
      </c>
      <c r="O50" s="6">
        <v>523</v>
      </c>
      <c r="P50" s="6">
        <v>507</v>
      </c>
      <c r="Q50" s="6">
        <v>503</v>
      </c>
      <c r="R50" s="6">
        <v>491</v>
      </c>
      <c r="S50" s="6">
        <v>496</v>
      </c>
      <c r="T50" s="6">
        <v>469</v>
      </c>
      <c r="U50" s="6">
        <v>477</v>
      </c>
      <c r="V50" s="6">
        <v>481</v>
      </c>
      <c r="W50" s="6">
        <v>490</v>
      </c>
      <c r="X50" s="6">
        <v>492</v>
      </c>
      <c r="Y50" s="42">
        <v>476</v>
      </c>
      <c r="Z50" s="42">
        <v>478</v>
      </c>
      <c r="AA50" s="42">
        <v>470</v>
      </c>
      <c r="AB50" s="51" t="s">
        <v>992</v>
      </c>
      <c r="AC50" s="64" t="s">
        <v>1295</v>
      </c>
    </row>
    <row r="51" spans="1:29" x14ac:dyDescent="0.25">
      <c r="A51" t="s">
        <v>116</v>
      </c>
      <c r="B51" s="1" t="s">
        <v>563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>
        <v>0</v>
      </c>
      <c r="W51" s="6">
        <v>0</v>
      </c>
      <c r="X51" s="6">
        <v>0</v>
      </c>
      <c r="Y51" s="42">
        <v>0</v>
      </c>
      <c r="Z51" s="42">
        <v>0</v>
      </c>
      <c r="AA51" s="42">
        <v>0</v>
      </c>
      <c r="AB51" s="51">
        <v>0</v>
      </c>
      <c r="AC51" s="64">
        <v>0</v>
      </c>
    </row>
    <row r="52" spans="1:29" x14ac:dyDescent="0.25">
      <c r="A52" t="s">
        <v>117</v>
      </c>
      <c r="B52" s="1" t="s">
        <v>564</v>
      </c>
      <c r="C52" s="6">
        <v>348</v>
      </c>
      <c r="D52" s="6">
        <v>349</v>
      </c>
      <c r="E52" s="6">
        <v>346</v>
      </c>
      <c r="F52" s="6">
        <v>359</v>
      </c>
      <c r="G52" s="6">
        <v>350</v>
      </c>
      <c r="H52" s="6">
        <v>352</v>
      </c>
      <c r="I52" s="6">
        <v>308</v>
      </c>
      <c r="J52" s="6">
        <v>371</v>
      </c>
      <c r="K52" s="6">
        <v>365</v>
      </c>
      <c r="L52" s="6">
        <v>353</v>
      </c>
      <c r="M52" s="6">
        <v>366</v>
      </c>
      <c r="N52" s="6">
        <v>369</v>
      </c>
      <c r="O52" s="6">
        <v>350</v>
      </c>
      <c r="P52" s="6">
        <v>348</v>
      </c>
      <c r="Q52" s="6">
        <v>344</v>
      </c>
      <c r="R52" s="6">
        <v>349</v>
      </c>
      <c r="S52" s="6">
        <v>328</v>
      </c>
      <c r="T52" s="6">
        <v>328</v>
      </c>
      <c r="U52" s="6">
        <v>307</v>
      </c>
      <c r="V52" s="6">
        <v>291</v>
      </c>
      <c r="W52" s="6">
        <v>288</v>
      </c>
      <c r="X52" s="6">
        <v>285</v>
      </c>
      <c r="Y52" s="42">
        <v>286</v>
      </c>
      <c r="Z52" s="42">
        <v>293</v>
      </c>
      <c r="AA52" s="42">
        <v>299</v>
      </c>
      <c r="AB52" s="51" t="s">
        <v>993</v>
      </c>
      <c r="AC52" s="64" t="s">
        <v>993</v>
      </c>
    </row>
    <row r="53" spans="1:29" x14ac:dyDescent="0.25">
      <c r="A53" t="s">
        <v>118</v>
      </c>
      <c r="B53" s="1" t="s">
        <v>565</v>
      </c>
      <c r="C53" s="6">
        <v>15035</v>
      </c>
      <c r="D53" s="6">
        <v>15461</v>
      </c>
      <c r="E53" s="6">
        <v>16015</v>
      </c>
      <c r="F53" s="6">
        <v>16660</v>
      </c>
      <c r="G53" s="6">
        <v>16869</v>
      </c>
      <c r="H53" s="6">
        <v>16791</v>
      </c>
      <c r="I53" s="6">
        <v>16753</v>
      </c>
      <c r="J53" s="6">
        <v>16700</v>
      </c>
      <c r="K53" s="6">
        <v>16471</v>
      </c>
      <c r="L53" s="6">
        <v>16091</v>
      </c>
      <c r="M53" s="6">
        <v>15896</v>
      </c>
      <c r="N53" s="6">
        <v>15612</v>
      </c>
      <c r="O53" s="6">
        <v>15338</v>
      </c>
      <c r="P53" s="6">
        <v>15312</v>
      </c>
      <c r="Q53" s="6">
        <v>15502</v>
      </c>
      <c r="R53" s="6">
        <v>15828</v>
      </c>
      <c r="S53" s="6">
        <v>16162</v>
      </c>
      <c r="T53" s="6">
        <v>16595</v>
      </c>
      <c r="U53" s="6">
        <v>17011</v>
      </c>
      <c r="V53" s="6">
        <v>17186</v>
      </c>
      <c r="W53" s="6">
        <v>17102</v>
      </c>
      <c r="X53" s="6">
        <v>16970</v>
      </c>
      <c r="Y53" s="42">
        <v>16651</v>
      </c>
      <c r="Z53" s="42">
        <v>16349</v>
      </c>
      <c r="AA53" s="42">
        <v>16024</v>
      </c>
      <c r="AB53" s="51" t="s">
        <v>994</v>
      </c>
      <c r="AC53" s="64" t="s">
        <v>1296</v>
      </c>
    </row>
    <row r="54" spans="1:29" x14ac:dyDescent="0.25">
      <c r="A54" t="s">
        <v>119</v>
      </c>
      <c r="B54" s="1" t="s">
        <v>566</v>
      </c>
      <c r="C54" s="6">
        <v>368</v>
      </c>
      <c r="D54" s="6">
        <v>353</v>
      </c>
      <c r="E54" s="6">
        <v>346</v>
      </c>
      <c r="F54" s="6">
        <v>351</v>
      </c>
      <c r="G54" s="6">
        <v>343</v>
      </c>
      <c r="H54" s="6">
        <v>338</v>
      </c>
      <c r="I54" s="6">
        <v>307</v>
      </c>
      <c r="J54" s="6">
        <v>296</v>
      </c>
      <c r="K54" s="6">
        <v>304</v>
      </c>
      <c r="L54" s="6">
        <v>321</v>
      </c>
      <c r="M54" s="6">
        <v>296</v>
      </c>
      <c r="N54" s="6">
        <v>277</v>
      </c>
      <c r="O54" s="6">
        <v>270</v>
      </c>
      <c r="P54" s="6">
        <v>296</v>
      </c>
      <c r="Q54" s="6">
        <v>304</v>
      </c>
      <c r="R54" s="6">
        <v>319</v>
      </c>
      <c r="S54" s="6">
        <v>328</v>
      </c>
      <c r="T54" s="6">
        <v>319</v>
      </c>
      <c r="U54" s="6">
        <v>316</v>
      </c>
      <c r="V54" s="6">
        <v>333</v>
      </c>
      <c r="W54" s="6">
        <v>327</v>
      </c>
      <c r="X54" s="6">
        <v>318</v>
      </c>
      <c r="Y54" s="42">
        <v>311</v>
      </c>
      <c r="Z54" s="42">
        <v>316</v>
      </c>
      <c r="AA54" s="42">
        <v>307</v>
      </c>
      <c r="AB54" s="51" t="s">
        <v>995</v>
      </c>
      <c r="AC54" s="64" t="s">
        <v>1297</v>
      </c>
    </row>
    <row r="55" spans="1:29" x14ac:dyDescent="0.25">
      <c r="A55" t="s">
        <v>120</v>
      </c>
      <c r="B55" s="1" t="s">
        <v>567</v>
      </c>
      <c r="C55" s="6">
        <v>6039</v>
      </c>
      <c r="D55" s="6">
        <v>6068</v>
      </c>
      <c r="E55" s="6">
        <v>6073</v>
      </c>
      <c r="F55" s="6">
        <v>5977</v>
      </c>
      <c r="G55" s="6">
        <v>5989</v>
      </c>
      <c r="H55" s="6">
        <v>6028</v>
      </c>
      <c r="I55" s="6">
        <v>5960</v>
      </c>
      <c r="J55" s="6">
        <v>6044</v>
      </c>
      <c r="K55" s="6">
        <v>6022</v>
      </c>
      <c r="L55" s="6">
        <v>5984</v>
      </c>
      <c r="M55" s="6">
        <v>6014</v>
      </c>
      <c r="N55" s="6">
        <v>6142</v>
      </c>
      <c r="O55" s="6">
        <v>6168</v>
      </c>
      <c r="P55" s="6">
        <v>6321</v>
      </c>
      <c r="Q55" s="6">
        <v>6472</v>
      </c>
      <c r="R55" s="6">
        <v>6627</v>
      </c>
      <c r="S55" s="6">
        <v>6875</v>
      </c>
      <c r="T55" s="6">
        <v>7112</v>
      </c>
      <c r="U55" s="6">
        <v>7288</v>
      </c>
      <c r="V55" s="6">
        <v>7508</v>
      </c>
      <c r="W55" s="6">
        <v>7668</v>
      </c>
      <c r="X55" s="6">
        <v>7695</v>
      </c>
      <c r="Y55" s="42">
        <v>7801</v>
      </c>
      <c r="Z55" s="42">
        <v>7855</v>
      </c>
      <c r="AA55" s="42">
        <v>7777</v>
      </c>
      <c r="AB55" s="51" t="s">
        <v>996</v>
      </c>
      <c r="AC55" s="64" t="s">
        <v>1298</v>
      </c>
    </row>
    <row r="56" spans="1:29" x14ac:dyDescent="0.25">
      <c r="A56" t="s">
        <v>121</v>
      </c>
      <c r="B56" s="1" t="s">
        <v>568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>
        <v>0</v>
      </c>
      <c r="W56" s="6">
        <v>0</v>
      </c>
      <c r="X56" s="6">
        <v>0</v>
      </c>
      <c r="Y56" s="42">
        <v>0</v>
      </c>
      <c r="Z56" s="42">
        <v>0</v>
      </c>
      <c r="AA56" s="42">
        <v>0</v>
      </c>
      <c r="AB56" s="51">
        <v>0</v>
      </c>
      <c r="AC56" s="64">
        <v>0</v>
      </c>
    </row>
    <row r="57" spans="1:29" x14ac:dyDescent="0.25">
      <c r="A57" t="s">
        <v>122</v>
      </c>
      <c r="B57" s="1" t="s">
        <v>569</v>
      </c>
      <c r="C57" s="6">
        <v>3413</v>
      </c>
      <c r="D57" s="6">
        <v>3488</v>
      </c>
      <c r="E57" s="6">
        <v>3539</v>
      </c>
      <c r="F57" s="6">
        <v>3548</v>
      </c>
      <c r="G57" s="6">
        <v>3478</v>
      </c>
      <c r="H57" s="6">
        <v>3529</v>
      </c>
      <c r="I57" s="6">
        <v>3593</v>
      </c>
      <c r="J57" s="6">
        <v>3511</v>
      </c>
      <c r="K57" s="6">
        <v>3486</v>
      </c>
      <c r="L57" s="6">
        <v>3522</v>
      </c>
      <c r="M57" s="6">
        <v>3551</v>
      </c>
      <c r="N57" s="6">
        <v>3528</v>
      </c>
      <c r="O57" s="6">
        <v>3686</v>
      </c>
      <c r="P57" s="6">
        <v>3650</v>
      </c>
      <c r="Q57" s="6">
        <v>3711</v>
      </c>
      <c r="R57" s="6">
        <v>3652</v>
      </c>
      <c r="S57" s="6">
        <v>3626</v>
      </c>
      <c r="T57" s="6">
        <v>3606</v>
      </c>
      <c r="U57" s="6">
        <v>3579</v>
      </c>
      <c r="V57" s="6">
        <v>3499</v>
      </c>
      <c r="W57" s="6">
        <v>3508</v>
      </c>
      <c r="X57" s="6">
        <v>3521</v>
      </c>
      <c r="Y57" s="42">
        <v>3520</v>
      </c>
      <c r="Z57" s="42">
        <v>3533</v>
      </c>
      <c r="AA57" s="42">
        <v>3509</v>
      </c>
      <c r="AB57" s="51" t="s">
        <v>997</v>
      </c>
      <c r="AC57" s="64" t="s">
        <v>1299</v>
      </c>
    </row>
    <row r="58" spans="1:29" x14ac:dyDescent="0.25">
      <c r="A58" t="s">
        <v>123</v>
      </c>
      <c r="B58" s="1" t="s">
        <v>570</v>
      </c>
      <c r="C58" s="6">
        <v>8005</v>
      </c>
      <c r="D58" s="6">
        <v>7965</v>
      </c>
      <c r="E58" s="6">
        <v>7679</v>
      </c>
      <c r="F58" s="6">
        <v>7446</v>
      </c>
      <c r="G58" s="6">
        <v>7294</v>
      </c>
      <c r="H58" s="6">
        <v>7110</v>
      </c>
      <c r="I58" s="6">
        <v>7046</v>
      </c>
      <c r="J58" s="6">
        <v>6775</v>
      </c>
      <c r="K58" s="6">
        <v>6437</v>
      </c>
      <c r="L58" s="6">
        <v>6183</v>
      </c>
      <c r="M58" s="6">
        <v>5803</v>
      </c>
      <c r="N58" s="6">
        <v>5599</v>
      </c>
      <c r="O58" s="6">
        <v>5682</v>
      </c>
      <c r="P58" s="6">
        <v>5770</v>
      </c>
      <c r="Q58" s="6">
        <v>5950</v>
      </c>
      <c r="R58" s="6">
        <v>6019</v>
      </c>
      <c r="S58" s="6">
        <v>6052</v>
      </c>
      <c r="T58" s="6">
        <v>6222</v>
      </c>
      <c r="U58" s="6">
        <v>6361</v>
      </c>
      <c r="V58" s="6">
        <v>6539</v>
      </c>
      <c r="W58" s="6">
        <v>6607</v>
      </c>
      <c r="X58" s="6">
        <v>6794</v>
      </c>
      <c r="Y58" s="42">
        <v>6914</v>
      </c>
      <c r="Z58" s="42">
        <v>7052</v>
      </c>
      <c r="AA58" s="42">
        <v>7091</v>
      </c>
      <c r="AB58" s="51" t="s">
        <v>998</v>
      </c>
      <c r="AC58" s="64" t="s">
        <v>1300</v>
      </c>
    </row>
    <row r="59" spans="1:29" x14ac:dyDescent="0.25">
      <c r="A59" t="s">
        <v>124</v>
      </c>
      <c r="B59" s="1" t="s">
        <v>571</v>
      </c>
      <c r="C59" s="6">
        <v>2733</v>
      </c>
      <c r="D59" s="6">
        <v>2795</v>
      </c>
      <c r="E59" s="6">
        <v>2822</v>
      </c>
      <c r="F59" s="6">
        <v>2836</v>
      </c>
      <c r="G59" s="6">
        <v>2867</v>
      </c>
      <c r="H59" s="6">
        <v>2879</v>
      </c>
      <c r="I59" s="6">
        <v>2791</v>
      </c>
      <c r="J59" s="6">
        <v>2957</v>
      </c>
      <c r="K59" s="6">
        <v>3006</v>
      </c>
      <c r="L59" s="6">
        <v>2990</v>
      </c>
      <c r="M59" s="6">
        <v>3073</v>
      </c>
      <c r="N59" s="6">
        <v>3093</v>
      </c>
      <c r="O59" s="6">
        <v>3049</v>
      </c>
      <c r="P59" s="6">
        <v>3097</v>
      </c>
      <c r="Q59" s="6">
        <v>3125</v>
      </c>
      <c r="R59" s="6">
        <v>3218</v>
      </c>
      <c r="S59" s="6">
        <v>3250</v>
      </c>
      <c r="T59" s="6">
        <v>3262</v>
      </c>
      <c r="U59" s="6">
        <v>3247</v>
      </c>
      <c r="V59" s="6">
        <v>3326</v>
      </c>
      <c r="W59" s="6">
        <v>3308</v>
      </c>
      <c r="X59" s="6">
        <v>3325</v>
      </c>
      <c r="Y59" s="42">
        <v>3310</v>
      </c>
      <c r="Z59" s="42">
        <v>3272</v>
      </c>
      <c r="AA59" s="42">
        <v>3297</v>
      </c>
      <c r="AB59" s="51" t="s">
        <v>999</v>
      </c>
      <c r="AC59" s="64" t="s">
        <v>1301</v>
      </c>
    </row>
    <row r="60" spans="1:29" x14ac:dyDescent="0.25">
      <c r="A60" t="s">
        <v>125</v>
      </c>
      <c r="B60" s="1" t="s">
        <v>572</v>
      </c>
      <c r="C60" s="6">
        <v>664</v>
      </c>
      <c r="D60" s="6">
        <v>691</v>
      </c>
      <c r="E60" s="6">
        <v>715</v>
      </c>
      <c r="F60" s="6">
        <v>747</v>
      </c>
      <c r="G60" s="6">
        <v>787</v>
      </c>
      <c r="H60" s="6">
        <v>807</v>
      </c>
      <c r="I60" s="6">
        <v>846</v>
      </c>
      <c r="J60" s="6">
        <v>835</v>
      </c>
      <c r="K60" s="6">
        <v>819</v>
      </c>
      <c r="L60" s="6">
        <v>826</v>
      </c>
      <c r="M60" s="6">
        <v>808</v>
      </c>
      <c r="N60" s="6">
        <v>785</v>
      </c>
      <c r="O60" s="6">
        <v>766</v>
      </c>
      <c r="P60" s="6">
        <v>720</v>
      </c>
      <c r="Q60" s="6">
        <v>698</v>
      </c>
      <c r="R60" s="6">
        <v>672</v>
      </c>
      <c r="S60" s="6">
        <v>653</v>
      </c>
      <c r="T60" s="6">
        <v>638</v>
      </c>
      <c r="U60" s="6">
        <v>640</v>
      </c>
      <c r="V60" s="6">
        <v>641</v>
      </c>
      <c r="W60" s="6">
        <v>607</v>
      </c>
      <c r="X60" s="6">
        <v>590</v>
      </c>
      <c r="Y60" s="42">
        <v>606</v>
      </c>
      <c r="Z60" s="42">
        <v>600</v>
      </c>
      <c r="AA60" s="42">
        <v>597</v>
      </c>
      <c r="AB60" s="51" t="s">
        <v>1000</v>
      </c>
      <c r="AC60" s="64" t="s">
        <v>1302</v>
      </c>
    </row>
    <row r="61" spans="1:29" x14ac:dyDescent="0.25">
      <c r="A61" t="s">
        <v>126</v>
      </c>
      <c r="B61" s="1" t="s">
        <v>573</v>
      </c>
      <c r="C61" s="6">
        <v>2183</v>
      </c>
      <c r="D61" s="6">
        <v>2193</v>
      </c>
      <c r="E61" s="6">
        <v>2225</v>
      </c>
      <c r="F61" s="6">
        <v>2180</v>
      </c>
      <c r="G61" s="6">
        <v>2218</v>
      </c>
      <c r="H61" s="6">
        <v>2227</v>
      </c>
      <c r="I61" s="6">
        <v>2209</v>
      </c>
      <c r="J61" s="6">
        <v>2132</v>
      </c>
      <c r="K61" s="6">
        <v>2097</v>
      </c>
      <c r="L61" s="6">
        <v>2061</v>
      </c>
      <c r="M61" s="6">
        <v>2043</v>
      </c>
      <c r="N61" s="6">
        <v>1995</v>
      </c>
      <c r="O61" s="6">
        <v>1970</v>
      </c>
      <c r="P61" s="6">
        <v>1908</v>
      </c>
      <c r="Q61" s="6">
        <v>1847</v>
      </c>
      <c r="R61" s="6">
        <v>1785</v>
      </c>
      <c r="S61" s="6">
        <v>1760</v>
      </c>
      <c r="T61" s="6">
        <v>1737</v>
      </c>
      <c r="U61" s="6">
        <v>1708</v>
      </c>
      <c r="V61" s="6">
        <v>1641</v>
      </c>
      <c r="W61" s="6">
        <v>1635</v>
      </c>
      <c r="X61" s="6">
        <v>1626</v>
      </c>
      <c r="Y61" s="42">
        <v>1576</v>
      </c>
      <c r="Z61" s="42">
        <v>1555</v>
      </c>
      <c r="AA61" s="42">
        <v>1577</v>
      </c>
      <c r="AB61" s="51" t="s">
        <v>1001</v>
      </c>
      <c r="AC61" s="64" t="s">
        <v>1303</v>
      </c>
    </row>
    <row r="62" spans="1:29" x14ac:dyDescent="0.25">
      <c r="A62" t="s">
        <v>127</v>
      </c>
      <c r="B62" s="1" t="s">
        <v>574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>
        <v>0</v>
      </c>
      <c r="W62" s="6">
        <v>0</v>
      </c>
      <c r="X62" s="6">
        <v>0</v>
      </c>
      <c r="Y62" s="42">
        <v>0</v>
      </c>
      <c r="Z62" s="42">
        <v>0</v>
      </c>
      <c r="AA62" s="42">
        <v>0</v>
      </c>
      <c r="AB62" s="51">
        <v>0</v>
      </c>
      <c r="AC62" s="64">
        <v>0</v>
      </c>
    </row>
    <row r="63" spans="1:29" x14ac:dyDescent="0.25">
      <c r="A63" t="s">
        <v>128</v>
      </c>
      <c r="B63" s="1" t="s">
        <v>575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>
        <v>0</v>
      </c>
      <c r="W63" s="6">
        <v>0</v>
      </c>
      <c r="X63" s="6">
        <v>0</v>
      </c>
      <c r="Y63" s="42">
        <v>0</v>
      </c>
      <c r="Z63" s="42">
        <v>0</v>
      </c>
      <c r="AA63" s="42">
        <v>0</v>
      </c>
      <c r="AB63" s="51">
        <v>0</v>
      </c>
      <c r="AC63" s="64">
        <v>0</v>
      </c>
    </row>
    <row r="64" spans="1:29" x14ac:dyDescent="0.25">
      <c r="A64" t="s">
        <v>129</v>
      </c>
      <c r="B64" s="1" t="s">
        <v>576</v>
      </c>
      <c r="C64" s="6">
        <v>666</v>
      </c>
      <c r="D64" s="6">
        <v>657</v>
      </c>
      <c r="E64" s="6">
        <v>641</v>
      </c>
      <c r="F64" s="6">
        <v>694</v>
      </c>
      <c r="G64" s="6">
        <v>707</v>
      </c>
      <c r="H64" s="6">
        <v>726</v>
      </c>
      <c r="I64" s="6">
        <v>722</v>
      </c>
      <c r="J64" s="6">
        <v>739</v>
      </c>
      <c r="K64" s="6">
        <v>731</v>
      </c>
      <c r="L64" s="6">
        <v>716</v>
      </c>
      <c r="M64" s="6">
        <v>700</v>
      </c>
      <c r="N64" s="6">
        <v>702</v>
      </c>
      <c r="O64" s="6">
        <v>710</v>
      </c>
      <c r="P64" s="6">
        <v>687</v>
      </c>
      <c r="Q64" s="6">
        <v>674</v>
      </c>
      <c r="R64" s="6">
        <v>691</v>
      </c>
      <c r="S64" s="6">
        <v>635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42">
        <v>0</v>
      </c>
      <c r="Z64" s="42">
        <v>0</v>
      </c>
      <c r="AA64" s="42">
        <v>0</v>
      </c>
      <c r="AB64" s="51">
        <v>0</v>
      </c>
      <c r="AC64" s="64">
        <v>0</v>
      </c>
    </row>
    <row r="65" spans="1:29" x14ac:dyDescent="0.25">
      <c r="A65" t="s">
        <v>130</v>
      </c>
      <c r="B65" s="1" t="s">
        <v>577</v>
      </c>
      <c r="C65" s="6">
        <v>5378</v>
      </c>
      <c r="D65" s="6">
        <v>5374</v>
      </c>
      <c r="E65" s="6">
        <v>5404</v>
      </c>
      <c r="F65" s="6">
        <v>5516</v>
      </c>
      <c r="G65" s="6">
        <v>5617</v>
      </c>
      <c r="H65" s="6">
        <v>5697</v>
      </c>
      <c r="I65" s="6">
        <v>5662</v>
      </c>
      <c r="J65" s="6">
        <v>5728</v>
      </c>
      <c r="K65" s="6">
        <v>5773</v>
      </c>
      <c r="L65" s="6">
        <v>5732</v>
      </c>
      <c r="M65" s="6">
        <v>5693</v>
      </c>
      <c r="N65" s="6">
        <v>5618</v>
      </c>
      <c r="O65" s="6">
        <v>5563</v>
      </c>
      <c r="P65" s="6">
        <v>5548</v>
      </c>
      <c r="Q65" s="6">
        <v>5418</v>
      </c>
      <c r="R65" s="6">
        <v>5307</v>
      </c>
      <c r="S65" s="6">
        <v>5211</v>
      </c>
      <c r="T65" s="6">
        <v>5138</v>
      </c>
      <c r="U65" s="6">
        <v>5124</v>
      </c>
      <c r="V65" s="6">
        <v>5056</v>
      </c>
      <c r="W65" s="6">
        <v>4987</v>
      </c>
      <c r="X65" s="6">
        <v>4974</v>
      </c>
      <c r="Y65" s="42">
        <v>4994</v>
      </c>
      <c r="Z65" s="42">
        <v>4961</v>
      </c>
      <c r="AA65" s="42">
        <v>5021</v>
      </c>
      <c r="AB65" s="51" t="s">
        <v>1002</v>
      </c>
      <c r="AC65" s="64" t="s">
        <v>1304</v>
      </c>
    </row>
    <row r="66" spans="1:29" x14ac:dyDescent="0.25">
      <c r="A66" t="s">
        <v>131</v>
      </c>
      <c r="B66" s="1" t="s">
        <v>578</v>
      </c>
      <c r="C66" s="6">
        <v>4763</v>
      </c>
      <c r="D66" s="6">
        <v>5298</v>
      </c>
      <c r="E66" s="6">
        <v>5533</v>
      </c>
      <c r="F66" s="6">
        <v>5765</v>
      </c>
      <c r="G66" s="6">
        <v>5658</v>
      </c>
      <c r="H66" s="6">
        <v>5741</v>
      </c>
      <c r="I66" s="6">
        <v>5749</v>
      </c>
      <c r="J66" s="6">
        <v>5777</v>
      </c>
      <c r="K66" s="6">
        <v>5678</v>
      </c>
      <c r="L66" s="6">
        <v>5533</v>
      </c>
      <c r="M66" s="6">
        <v>5495</v>
      </c>
      <c r="N66" s="6">
        <v>5566</v>
      </c>
      <c r="O66" s="6">
        <v>5492</v>
      </c>
      <c r="P66" s="6">
        <v>5602</v>
      </c>
      <c r="Q66" s="6">
        <v>5638</v>
      </c>
      <c r="R66" s="6">
        <v>5570</v>
      </c>
      <c r="S66" s="6">
        <v>5692</v>
      </c>
      <c r="T66" s="6">
        <v>5891</v>
      </c>
      <c r="U66" s="6">
        <v>6118</v>
      </c>
      <c r="V66" s="6">
        <v>6350</v>
      </c>
      <c r="W66" s="6">
        <v>6319</v>
      </c>
      <c r="X66" s="6">
        <v>6338</v>
      </c>
      <c r="Y66" s="42">
        <v>6326</v>
      </c>
      <c r="Z66" s="42">
        <v>6088</v>
      </c>
      <c r="AA66" s="42">
        <v>6255</v>
      </c>
      <c r="AB66" s="51" t="s">
        <v>1003</v>
      </c>
      <c r="AC66" s="64" t="s">
        <v>1305</v>
      </c>
    </row>
    <row r="67" spans="1:29" x14ac:dyDescent="0.25">
      <c r="A67" t="s">
        <v>132</v>
      </c>
      <c r="B67" s="1" t="s">
        <v>579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>
        <v>0</v>
      </c>
      <c r="W67" s="6">
        <v>0</v>
      </c>
      <c r="X67" s="6">
        <v>0</v>
      </c>
      <c r="Y67" s="42">
        <v>0</v>
      </c>
      <c r="Z67" s="42">
        <v>0</v>
      </c>
      <c r="AA67" s="42">
        <v>0</v>
      </c>
      <c r="AB67" s="51">
        <v>0</v>
      </c>
      <c r="AC67" s="64">
        <v>0</v>
      </c>
    </row>
    <row r="68" spans="1:29" x14ac:dyDescent="0.25">
      <c r="A68" t="s">
        <v>133</v>
      </c>
      <c r="B68" s="1" t="s">
        <v>580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>
        <v>0</v>
      </c>
      <c r="W68" s="6">
        <v>0</v>
      </c>
      <c r="X68" s="6">
        <v>0</v>
      </c>
      <c r="Y68" s="42">
        <v>0</v>
      </c>
      <c r="Z68" s="42">
        <v>0</v>
      </c>
      <c r="AA68" s="42">
        <v>0</v>
      </c>
      <c r="AB68" s="51">
        <v>0</v>
      </c>
      <c r="AC68" s="64">
        <v>0</v>
      </c>
    </row>
    <row r="69" spans="1:29" x14ac:dyDescent="0.25">
      <c r="A69" t="s">
        <v>134</v>
      </c>
      <c r="B69" s="1" t="s">
        <v>581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>
        <v>0</v>
      </c>
      <c r="W69" s="6">
        <v>0</v>
      </c>
      <c r="X69" s="6">
        <v>0</v>
      </c>
      <c r="Y69" s="42">
        <v>0</v>
      </c>
      <c r="Z69" s="42">
        <v>0</v>
      </c>
      <c r="AA69" s="42">
        <v>0</v>
      </c>
      <c r="AB69" s="51">
        <v>0</v>
      </c>
      <c r="AC69" s="64">
        <v>0</v>
      </c>
    </row>
    <row r="70" spans="1:29" x14ac:dyDescent="0.25">
      <c r="A70" t="s">
        <v>135</v>
      </c>
      <c r="B70" s="1" t="s">
        <v>582</v>
      </c>
      <c r="C70" s="6">
        <v>7556</v>
      </c>
      <c r="D70" s="6">
        <v>7632</v>
      </c>
      <c r="E70" s="6">
        <v>7859</v>
      </c>
      <c r="F70" s="6">
        <v>7691</v>
      </c>
      <c r="G70" s="6">
        <v>7916</v>
      </c>
      <c r="H70" s="6">
        <v>7849</v>
      </c>
      <c r="I70" s="6">
        <v>7609</v>
      </c>
      <c r="J70" s="6">
        <v>7702</v>
      </c>
      <c r="K70" s="6">
        <v>7528</v>
      </c>
      <c r="L70" s="6">
        <v>7599</v>
      </c>
      <c r="M70" s="6">
        <v>7527</v>
      </c>
      <c r="N70" s="6">
        <v>7691</v>
      </c>
      <c r="O70" s="6">
        <v>7754</v>
      </c>
      <c r="P70" s="6">
        <v>7774</v>
      </c>
      <c r="Q70" s="6">
        <v>7845</v>
      </c>
      <c r="R70" s="6">
        <v>7875</v>
      </c>
      <c r="S70" s="6">
        <v>7844</v>
      </c>
      <c r="T70" s="6">
        <v>7775</v>
      </c>
      <c r="U70" s="6">
        <v>7779</v>
      </c>
      <c r="V70" s="6">
        <v>7841</v>
      </c>
      <c r="W70" s="6">
        <v>7710</v>
      </c>
      <c r="X70" s="6">
        <v>7683</v>
      </c>
      <c r="Y70" s="42">
        <v>7544</v>
      </c>
      <c r="Z70" s="42">
        <v>7392</v>
      </c>
      <c r="AA70" s="42">
        <v>7268</v>
      </c>
      <c r="AB70" s="51" t="s">
        <v>1004</v>
      </c>
      <c r="AC70" s="64" t="s">
        <v>1306</v>
      </c>
    </row>
    <row r="71" spans="1:29" x14ac:dyDescent="0.25">
      <c r="A71" t="s">
        <v>136</v>
      </c>
      <c r="B71" s="1" t="s">
        <v>583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>
        <v>0</v>
      </c>
      <c r="W71" s="6">
        <v>0</v>
      </c>
      <c r="X71" s="6">
        <v>0</v>
      </c>
      <c r="Y71" s="42">
        <v>0</v>
      </c>
      <c r="Z71" s="42">
        <v>0</v>
      </c>
      <c r="AA71" s="42">
        <v>0</v>
      </c>
      <c r="AB71" s="51">
        <v>0</v>
      </c>
      <c r="AC71" s="64">
        <v>0</v>
      </c>
    </row>
    <row r="72" spans="1:29" x14ac:dyDescent="0.25">
      <c r="A72" t="s">
        <v>137</v>
      </c>
      <c r="B72" s="1" t="s">
        <v>584</v>
      </c>
      <c r="C72" s="6">
        <v>200</v>
      </c>
      <c r="D72" s="6">
        <v>200</v>
      </c>
      <c r="E72" s="6">
        <v>210</v>
      </c>
      <c r="F72" s="6">
        <v>214</v>
      </c>
      <c r="G72" s="6">
        <v>220</v>
      </c>
      <c r="H72" s="6">
        <v>217</v>
      </c>
      <c r="I72" s="6">
        <v>211</v>
      </c>
      <c r="J72" s="6">
        <v>211</v>
      </c>
      <c r="K72" s="6">
        <v>202</v>
      </c>
      <c r="L72" s="6">
        <v>199</v>
      </c>
      <c r="M72" s="6">
        <v>196</v>
      </c>
      <c r="N72" s="6">
        <v>199</v>
      </c>
      <c r="O72" s="6">
        <v>207</v>
      </c>
      <c r="P72" s="6">
        <v>198</v>
      </c>
      <c r="Q72" s="6">
        <v>175</v>
      </c>
      <c r="R72" s="6">
        <v>187</v>
      </c>
      <c r="S72" s="6">
        <v>180</v>
      </c>
      <c r="T72" s="6">
        <v>171</v>
      </c>
      <c r="U72" s="6">
        <v>178</v>
      </c>
      <c r="V72" s="6">
        <v>168</v>
      </c>
      <c r="W72" s="6">
        <v>163</v>
      </c>
      <c r="X72" s="6">
        <v>173</v>
      </c>
      <c r="Y72" s="42">
        <v>193</v>
      </c>
      <c r="Z72" s="42">
        <v>185</v>
      </c>
      <c r="AA72" s="42">
        <v>197</v>
      </c>
      <c r="AB72" s="51" t="s">
        <v>1005</v>
      </c>
      <c r="AC72" s="64" t="s">
        <v>1307</v>
      </c>
    </row>
    <row r="73" spans="1:29" x14ac:dyDescent="0.25">
      <c r="A73" t="s">
        <v>138</v>
      </c>
      <c r="B73" s="1" t="s">
        <v>585</v>
      </c>
      <c r="C73" s="6">
        <v>1843</v>
      </c>
      <c r="D73" s="6">
        <v>1868</v>
      </c>
      <c r="E73" s="6">
        <v>1879</v>
      </c>
      <c r="F73" s="6">
        <v>1959</v>
      </c>
      <c r="G73" s="6">
        <v>1961</v>
      </c>
      <c r="H73" s="6">
        <v>2024</v>
      </c>
      <c r="I73" s="6">
        <v>1873</v>
      </c>
      <c r="J73" s="6">
        <v>1984</v>
      </c>
      <c r="K73" s="6">
        <v>2020</v>
      </c>
      <c r="L73" s="6">
        <v>1991</v>
      </c>
      <c r="M73" s="6">
        <v>2046</v>
      </c>
      <c r="N73" s="6">
        <v>2042</v>
      </c>
      <c r="O73" s="6">
        <v>2029</v>
      </c>
      <c r="P73" s="6">
        <v>2025</v>
      </c>
      <c r="Q73" s="6">
        <v>1996</v>
      </c>
      <c r="R73" s="6">
        <v>1955</v>
      </c>
      <c r="S73" s="6">
        <v>1921</v>
      </c>
      <c r="T73" s="6">
        <v>1896</v>
      </c>
      <c r="U73" s="6">
        <v>1905</v>
      </c>
      <c r="V73" s="6">
        <v>1866</v>
      </c>
      <c r="W73" s="6">
        <v>1865</v>
      </c>
      <c r="X73" s="6">
        <v>1872</v>
      </c>
      <c r="Y73" s="42">
        <v>1883</v>
      </c>
      <c r="Z73" s="42">
        <v>1858</v>
      </c>
      <c r="AA73" s="42">
        <v>1900</v>
      </c>
      <c r="AB73" s="51" t="s">
        <v>1006</v>
      </c>
      <c r="AC73" s="64" t="s">
        <v>1308</v>
      </c>
    </row>
    <row r="74" spans="1:29" x14ac:dyDescent="0.25">
      <c r="A74" t="s">
        <v>139</v>
      </c>
      <c r="B74" s="1" t="s">
        <v>586</v>
      </c>
      <c r="C74" s="6">
        <v>1199</v>
      </c>
      <c r="D74" s="6">
        <v>1213</v>
      </c>
      <c r="E74" s="6">
        <v>1240</v>
      </c>
      <c r="F74" s="6">
        <v>1257</v>
      </c>
      <c r="G74" s="6">
        <v>1294</v>
      </c>
      <c r="H74" s="6">
        <v>1337</v>
      </c>
      <c r="I74" s="6">
        <v>1367</v>
      </c>
      <c r="J74" s="6">
        <v>1392</v>
      </c>
      <c r="K74" s="6">
        <v>1444</v>
      </c>
      <c r="L74" s="6">
        <v>1500</v>
      </c>
      <c r="M74" s="6">
        <v>1515</v>
      </c>
      <c r="N74" s="6">
        <v>1489</v>
      </c>
      <c r="O74" s="6">
        <v>1421</v>
      </c>
      <c r="P74" s="6">
        <v>1466</v>
      </c>
      <c r="Q74" s="6">
        <v>1496</v>
      </c>
      <c r="R74" s="6">
        <v>1535</v>
      </c>
      <c r="S74" s="6">
        <v>1530</v>
      </c>
      <c r="T74" s="6">
        <v>1584</v>
      </c>
      <c r="U74" s="6">
        <v>1632</v>
      </c>
      <c r="V74" s="6">
        <v>1606</v>
      </c>
      <c r="W74" s="6">
        <v>1637</v>
      </c>
      <c r="X74" s="6">
        <v>1586</v>
      </c>
      <c r="Y74" s="42">
        <v>1582</v>
      </c>
      <c r="Z74" s="42">
        <v>1557</v>
      </c>
      <c r="AA74" s="42">
        <v>1500</v>
      </c>
      <c r="AB74" s="51" t="s">
        <v>1007</v>
      </c>
      <c r="AC74" s="64" t="s">
        <v>1309</v>
      </c>
    </row>
    <row r="75" spans="1:29" x14ac:dyDescent="0.25">
      <c r="A75" t="s">
        <v>140</v>
      </c>
      <c r="B75" s="1" t="s">
        <v>587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>
        <v>0</v>
      </c>
      <c r="W75" s="6">
        <v>0</v>
      </c>
      <c r="X75" s="6">
        <v>0</v>
      </c>
      <c r="Y75" s="42">
        <v>0</v>
      </c>
      <c r="Z75" s="42">
        <v>0</v>
      </c>
      <c r="AA75" s="42">
        <v>0</v>
      </c>
      <c r="AB75" s="51">
        <v>0</v>
      </c>
      <c r="AC75" s="64">
        <v>0</v>
      </c>
    </row>
    <row r="76" spans="1:29" x14ac:dyDescent="0.25">
      <c r="A76" t="s">
        <v>141</v>
      </c>
      <c r="B76" s="1" t="s">
        <v>588</v>
      </c>
      <c r="C76" s="6">
        <v>1873</v>
      </c>
      <c r="D76" s="6">
        <v>1941</v>
      </c>
      <c r="E76" s="6">
        <v>2011</v>
      </c>
      <c r="F76" s="6">
        <v>2063</v>
      </c>
      <c r="G76" s="6">
        <v>2063</v>
      </c>
      <c r="H76" s="6">
        <v>2060</v>
      </c>
      <c r="I76" s="6">
        <v>2006</v>
      </c>
      <c r="J76" s="6">
        <v>1988</v>
      </c>
      <c r="K76" s="6">
        <v>1974</v>
      </c>
      <c r="L76" s="6">
        <v>1975</v>
      </c>
      <c r="M76" s="6">
        <v>1930</v>
      </c>
      <c r="N76" s="6">
        <v>1858</v>
      </c>
      <c r="O76" s="6">
        <v>1831</v>
      </c>
      <c r="P76" s="6">
        <v>1875</v>
      </c>
      <c r="Q76" s="6">
        <v>1894</v>
      </c>
      <c r="R76" s="6">
        <v>1947</v>
      </c>
      <c r="S76" s="6">
        <v>1991</v>
      </c>
      <c r="T76" s="6">
        <v>2140</v>
      </c>
      <c r="U76" s="6">
        <v>2178</v>
      </c>
      <c r="V76" s="6">
        <v>2114</v>
      </c>
      <c r="W76" s="6">
        <v>2098</v>
      </c>
      <c r="X76" s="6">
        <v>2108</v>
      </c>
      <c r="Y76" s="42">
        <v>2113</v>
      </c>
      <c r="Z76" s="42">
        <v>2099</v>
      </c>
      <c r="AA76" s="42">
        <v>2065</v>
      </c>
      <c r="AB76" s="51" t="s">
        <v>1008</v>
      </c>
      <c r="AC76" s="64" t="s">
        <v>1310</v>
      </c>
    </row>
    <row r="77" spans="1:29" x14ac:dyDescent="0.25">
      <c r="A77" t="s">
        <v>142</v>
      </c>
      <c r="B77" s="1" t="s">
        <v>589</v>
      </c>
      <c r="C77" s="6">
        <v>227</v>
      </c>
      <c r="D77" s="6">
        <v>213</v>
      </c>
      <c r="E77" s="6">
        <v>203</v>
      </c>
      <c r="F77" s="6">
        <v>194</v>
      </c>
      <c r="G77" s="6">
        <v>164</v>
      </c>
      <c r="H77" s="6">
        <v>156</v>
      </c>
      <c r="I77" s="6">
        <v>155</v>
      </c>
      <c r="J77" s="6">
        <v>149</v>
      </c>
      <c r="K77" s="6">
        <v>152</v>
      </c>
      <c r="L77" s="6">
        <v>152</v>
      </c>
      <c r="M77" s="6">
        <v>158</v>
      </c>
      <c r="N77" s="6">
        <v>166</v>
      </c>
      <c r="O77" s="6">
        <v>177</v>
      </c>
      <c r="P77" s="6">
        <v>169</v>
      </c>
      <c r="Q77" s="6">
        <v>175</v>
      </c>
      <c r="R77" s="6">
        <v>177</v>
      </c>
      <c r="S77" s="6">
        <v>181</v>
      </c>
      <c r="T77" s="6">
        <v>178</v>
      </c>
      <c r="U77" s="6">
        <v>172</v>
      </c>
      <c r="V77" s="6">
        <v>167</v>
      </c>
      <c r="W77" s="6">
        <v>154</v>
      </c>
      <c r="X77" s="6">
        <v>141</v>
      </c>
      <c r="Y77" s="42">
        <v>138</v>
      </c>
      <c r="Z77" s="42">
        <v>135</v>
      </c>
      <c r="AA77" s="42">
        <v>133</v>
      </c>
      <c r="AB77" s="51" t="s">
        <v>1009</v>
      </c>
      <c r="AC77" s="64" t="s">
        <v>1311</v>
      </c>
    </row>
    <row r="78" spans="1:29" x14ac:dyDescent="0.25">
      <c r="A78" t="s">
        <v>143</v>
      </c>
      <c r="B78" s="1" t="s">
        <v>590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>
        <v>0</v>
      </c>
      <c r="W78" s="6">
        <v>0</v>
      </c>
      <c r="X78" s="6">
        <v>0</v>
      </c>
      <c r="Y78" s="42">
        <v>0</v>
      </c>
      <c r="Z78" s="42">
        <v>0</v>
      </c>
      <c r="AA78" s="42">
        <v>0</v>
      </c>
      <c r="AB78" s="51">
        <v>0</v>
      </c>
      <c r="AC78" s="64">
        <v>0</v>
      </c>
    </row>
    <row r="79" spans="1:29" x14ac:dyDescent="0.25">
      <c r="A79" t="s">
        <v>144</v>
      </c>
      <c r="B79" s="1" t="s">
        <v>591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>
        <v>0</v>
      </c>
      <c r="W79" s="6">
        <v>0</v>
      </c>
      <c r="X79" s="6">
        <v>0</v>
      </c>
      <c r="Y79" s="42">
        <v>0</v>
      </c>
      <c r="Z79" s="42">
        <v>0</v>
      </c>
      <c r="AA79" s="42">
        <v>0</v>
      </c>
      <c r="AB79" s="51">
        <v>0</v>
      </c>
      <c r="AC79" s="64">
        <v>0</v>
      </c>
    </row>
    <row r="80" spans="1:29" x14ac:dyDescent="0.25">
      <c r="A80" t="s">
        <v>145</v>
      </c>
      <c r="B80" s="1" t="s">
        <v>592</v>
      </c>
      <c r="C80" s="6">
        <v>3535</v>
      </c>
      <c r="D80" s="6">
        <v>3581</v>
      </c>
      <c r="E80" s="6">
        <v>3640</v>
      </c>
      <c r="F80" s="6">
        <v>3680</v>
      </c>
      <c r="G80" s="6">
        <v>3747</v>
      </c>
      <c r="H80" s="6">
        <v>3733</v>
      </c>
      <c r="I80" s="6">
        <v>3721</v>
      </c>
      <c r="J80" s="6">
        <v>3696</v>
      </c>
      <c r="K80" s="6">
        <v>3657</v>
      </c>
      <c r="L80" s="6">
        <v>3630</v>
      </c>
      <c r="M80" s="6">
        <v>3592</v>
      </c>
      <c r="N80" s="6">
        <v>3618</v>
      </c>
      <c r="O80" s="6">
        <v>3573</v>
      </c>
      <c r="P80" s="6">
        <v>3581</v>
      </c>
      <c r="Q80" s="6">
        <v>3617</v>
      </c>
      <c r="R80" s="6">
        <v>3637</v>
      </c>
      <c r="S80" s="6">
        <v>3617</v>
      </c>
      <c r="T80" s="6">
        <v>3593</v>
      </c>
      <c r="U80" s="6">
        <v>3644</v>
      </c>
      <c r="V80" s="6">
        <v>3588</v>
      </c>
      <c r="W80" s="6">
        <v>3608</v>
      </c>
      <c r="X80" s="6">
        <v>3379</v>
      </c>
      <c r="Y80" s="42">
        <v>3464</v>
      </c>
      <c r="Z80" s="42">
        <v>3481</v>
      </c>
      <c r="AA80" s="42">
        <v>3417</v>
      </c>
      <c r="AB80" s="51" t="s">
        <v>1010</v>
      </c>
      <c r="AC80" s="64" t="s">
        <v>1312</v>
      </c>
    </row>
    <row r="81" spans="1:29" x14ac:dyDescent="0.25">
      <c r="A81" t="s">
        <v>146</v>
      </c>
      <c r="B81" s="1" t="s">
        <v>593</v>
      </c>
      <c r="C81" s="6">
        <v>3968</v>
      </c>
      <c r="D81" s="6">
        <v>4038</v>
      </c>
      <c r="E81" s="6">
        <v>4004</v>
      </c>
      <c r="F81" s="6">
        <v>4056</v>
      </c>
      <c r="G81" s="6">
        <v>4025</v>
      </c>
      <c r="H81" s="6">
        <v>4097</v>
      </c>
      <c r="I81" s="6">
        <v>4227</v>
      </c>
      <c r="J81" s="6">
        <v>4255</v>
      </c>
      <c r="K81" s="6">
        <v>4271</v>
      </c>
      <c r="L81" s="6">
        <v>4295</v>
      </c>
      <c r="M81" s="6">
        <v>4295</v>
      </c>
      <c r="N81" s="6">
        <v>4306</v>
      </c>
      <c r="O81" s="6">
        <v>4239</v>
      </c>
      <c r="P81" s="6">
        <v>4092</v>
      </c>
      <c r="Q81" s="6">
        <v>4017</v>
      </c>
      <c r="R81" s="6">
        <v>3964</v>
      </c>
      <c r="S81" s="6">
        <v>3864</v>
      </c>
      <c r="T81" s="6">
        <v>3783</v>
      </c>
      <c r="U81" s="6">
        <v>3694</v>
      </c>
      <c r="V81" s="6">
        <v>3718</v>
      </c>
      <c r="W81" s="6">
        <v>3693</v>
      </c>
      <c r="X81" s="6">
        <v>3655</v>
      </c>
      <c r="Y81" s="42">
        <v>3674</v>
      </c>
      <c r="Z81" s="42">
        <v>3618</v>
      </c>
      <c r="AA81" s="42">
        <v>3580</v>
      </c>
      <c r="AB81" s="51" t="s">
        <v>1011</v>
      </c>
      <c r="AC81" s="64" t="s">
        <v>1313</v>
      </c>
    </row>
    <row r="82" spans="1:29" x14ac:dyDescent="0.25">
      <c r="A82" t="s">
        <v>147</v>
      </c>
      <c r="B82" s="1" t="s">
        <v>594</v>
      </c>
      <c r="C82" s="6">
        <v>2970</v>
      </c>
      <c r="D82" s="6">
        <v>2971</v>
      </c>
      <c r="E82" s="6">
        <v>2986</v>
      </c>
      <c r="F82" s="6">
        <v>2980</v>
      </c>
      <c r="G82" s="6">
        <v>3041</v>
      </c>
      <c r="H82" s="6">
        <v>3085</v>
      </c>
      <c r="I82" s="6">
        <v>3019</v>
      </c>
      <c r="J82" s="6">
        <v>2983</v>
      </c>
      <c r="K82" s="6">
        <v>2996</v>
      </c>
      <c r="L82" s="6">
        <v>2945</v>
      </c>
      <c r="M82" s="6">
        <v>2897</v>
      </c>
      <c r="N82" s="6">
        <v>2871</v>
      </c>
      <c r="O82" s="6">
        <v>2879</v>
      </c>
      <c r="P82" s="6">
        <v>2857</v>
      </c>
      <c r="Q82" s="6">
        <v>2910</v>
      </c>
      <c r="R82" s="6">
        <v>2879</v>
      </c>
      <c r="S82" s="6">
        <v>2862</v>
      </c>
      <c r="T82" s="6">
        <v>2826</v>
      </c>
      <c r="U82" s="6">
        <v>2818</v>
      </c>
      <c r="V82" s="6">
        <v>2776</v>
      </c>
      <c r="W82" s="6">
        <v>2747</v>
      </c>
      <c r="X82" s="6">
        <v>2693</v>
      </c>
      <c r="Y82" s="42">
        <v>2658</v>
      </c>
      <c r="Z82" s="42">
        <v>2687</v>
      </c>
      <c r="AA82" s="42">
        <v>2736</v>
      </c>
      <c r="AB82" s="51" t="s">
        <v>1012</v>
      </c>
      <c r="AC82" s="64" t="s">
        <v>1314</v>
      </c>
    </row>
    <row r="83" spans="1:29" x14ac:dyDescent="0.25">
      <c r="A83" t="s">
        <v>148</v>
      </c>
      <c r="B83" s="1" t="s">
        <v>595</v>
      </c>
      <c r="C83" s="6">
        <v>449</v>
      </c>
      <c r="D83" s="6">
        <v>441</v>
      </c>
      <c r="E83" s="6">
        <v>469</v>
      </c>
      <c r="F83" s="6">
        <v>454</v>
      </c>
      <c r="G83" s="6">
        <v>449</v>
      </c>
      <c r="H83" s="6">
        <v>424</v>
      </c>
      <c r="I83" s="6">
        <v>444</v>
      </c>
      <c r="J83" s="6">
        <v>442</v>
      </c>
      <c r="K83" s="6">
        <v>451</v>
      </c>
      <c r="L83" s="6">
        <v>447</v>
      </c>
      <c r="M83" s="6">
        <v>468</v>
      </c>
      <c r="N83" s="6">
        <v>464</v>
      </c>
      <c r="O83" s="6">
        <v>487</v>
      </c>
      <c r="P83" s="6">
        <v>484</v>
      </c>
      <c r="Q83" s="6">
        <v>490</v>
      </c>
      <c r="R83" s="6">
        <v>478</v>
      </c>
      <c r="S83" s="6">
        <v>464</v>
      </c>
      <c r="T83" s="6">
        <v>444</v>
      </c>
      <c r="U83" s="6">
        <v>443</v>
      </c>
      <c r="V83" s="6">
        <v>437</v>
      </c>
      <c r="W83" s="6">
        <v>413</v>
      </c>
      <c r="X83" s="6">
        <v>401</v>
      </c>
      <c r="Y83" s="42">
        <v>401</v>
      </c>
      <c r="Z83" s="42">
        <v>392</v>
      </c>
      <c r="AA83" s="42">
        <v>386</v>
      </c>
      <c r="AB83" s="51" t="s">
        <v>1013</v>
      </c>
      <c r="AC83" s="64" t="s">
        <v>1315</v>
      </c>
    </row>
    <row r="84" spans="1:29" x14ac:dyDescent="0.25">
      <c r="A84" t="s">
        <v>149</v>
      </c>
      <c r="B84" s="1" t="s">
        <v>596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>
        <v>0</v>
      </c>
      <c r="W84" s="6">
        <v>0</v>
      </c>
      <c r="X84" s="6">
        <v>0</v>
      </c>
      <c r="Y84" s="42">
        <v>0</v>
      </c>
      <c r="Z84" s="42">
        <v>0</v>
      </c>
      <c r="AA84" s="42">
        <v>0</v>
      </c>
      <c r="AB84" s="51">
        <v>0</v>
      </c>
      <c r="AC84" s="64">
        <v>0</v>
      </c>
    </row>
    <row r="85" spans="1:29" x14ac:dyDescent="0.25">
      <c r="A85" t="s">
        <v>150</v>
      </c>
      <c r="B85" s="1" t="s">
        <v>597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>
        <v>0</v>
      </c>
      <c r="W85" s="6">
        <v>0</v>
      </c>
      <c r="X85" s="6">
        <v>0</v>
      </c>
      <c r="Y85" s="42">
        <v>0</v>
      </c>
      <c r="Z85" s="42">
        <v>0</v>
      </c>
      <c r="AA85" s="42">
        <v>0</v>
      </c>
      <c r="AB85" s="51">
        <v>0</v>
      </c>
      <c r="AC85" s="64">
        <v>0</v>
      </c>
    </row>
    <row r="86" spans="1:29" x14ac:dyDescent="0.25">
      <c r="A86" t="s">
        <v>151</v>
      </c>
      <c r="B86" s="1" t="s">
        <v>598</v>
      </c>
      <c r="C86" s="6">
        <v>996</v>
      </c>
      <c r="D86" s="6">
        <v>989</v>
      </c>
      <c r="E86" s="6">
        <v>1047</v>
      </c>
      <c r="F86" s="6">
        <v>1313</v>
      </c>
      <c r="G86" s="6">
        <v>1397</v>
      </c>
      <c r="H86" s="6">
        <v>1389</v>
      </c>
      <c r="I86" s="6">
        <v>1417</v>
      </c>
      <c r="J86" s="6">
        <v>1483</v>
      </c>
      <c r="K86" s="6">
        <v>1588</v>
      </c>
      <c r="L86" s="6">
        <v>1714</v>
      </c>
      <c r="M86" s="6">
        <v>1746</v>
      </c>
      <c r="N86" s="6">
        <v>1775</v>
      </c>
      <c r="O86" s="6">
        <v>1761</v>
      </c>
      <c r="P86" s="6">
        <v>1759</v>
      </c>
      <c r="Q86" s="6">
        <v>1771</v>
      </c>
      <c r="R86" s="6">
        <v>1731</v>
      </c>
      <c r="S86" s="6">
        <v>1708</v>
      </c>
      <c r="T86" s="6">
        <v>1657</v>
      </c>
      <c r="U86" s="6">
        <v>1596</v>
      </c>
      <c r="V86" s="6">
        <v>1544</v>
      </c>
      <c r="W86" s="6">
        <v>1471</v>
      </c>
      <c r="X86" s="6">
        <v>1388</v>
      </c>
      <c r="Y86" s="42">
        <v>1329</v>
      </c>
      <c r="Z86" s="42">
        <v>1296</v>
      </c>
      <c r="AA86" s="42">
        <v>1282</v>
      </c>
      <c r="AB86" s="51" t="s">
        <v>1014</v>
      </c>
      <c r="AC86" s="64" t="s">
        <v>1316</v>
      </c>
    </row>
    <row r="87" spans="1:29" x14ac:dyDescent="0.25">
      <c r="A87" t="s">
        <v>152</v>
      </c>
      <c r="B87" s="1" t="s">
        <v>599</v>
      </c>
      <c r="C87" s="6">
        <v>486</v>
      </c>
      <c r="D87" s="6">
        <v>504</v>
      </c>
      <c r="E87" s="6">
        <v>543</v>
      </c>
      <c r="F87" s="6">
        <v>544</v>
      </c>
      <c r="G87" s="6">
        <v>576</v>
      </c>
      <c r="H87" s="6">
        <v>577</v>
      </c>
      <c r="I87" s="6">
        <v>602</v>
      </c>
      <c r="J87" s="6">
        <v>586</v>
      </c>
      <c r="K87" s="6">
        <v>618</v>
      </c>
      <c r="L87" s="6">
        <v>622</v>
      </c>
      <c r="M87" s="6">
        <v>619</v>
      </c>
      <c r="N87" s="6">
        <v>593</v>
      </c>
      <c r="O87" s="6">
        <v>580</v>
      </c>
      <c r="P87" s="6">
        <v>579</v>
      </c>
      <c r="Q87" s="6">
        <v>572</v>
      </c>
      <c r="R87" s="6">
        <v>548</v>
      </c>
      <c r="S87" s="6">
        <v>512</v>
      </c>
      <c r="T87" s="6">
        <v>523</v>
      </c>
      <c r="U87" s="6">
        <v>504</v>
      </c>
      <c r="V87" s="6">
        <v>469</v>
      </c>
      <c r="W87" s="6">
        <v>475</v>
      </c>
      <c r="X87" s="6">
        <v>483</v>
      </c>
      <c r="Y87" s="42">
        <v>492</v>
      </c>
      <c r="Z87" s="42">
        <v>499</v>
      </c>
      <c r="AA87" s="42">
        <v>490</v>
      </c>
      <c r="AB87" s="51" t="s">
        <v>1015</v>
      </c>
      <c r="AC87" s="64" t="s">
        <v>1317</v>
      </c>
    </row>
    <row r="88" spans="1:29" x14ac:dyDescent="0.25">
      <c r="A88" t="s">
        <v>153</v>
      </c>
      <c r="B88" s="1" t="s">
        <v>600</v>
      </c>
      <c r="C88" s="6">
        <v>3960</v>
      </c>
      <c r="D88" s="6">
        <v>3989</v>
      </c>
      <c r="E88" s="6">
        <v>4040</v>
      </c>
      <c r="F88" s="6">
        <v>4145</v>
      </c>
      <c r="G88" s="6">
        <v>4102</v>
      </c>
      <c r="H88" s="6">
        <v>4153</v>
      </c>
      <c r="I88" s="6">
        <v>4133</v>
      </c>
      <c r="J88" s="6">
        <v>4259</v>
      </c>
      <c r="K88" s="6">
        <v>4263</v>
      </c>
      <c r="L88" s="6">
        <v>4194</v>
      </c>
      <c r="M88" s="6">
        <v>4211</v>
      </c>
      <c r="N88" s="6">
        <v>4234</v>
      </c>
      <c r="O88" s="6">
        <v>4206</v>
      </c>
      <c r="P88" s="6">
        <v>4190</v>
      </c>
      <c r="Q88" s="6">
        <v>4107</v>
      </c>
      <c r="R88" s="6">
        <v>4018</v>
      </c>
      <c r="S88" s="6">
        <v>3953</v>
      </c>
      <c r="T88" s="6">
        <v>3872</v>
      </c>
      <c r="U88" s="6">
        <v>3816</v>
      </c>
      <c r="V88" s="6">
        <v>3688</v>
      </c>
      <c r="W88" s="6">
        <v>3600</v>
      </c>
      <c r="X88" s="6">
        <v>3499</v>
      </c>
      <c r="Y88" s="42">
        <v>3551</v>
      </c>
      <c r="Z88" s="42">
        <v>3582</v>
      </c>
      <c r="AA88" s="42">
        <v>3677</v>
      </c>
      <c r="AB88" s="51" t="s">
        <v>1016</v>
      </c>
      <c r="AC88" s="64" t="s">
        <v>1318</v>
      </c>
    </row>
    <row r="89" spans="1:29" x14ac:dyDescent="0.25">
      <c r="A89" t="s">
        <v>154</v>
      </c>
      <c r="B89" s="1" t="s">
        <v>601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>
        <v>0</v>
      </c>
      <c r="W89" s="6">
        <v>0</v>
      </c>
      <c r="X89" s="6">
        <v>0</v>
      </c>
      <c r="Y89" s="42">
        <v>0</v>
      </c>
      <c r="Z89" s="42">
        <v>0</v>
      </c>
      <c r="AA89" s="42">
        <v>0</v>
      </c>
      <c r="AB89" s="51">
        <v>0</v>
      </c>
      <c r="AC89" s="64">
        <v>0</v>
      </c>
    </row>
    <row r="90" spans="1:29" x14ac:dyDescent="0.25">
      <c r="A90" t="s">
        <v>155</v>
      </c>
      <c r="B90" s="1" t="s">
        <v>602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>
        <v>0</v>
      </c>
      <c r="W90" s="6">
        <v>0</v>
      </c>
      <c r="X90" s="6">
        <v>0</v>
      </c>
      <c r="Y90" s="42">
        <v>0</v>
      </c>
      <c r="Z90" s="42">
        <v>0</v>
      </c>
      <c r="AA90" s="42">
        <v>0</v>
      </c>
      <c r="AB90" s="51">
        <v>0</v>
      </c>
      <c r="AC90" s="64">
        <v>0</v>
      </c>
    </row>
    <row r="91" spans="1:29" x14ac:dyDescent="0.25">
      <c r="A91" t="s">
        <v>156</v>
      </c>
      <c r="B91" s="1" t="s">
        <v>603</v>
      </c>
      <c r="C91" s="6">
        <v>2816</v>
      </c>
      <c r="D91" s="6">
        <v>2904</v>
      </c>
      <c r="E91" s="6">
        <v>2960</v>
      </c>
      <c r="F91" s="6">
        <v>2977</v>
      </c>
      <c r="G91" s="6">
        <v>3103</v>
      </c>
      <c r="H91" s="6">
        <v>3148</v>
      </c>
      <c r="I91" s="6">
        <v>3193</v>
      </c>
      <c r="J91" s="6">
        <v>3234</v>
      </c>
      <c r="K91" s="6">
        <v>3294</v>
      </c>
      <c r="L91" s="6">
        <v>3308</v>
      </c>
      <c r="M91" s="6">
        <v>3345</v>
      </c>
      <c r="N91" s="6">
        <v>3372</v>
      </c>
      <c r="O91" s="6">
        <v>3391</v>
      </c>
      <c r="P91" s="6">
        <v>3370</v>
      </c>
      <c r="Q91" s="6">
        <v>3298</v>
      </c>
      <c r="R91" s="6">
        <v>3247</v>
      </c>
      <c r="S91" s="6">
        <v>3208</v>
      </c>
      <c r="T91" s="6">
        <v>3242</v>
      </c>
      <c r="U91" s="6">
        <v>3245</v>
      </c>
      <c r="V91" s="6">
        <v>3242</v>
      </c>
      <c r="W91" s="6">
        <v>3218</v>
      </c>
      <c r="X91" s="6">
        <v>3121</v>
      </c>
      <c r="Y91" s="42">
        <v>3097</v>
      </c>
      <c r="Z91" s="42">
        <v>3015</v>
      </c>
      <c r="AA91" s="42">
        <v>2972</v>
      </c>
      <c r="AB91" s="51" t="s">
        <v>1017</v>
      </c>
      <c r="AC91" s="64" t="s">
        <v>1319</v>
      </c>
    </row>
    <row r="92" spans="1:29" x14ac:dyDescent="0.25">
      <c r="A92" t="s">
        <v>157</v>
      </c>
      <c r="B92" s="1" t="s">
        <v>604</v>
      </c>
      <c r="C92" s="6">
        <v>2391</v>
      </c>
      <c r="D92" s="6">
        <v>2416</v>
      </c>
      <c r="E92" s="6">
        <v>2429</v>
      </c>
      <c r="F92" s="6">
        <v>2441</v>
      </c>
      <c r="G92" s="6">
        <v>2495</v>
      </c>
      <c r="H92" s="6">
        <v>2471</v>
      </c>
      <c r="I92" s="6">
        <v>2495</v>
      </c>
      <c r="J92" s="6">
        <v>2468</v>
      </c>
      <c r="K92" s="6">
        <v>2422</v>
      </c>
      <c r="L92" s="6">
        <v>2501</v>
      </c>
      <c r="M92" s="6">
        <v>2522</v>
      </c>
      <c r="N92" s="6">
        <v>2484</v>
      </c>
      <c r="O92" s="6">
        <v>2489</v>
      </c>
      <c r="P92" s="6">
        <v>2425</v>
      </c>
      <c r="Q92" s="6">
        <v>2375</v>
      </c>
      <c r="R92" s="6">
        <v>2314</v>
      </c>
      <c r="S92" s="6">
        <v>2284</v>
      </c>
      <c r="T92" s="6">
        <v>2246</v>
      </c>
      <c r="U92" s="6">
        <v>2297</v>
      </c>
      <c r="V92" s="6">
        <v>2288</v>
      </c>
      <c r="W92" s="6">
        <v>2297</v>
      </c>
      <c r="X92" s="6">
        <v>2302</v>
      </c>
      <c r="Y92" s="42">
        <v>2296</v>
      </c>
      <c r="Z92" s="42">
        <v>2252</v>
      </c>
      <c r="AA92" s="42">
        <v>2216</v>
      </c>
      <c r="AB92" s="51" t="s">
        <v>1018</v>
      </c>
      <c r="AC92" s="64" t="s">
        <v>1320</v>
      </c>
    </row>
    <row r="93" spans="1:29" x14ac:dyDescent="0.25">
      <c r="A93" t="s">
        <v>158</v>
      </c>
      <c r="B93" s="1" t="s">
        <v>605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>
        <v>0</v>
      </c>
      <c r="W93" s="6">
        <v>0</v>
      </c>
      <c r="X93" s="6">
        <v>0</v>
      </c>
      <c r="Y93" s="42">
        <v>0</v>
      </c>
      <c r="Z93" s="42">
        <v>0</v>
      </c>
      <c r="AA93" s="42">
        <v>0</v>
      </c>
      <c r="AB93" s="51">
        <v>0</v>
      </c>
      <c r="AC93" s="64">
        <v>0</v>
      </c>
    </row>
    <row r="94" spans="1:29" x14ac:dyDescent="0.25">
      <c r="A94" t="s">
        <v>159</v>
      </c>
      <c r="B94" s="1" t="s">
        <v>606</v>
      </c>
      <c r="C94" s="6">
        <v>343</v>
      </c>
      <c r="D94" s="6">
        <v>354</v>
      </c>
      <c r="E94" s="6">
        <v>343</v>
      </c>
      <c r="F94" s="6">
        <v>355</v>
      </c>
      <c r="G94" s="6">
        <v>322</v>
      </c>
      <c r="H94" s="6">
        <v>286</v>
      </c>
      <c r="I94" s="6">
        <v>273</v>
      </c>
      <c r="J94" s="6">
        <v>258</v>
      </c>
      <c r="K94" s="6">
        <v>222</v>
      </c>
      <c r="L94" s="6">
        <v>204</v>
      </c>
      <c r="M94" s="6">
        <v>207</v>
      </c>
      <c r="N94" s="6">
        <v>227</v>
      </c>
      <c r="O94" s="6">
        <v>232</v>
      </c>
      <c r="P94" s="6">
        <v>224</v>
      </c>
      <c r="Q94" s="6">
        <v>225</v>
      </c>
      <c r="R94" s="6">
        <v>209</v>
      </c>
      <c r="S94" s="6">
        <v>207</v>
      </c>
      <c r="T94" s="6">
        <v>205</v>
      </c>
      <c r="U94" s="6">
        <v>212</v>
      </c>
      <c r="V94" s="6">
        <v>182</v>
      </c>
      <c r="W94" s="6">
        <v>177</v>
      </c>
      <c r="X94" s="6">
        <v>182</v>
      </c>
      <c r="Y94" s="42">
        <v>172</v>
      </c>
      <c r="Z94" s="42">
        <v>171</v>
      </c>
      <c r="AA94" s="42">
        <v>194</v>
      </c>
      <c r="AB94" s="51" t="s">
        <v>1019</v>
      </c>
      <c r="AC94" s="64" t="s">
        <v>1321</v>
      </c>
    </row>
    <row r="95" spans="1:29" x14ac:dyDescent="0.25">
      <c r="A95" t="s">
        <v>160</v>
      </c>
      <c r="B95" s="1" t="s">
        <v>607</v>
      </c>
      <c r="C95" s="6">
        <v>2024</v>
      </c>
      <c r="D95" s="6">
        <v>2029</v>
      </c>
      <c r="E95" s="6">
        <v>1922</v>
      </c>
      <c r="F95" s="6">
        <v>1861</v>
      </c>
      <c r="G95" s="6">
        <v>1846</v>
      </c>
      <c r="H95" s="6">
        <v>1777</v>
      </c>
      <c r="I95" s="6">
        <v>1645</v>
      </c>
      <c r="J95" s="6">
        <v>1705</v>
      </c>
      <c r="K95" s="6">
        <v>1634</v>
      </c>
      <c r="L95" s="6">
        <v>1628</v>
      </c>
      <c r="M95" s="6">
        <v>1611</v>
      </c>
      <c r="N95" s="6">
        <v>1657</v>
      </c>
      <c r="O95" s="6">
        <v>1702</v>
      </c>
      <c r="P95" s="6">
        <v>1651</v>
      </c>
      <c r="Q95" s="6">
        <v>1575</v>
      </c>
      <c r="R95" s="6">
        <v>1567</v>
      </c>
      <c r="S95" s="6">
        <v>1592</v>
      </c>
      <c r="T95" s="6">
        <v>1593</v>
      </c>
      <c r="U95" s="6">
        <v>1561</v>
      </c>
      <c r="V95" s="6">
        <v>1538</v>
      </c>
      <c r="W95" s="6">
        <v>1525</v>
      </c>
      <c r="X95" s="6">
        <v>1562</v>
      </c>
      <c r="Y95" s="42">
        <v>1541</v>
      </c>
      <c r="Z95" s="42">
        <v>1545</v>
      </c>
      <c r="AA95" s="42">
        <v>1544</v>
      </c>
      <c r="AB95" s="51" t="s">
        <v>1020</v>
      </c>
      <c r="AC95" s="64" t="s">
        <v>1261</v>
      </c>
    </row>
    <row r="96" spans="1:29" x14ac:dyDescent="0.25">
      <c r="A96" t="s">
        <v>161</v>
      </c>
      <c r="B96" s="1" t="s">
        <v>608</v>
      </c>
      <c r="C96" s="6">
        <v>2584</v>
      </c>
      <c r="D96" s="6">
        <v>2614</v>
      </c>
      <c r="E96" s="6">
        <v>2654</v>
      </c>
      <c r="F96" s="6">
        <v>2640</v>
      </c>
      <c r="G96" s="6">
        <v>2559</v>
      </c>
      <c r="H96" s="6">
        <v>2606</v>
      </c>
      <c r="I96" s="6">
        <v>2624</v>
      </c>
      <c r="J96" s="6">
        <v>2670</v>
      </c>
      <c r="K96" s="6">
        <v>2748</v>
      </c>
      <c r="L96" s="6">
        <v>2788</v>
      </c>
      <c r="M96" s="6">
        <v>2818</v>
      </c>
      <c r="N96" s="6">
        <v>2859</v>
      </c>
      <c r="O96" s="6">
        <v>2863</v>
      </c>
      <c r="P96" s="6">
        <v>2857</v>
      </c>
      <c r="Q96" s="6">
        <v>2850</v>
      </c>
      <c r="R96" s="6">
        <v>2846</v>
      </c>
      <c r="S96" s="6">
        <v>2797</v>
      </c>
      <c r="T96" s="6">
        <v>2734</v>
      </c>
      <c r="U96" s="6">
        <v>2699</v>
      </c>
      <c r="V96" s="6">
        <v>2683</v>
      </c>
      <c r="W96" s="6">
        <v>2650</v>
      </c>
      <c r="X96" s="6">
        <v>2630</v>
      </c>
      <c r="Y96" s="42">
        <v>2652</v>
      </c>
      <c r="Z96" s="42">
        <v>2624</v>
      </c>
      <c r="AA96" s="42">
        <v>2588</v>
      </c>
      <c r="AB96" s="51" t="s">
        <v>1021</v>
      </c>
      <c r="AC96" s="64" t="s">
        <v>1322</v>
      </c>
    </row>
    <row r="97" spans="1:29" x14ac:dyDescent="0.25">
      <c r="A97" t="s">
        <v>162</v>
      </c>
      <c r="B97" s="1" t="s">
        <v>609</v>
      </c>
      <c r="C97" s="6">
        <v>3460</v>
      </c>
      <c r="D97" s="6">
        <v>3556</v>
      </c>
      <c r="E97" s="6">
        <v>3607</v>
      </c>
      <c r="F97" s="6">
        <v>3697</v>
      </c>
      <c r="G97" s="6">
        <v>3769</v>
      </c>
      <c r="H97" s="6">
        <v>3699</v>
      </c>
      <c r="I97" s="6">
        <v>3765</v>
      </c>
      <c r="J97" s="6">
        <v>3848</v>
      </c>
      <c r="K97" s="6">
        <v>3833</v>
      </c>
      <c r="L97" s="6">
        <v>3853</v>
      </c>
      <c r="M97" s="6">
        <v>3875</v>
      </c>
      <c r="N97" s="6">
        <v>3918</v>
      </c>
      <c r="O97" s="6">
        <v>3914</v>
      </c>
      <c r="P97" s="6">
        <v>3929</v>
      </c>
      <c r="Q97" s="6">
        <v>3906</v>
      </c>
      <c r="R97" s="6">
        <v>3893</v>
      </c>
      <c r="S97" s="6">
        <v>3880</v>
      </c>
      <c r="T97" s="6">
        <v>3880</v>
      </c>
      <c r="U97" s="6">
        <v>3867</v>
      </c>
      <c r="V97" s="6">
        <v>3795</v>
      </c>
      <c r="W97" s="6">
        <v>3731</v>
      </c>
      <c r="X97" s="6">
        <v>3750</v>
      </c>
      <c r="Y97" s="42">
        <v>3722</v>
      </c>
      <c r="Z97" s="42">
        <v>3632</v>
      </c>
      <c r="AA97" s="42">
        <v>3579</v>
      </c>
      <c r="AB97" s="51" t="s">
        <v>1022</v>
      </c>
      <c r="AC97" s="64" t="s">
        <v>1323</v>
      </c>
    </row>
    <row r="98" spans="1:29" x14ac:dyDescent="0.25">
      <c r="A98" t="s">
        <v>163</v>
      </c>
      <c r="B98" s="1" t="s">
        <v>610</v>
      </c>
      <c r="C98" s="6">
        <v>423</v>
      </c>
      <c r="D98" s="6">
        <v>447</v>
      </c>
      <c r="E98" s="6">
        <v>442</v>
      </c>
      <c r="F98" s="6">
        <v>417</v>
      </c>
      <c r="G98" s="6">
        <v>393</v>
      </c>
      <c r="H98" s="6">
        <v>380</v>
      </c>
      <c r="I98" s="6">
        <v>348</v>
      </c>
      <c r="J98" s="6">
        <v>358</v>
      </c>
      <c r="K98" s="6">
        <v>362</v>
      </c>
      <c r="L98" s="6">
        <v>351</v>
      </c>
      <c r="M98" s="6">
        <v>350</v>
      </c>
      <c r="N98" s="6">
        <v>329</v>
      </c>
      <c r="O98" s="6">
        <v>336</v>
      </c>
      <c r="P98" s="6">
        <v>332</v>
      </c>
      <c r="Q98" s="6">
        <v>328</v>
      </c>
      <c r="R98" s="6">
        <v>326</v>
      </c>
      <c r="S98" s="6">
        <v>335</v>
      </c>
      <c r="T98" s="6">
        <v>350</v>
      </c>
      <c r="U98" s="6">
        <v>356</v>
      </c>
      <c r="V98" s="6">
        <v>359</v>
      </c>
      <c r="W98" s="6">
        <v>345</v>
      </c>
      <c r="X98" s="6">
        <v>348</v>
      </c>
      <c r="Y98" s="42">
        <v>341</v>
      </c>
      <c r="Z98" s="42">
        <v>370</v>
      </c>
      <c r="AA98" s="42">
        <v>391</v>
      </c>
      <c r="AB98" s="51" t="s">
        <v>1023</v>
      </c>
      <c r="AC98" s="64" t="s">
        <v>1046</v>
      </c>
    </row>
    <row r="99" spans="1:29" x14ac:dyDescent="0.25">
      <c r="A99" t="s">
        <v>164</v>
      </c>
      <c r="B99" s="1" t="s">
        <v>611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>
        <v>0</v>
      </c>
      <c r="W99" s="6">
        <v>0</v>
      </c>
      <c r="X99" s="6">
        <v>0</v>
      </c>
      <c r="Y99" s="42">
        <v>0</v>
      </c>
      <c r="Z99" s="42">
        <v>0</v>
      </c>
      <c r="AA99" s="42">
        <v>0</v>
      </c>
      <c r="AB99" s="51">
        <v>0</v>
      </c>
      <c r="AC99" s="64">
        <v>0</v>
      </c>
    </row>
    <row r="100" spans="1:29" x14ac:dyDescent="0.25">
      <c r="A100" t="s">
        <v>165</v>
      </c>
      <c r="B100" s="1" t="s">
        <v>612</v>
      </c>
      <c r="C100" s="6">
        <v>160</v>
      </c>
      <c r="D100" s="6">
        <v>162</v>
      </c>
      <c r="E100" s="6">
        <v>164</v>
      </c>
      <c r="F100" s="6">
        <v>152</v>
      </c>
      <c r="G100" s="6">
        <v>157</v>
      </c>
      <c r="H100" s="6">
        <v>159</v>
      </c>
      <c r="I100" s="6">
        <v>144</v>
      </c>
      <c r="J100" s="6">
        <v>166</v>
      </c>
      <c r="K100" s="6">
        <v>168</v>
      </c>
      <c r="L100" s="6">
        <v>176</v>
      </c>
      <c r="M100" s="6">
        <v>185</v>
      </c>
      <c r="N100" s="6">
        <v>183</v>
      </c>
      <c r="O100" s="6">
        <v>189</v>
      </c>
      <c r="P100" s="6">
        <v>191</v>
      </c>
      <c r="Q100" s="6">
        <v>174</v>
      </c>
      <c r="R100" s="6">
        <v>164</v>
      </c>
      <c r="S100" s="6">
        <v>157</v>
      </c>
      <c r="T100" s="6">
        <v>157</v>
      </c>
      <c r="U100" s="6">
        <v>151</v>
      </c>
      <c r="V100" s="6">
        <v>140</v>
      </c>
      <c r="W100" s="6">
        <v>133</v>
      </c>
      <c r="X100" s="6">
        <v>136</v>
      </c>
      <c r="Y100" s="42">
        <v>142</v>
      </c>
      <c r="Z100" s="42">
        <v>128</v>
      </c>
      <c r="AA100" s="42">
        <v>133</v>
      </c>
      <c r="AB100" s="51" t="s">
        <v>1024</v>
      </c>
      <c r="AC100" s="64" t="s">
        <v>1125</v>
      </c>
    </row>
    <row r="101" spans="1:29" x14ac:dyDescent="0.25">
      <c r="A101" t="s">
        <v>166</v>
      </c>
      <c r="B101" s="1" t="s">
        <v>613</v>
      </c>
      <c r="C101" s="6">
        <v>381</v>
      </c>
      <c r="D101" s="6">
        <v>374</v>
      </c>
      <c r="E101" s="6">
        <v>387</v>
      </c>
      <c r="F101" s="6">
        <v>395</v>
      </c>
      <c r="G101" s="6">
        <v>373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42">
        <v>0</v>
      </c>
      <c r="Z101" s="42">
        <v>0</v>
      </c>
      <c r="AA101" s="42">
        <v>0</v>
      </c>
      <c r="AB101" s="51">
        <v>0</v>
      </c>
      <c r="AC101" s="64">
        <v>0</v>
      </c>
    </row>
    <row r="102" spans="1:29" x14ac:dyDescent="0.25">
      <c r="A102" t="s">
        <v>167</v>
      </c>
      <c r="B102" s="1" t="s">
        <v>614</v>
      </c>
      <c r="C102" s="6">
        <v>4806</v>
      </c>
      <c r="D102" s="6">
        <v>4993</v>
      </c>
      <c r="E102" s="6">
        <v>5137</v>
      </c>
      <c r="F102" s="6">
        <v>5268</v>
      </c>
      <c r="G102" s="6">
        <v>5377</v>
      </c>
      <c r="H102" s="6">
        <v>5489</v>
      </c>
      <c r="I102" s="6">
        <v>5394</v>
      </c>
      <c r="J102" s="6">
        <v>5371</v>
      </c>
      <c r="K102" s="6">
        <v>5321</v>
      </c>
      <c r="L102" s="6">
        <v>5347</v>
      </c>
      <c r="M102" s="6">
        <v>5262</v>
      </c>
      <c r="N102" s="6">
        <v>5438</v>
      </c>
      <c r="O102" s="6">
        <v>5600</v>
      </c>
      <c r="P102" s="6">
        <v>5613</v>
      </c>
      <c r="Q102" s="6">
        <v>5889</v>
      </c>
      <c r="R102" s="6">
        <v>6142</v>
      </c>
      <c r="S102" s="6">
        <v>6371</v>
      </c>
      <c r="T102" s="6">
        <v>6672</v>
      </c>
      <c r="U102" s="6">
        <v>6906</v>
      </c>
      <c r="V102" s="6">
        <v>7071</v>
      </c>
      <c r="W102" s="6">
        <v>7125</v>
      </c>
      <c r="X102" s="6">
        <v>7078</v>
      </c>
      <c r="Y102" s="42">
        <v>7068</v>
      </c>
      <c r="Z102" s="42">
        <v>7107</v>
      </c>
      <c r="AA102" s="42">
        <v>7057</v>
      </c>
      <c r="AB102" s="51" t="s">
        <v>1025</v>
      </c>
      <c r="AC102" s="64" t="s">
        <v>1324</v>
      </c>
    </row>
    <row r="103" spans="1:29" x14ac:dyDescent="0.25">
      <c r="A103" t="s">
        <v>168</v>
      </c>
      <c r="B103" s="1" t="s">
        <v>615</v>
      </c>
      <c r="C103" s="6">
        <v>2247</v>
      </c>
      <c r="D103" s="6">
        <v>2207</v>
      </c>
      <c r="E103" s="6">
        <v>2208</v>
      </c>
      <c r="F103" s="6">
        <v>2212</v>
      </c>
      <c r="G103" s="6">
        <v>2230</v>
      </c>
      <c r="H103" s="6">
        <v>2252</v>
      </c>
      <c r="I103" s="6">
        <v>2324</v>
      </c>
      <c r="J103" s="6">
        <v>2343</v>
      </c>
      <c r="K103" s="6">
        <v>2259</v>
      </c>
      <c r="L103" s="6">
        <v>2291</v>
      </c>
      <c r="M103" s="6">
        <v>2180</v>
      </c>
      <c r="N103" s="6">
        <v>2141</v>
      </c>
      <c r="O103" s="6">
        <v>2066</v>
      </c>
      <c r="P103" s="6">
        <v>2025</v>
      </c>
      <c r="Q103" s="6">
        <v>1986</v>
      </c>
      <c r="R103" s="6">
        <v>1984</v>
      </c>
      <c r="S103" s="6">
        <v>1963</v>
      </c>
      <c r="T103" s="6">
        <v>1980</v>
      </c>
      <c r="U103" s="6">
        <v>1966</v>
      </c>
      <c r="V103" s="6">
        <v>1999</v>
      </c>
      <c r="W103" s="6">
        <v>2031</v>
      </c>
      <c r="X103" s="6">
        <v>2024</v>
      </c>
      <c r="Y103" s="42">
        <v>2052</v>
      </c>
      <c r="Z103" s="42">
        <v>2025</v>
      </c>
      <c r="AA103" s="42">
        <v>2042</v>
      </c>
      <c r="AB103" s="51" t="s">
        <v>1026</v>
      </c>
      <c r="AC103" s="64" t="s">
        <v>1325</v>
      </c>
    </row>
    <row r="104" spans="1:29" x14ac:dyDescent="0.25">
      <c r="A104" t="s">
        <v>169</v>
      </c>
      <c r="B104" s="1" t="s">
        <v>616</v>
      </c>
      <c r="C104" s="6">
        <v>12327</v>
      </c>
      <c r="D104" s="6">
        <v>12209</v>
      </c>
      <c r="E104" s="6">
        <v>12175</v>
      </c>
      <c r="F104" s="6">
        <v>12121</v>
      </c>
      <c r="G104" s="6">
        <v>12180</v>
      </c>
      <c r="H104" s="6">
        <v>12104</v>
      </c>
      <c r="I104" s="6">
        <v>12102</v>
      </c>
      <c r="J104" s="6">
        <v>12132</v>
      </c>
      <c r="K104" s="6">
        <v>11697</v>
      </c>
      <c r="L104" s="6">
        <v>11356</v>
      </c>
      <c r="M104" s="6">
        <v>10969</v>
      </c>
      <c r="N104" s="6">
        <v>10459</v>
      </c>
      <c r="O104" s="6">
        <v>10108</v>
      </c>
      <c r="P104" s="6">
        <v>9985</v>
      </c>
      <c r="Q104" s="6">
        <v>9886</v>
      </c>
      <c r="R104" s="6">
        <v>9873</v>
      </c>
      <c r="S104" s="6">
        <v>9834</v>
      </c>
      <c r="T104" s="6">
        <v>10138</v>
      </c>
      <c r="U104" s="6">
        <v>10319</v>
      </c>
      <c r="V104" s="6">
        <v>10246</v>
      </c>
      <c r="W104" s="6">
        <v>10123</v>
      </c>
      <c r="X104" s="6">
        <v>10163</v>
      </c>
      <c r="Y104" s="42">
        <v>10128</v>
      </c>
      <c r="Z104" s="42">
        <v>10120</v>
      </c>
      <c r="AA104" s="42">
        <v>10229</v>
      </c>
      <c r="AB104" s="51" t="s">
        <v>1027</v>
      </c>
      <c r="AC104" s="64" t="s">
        <v>1326</v>
      </c>
    </row>
    <row r="105" spans="1:29" x14ac:dyDescent="0.25">
      <c r="A105" t="s">
        <v>170</v>
      </c>
      <c r="B105" s="1" t="s">
        <v>617</v>
      </c>
      <c r="C105" s="6">
        <v>5218</v>
      </c>
      <c r="D105" s="6">
        <v>5201</v>
      </c>
      <c r="E105" s="6">
        <v>5007</v>
      </c>
      <c r="F105" s="6">
        <v>4965</v>
      </c>
      <c r="G105" s="6">
        <v>4816</v>
      </c>
      <c r="H105" s="6">
        <v>4823</v>
      </c>
      <c r="I105" s="6">
        <v>4695</v>
      </c>
      <c r="J105" s="6">
        <v>4578</v>
      </c>
      <c r="K105" s="6">
        <v>4444</v>
      </c>
      <c r="L105" s="6">
        <v>4257</v>
      </c>
      <c r="M105" s="6">
        <v>4144</v>
      </c>
      <c r="N105" s="6">
        <v>4027</v>
      </c>
      <c r="O105" s="6">
        <v>3894</v>
      </c>
      <c r="P105" s="6">
        <v>3769</v>
      </c>
      <c r="Q105" s="6">
        <v>3750</v>
      </c>
      <c r="R105" s="6">
        <v>3710</v>
      </c>
      <c r="S105" s="6">
        <v>3512</v>
      </c>
      <c r="T105" s="6">
        <v>3536</v>
      </c>
      <c r="U105" s="6">
        <v>3541</v>
      </c>
      <c r="V105" s="6">
        <v>3547</v>
      </c>
      <c r="W105" s="6">
        <v>3515</v>
      </c>
      <c r="X105" s="6">
        <v>3466</v>
      </c>
      <c r="Y105" s="42">
        <v>3379</v>
      </c>
      <c r="Z105" s="42">
        <v>3351</v>
      </c>
      <c r="AA105" s="42">
        <v>3251</v>
      </c>
      <c r="AB105" s="51" t="s">
        <v>1028</v>
      </c>
      <c r="AC105" s="64" t="s">
        <v>1327</v>
      </c>
    </row>
    <row r="106" spans="1:29" x14ac:dyDescent="0.25">
      <c r="A106" t="s">
        <v>171</v>
      </c>
      <c r="B106" s="1" t="s">
        <v>618</v>
      </c>
      <c r="C106" s="6">
        <v>5244</v>
      </c>
      <c r="D106" s="6">
        <v>5431</v>
      </c>
      <c r="E106" s="6">
        <v>5644</v>
      </c>
      <c r="F106" s="6">
        <v>5901</v>
      </c>
      <c r="G106" s="6">
        <v>5987</v>
      </c>
      <c r="H106" s="6">
        <v>6294</v>
      </c>
      <c r="I106" s="6">
        <v>6217</v>
      </c>
      <c r="J106" s="6">
        <v>5977</v>
      </c>
      <c r="K106" s="6">
        <v>5760</v>
      </c>
      <c r="L106" s="6">
        <v>5600</v>
      </c>
      <c r="M106" s="6">
        <v>5682</v>
      </c>
      <c r="N106" s="6">
        <v>5521</v>
      </c>
      <c r="O106" s="6">
        <v>5331</v>
      </c>
      <c r="P106" s="6">
        <v>5155</v>
      </c>
      <c r="Q106" s="6">
        <v>4997</v>
      </c>
      <c r="R106" s="6">
        <v>4881</v>
      </c>
      <c r="S106" s="6">
        <v>4981</v>
      </c>
      <c r="T106" s="6">
        <v>4915</v>
      </c>
      <c r="U106" s="6">
        <v>5010</v>
      </c>
      <c r="V106" s="6">
        <v>5041</v>
      </c>
      <c r="W106" s="6">
        <v>5192</v>
      </c>
      <c r="X106" s="6">
        <v>5272</v>
      </c>
      <c r="Y106" s="42">
        <v>5349</v>
      </c>
      <c r="Z106" s="42">
        <v>5362</v>
      </c>
      <c r="AA106" s="42">
        <v>5338</v>
      </c>
      <c r="AB106" s="51" t="s">
        <v>1029</v>
      </c>
      <c r="AC106" s="64" t="s">
        <v>1328</v>
      </c>
    </row>
    <row r="107" spans="1:29" x14ac:dyDescent="0.25">
      <c r="A107" t="s">
        <v>172</v>
      </c>
      <c r="B107" s="1" t="s">
        <v>619</v>
      </c>
      <c r="C107" s="6">
        <v>129</v>
      </c>
      <c r="D107" s="6">
        <v>124</v>
      </c>
      <c r="E107" s="6">
        <v>125</v>
      </c>
      <c r="F107" s="6">
        <v>115</v>
      </c>
      <c r="G107" s="6">
        <v>104</v>
      </c>
      <c r="H107" s="6">
        <v>107</v>
      </c>
      <c r="I107" s="6">
        <v>112</v>
      </c>
      <c r="J107" s="6">
        <v>115</v>
      </c>
      <c r="K107" s="6">
        <v>119</v>
      </c>
      <c r="L107" s="6">
        <v>111</v>
      </c>
      <c r="M107" s="6">
        <v>115</v>
      </c>
      <c r="N107" s="6">
        <v>106</v>
      </c>
      <c r="O107" s="6">
        <v>105</v>
      </c>
      <c r="P107" s="6">
        <v>112</v>
      </c>
      <c r="Q107" s="6">
        <v>115</v>
      </c>
      <c r="R107" s="6">
        <v>110</v>
      </c>
      <c r="S107" s="6">
        <v>104</v>
      </c>
      <c r="T107" s="6">
        <v>99</v>
      </c>
      <c r="U107" s="6">
        <v>95</v>
      </c>
      <c r="V107" s="6">
        <v>89</v>
      </c>
      <c r="W107" s="6">
        <v>87</v>
      </c>
      <c r="X107" s="6">
        <v>81</v>
      </c>
      <c r="Y107" s="42">
        <v>80</v>
      </c>
      <c r="Z107" s="42">
        <v>87</v>
      </c>
      <c r="AA107" s="42">
        <v>95</v>
      </c>
      <c r="AB107" s="51" t="s">
        <v>1030</v>
      </c>
      <c r="AC107" s="64" t="s">
        <v>1180</v>
      </c>
    </row>
    <row r="108" spans="1:29" x14ac:dyDescent="0.25">
      <c r="A108" t="s">
        <v>173</v>
      </c>
      <c r="B108" s="1" t="s">
        <v>620</v>
      </c>
      <c r="C108" s="6">
        <v>2784</v>
      </c>
      <c r="D108" s="6">
        <v>2835</v>
      </c>
      <c r="E108" s="6">
        <v>2880</v>
      </c>
      <c r="F108" s="6">
        <v>2878</v>
      </c>
      <c r="G108" s="6">
        <v>2853</v>
      </c>
      <c r="H108" s="6">
        <v>2868</v>
      </c>
      <c r="I108" s="6">
        <v>2835</v>
      </c>
      <c r="J108" s="6">
        <v>2850</v>
      </c>
      <c r="K108" s="6">
        <v>2887</v>
      </c>
      <c r="L108" s="6">
        <v>2943</v>
      </c>
      <c r="M108" s="6">
        <v>2991</v>
      </c>
      <c r="N108" s="6">
        <v>2924</v>
      </c>
      <c r="O108" s="6">
        <v>2933</v>
      </c>
      <c r="P108" s="6">
        <v>2922</v>
      </c>
      <c r="Q108" s="6">
        <v>2867</v>
      </c>
      <c r="R108" s="6">
        <v>2836</v>
      </c>
      <c r="S108" s="6">
        <v>2777</v>
      </c>
      <c r="T108" s="6">
        <v>2753</v>
      </c>
      <c r="U108" s="6">
        <v>2738</v>
      </c>
      <c r="V108" s="6">
        <v>2712</v>
      </c>
      <c r="W108" s="6">
        <v>2645</v>
      </c>
      <c r="X108" s="6">
        <v>2601</v>
      </c>
      <c r="Y108" s="42">
        <v>2596</v>
      </c>
      <c r="Z108" s="42">
        <v>2553</v>
      </c>
      <c r="AA108" s="42">
        <v>2554</v>
      </c>
      <c r="AB108" s="51" t="s">
        <v>1031</v>
      </c>
      <c r="AC108" s="64" t="s">
        <v>1329</v>
      </c>
    </row>
    <row r="109" spans="1:29" x14ac:dyDescent="0.25">
      <c r="A109" t="s">
        <v>174</v>
      </c>
      <c r="B109" s="1" t="s">
        <v>621</v>
      </c>
      <c r="C109" s="6">
        <v>7504</v>
      </c>
      <c r="D109" s="6">
        <v>7758</v>
      </c>
      <c r="E109" s="6">
        <v>7851</v>
      </c>
      <c r="F109" s="6">
        <v>7893</v>
      </c>
      <c r="G109" s="6">
        <v>8242</v>
      </c>
      <c r="H109" s="6">
        <v>8518</v>
      </c>
      <c r="I109" s="6">
        <v>8391</v>
      </c>
      <c r="J109" s="6">
        <v>8364</v>
      </c>
      <c r="K109" s="6">
        <v>8102</v>
      </c>
      <c r="L109" s="6">
        <v>8065</v>
      </c>
      <c r="M109" s="6">
        <v>8124</v>
      </c>
      <c r="N109" s="6">
        <v>8085</v>
      </c>
      <c r="O109" s="6">
        <v>8038</v>
      </c>
      <c r="P109" s="6">
        <v>8154</v>
      </c>
      <c r="Q109" s="6">
        <v>8153</v>
      </c>
      <c r="R109" s="6">
        <v>8182</v>
      </c>
      <c r="S109" s="6">
        <v>8172</v>
      </c>
      <c r="T109" s="6">
        <v>8201</v>
      </c>
      <c r="U109" s="6">
        <v>8280</v>
      </c>
      <c r="V109" s="6">
        <v>8153</v>
      </c>
      <c r="W109" s="6">
        <v>8478</v>
      </c>
      <c r="X109" s="6">
        <v>8609</v>
      </c>
      <c r="Y109" s="42">
        <v>8739</v>
      </c>
      <c r="Z109" s="42">
        <v>8822</v>
      </c>
      <c r="AA109" s="42">
        <v>9088</v>
      </c>
      <c r="AB109" s="51" t="s">
        <v>1032</v>
      </c>
      <c r="AC109" s="64" t="s">
        <v>1330</v>
      </c>
    </row>
    <row r="110" spans="1:29" x14ac:dyDescent="0.25">
      <c r="A110" t="s">
        <v>175</v>
      </c>
      <c r="B110" s="1" t="s">
        <v>622</v>
      </c>
      <c r="C110" s="6">
        <v>4398</v>
      </c>
      <c r="D110" s="6">
        <v>4645</v>
      </c>
      <c r="E110" s="6">
        <v>4855</v>
      </c>
      <c r="F110" s="6">
        <v>5030</v>
      </c>
      <c r="G110" s="6">
        <v>5182</v>
      </c>
      <c r="H110" s="6">
        <v>5415</v>
      </c>
      <c r="I110" s="6">
        <v>5609</v>
      </c>
      <c r="J110" s="6">
        <v>5711</v>
      </c>
      <c r="K110" s="6">
        <v>5826</v>
      </c>
      <c r="L110" s="6">
        <v>5967</v>
      </c>
      <c r="M110" s="6">
        <v>6136</v>
      </c>
      <c r="N110" s="6">
        <v>6152</v>
      </c>
      <c r="O110" s="6">
        <v>6236</v>
      </c>
      <c r="P110" s="6">
        <v>6255</v>
      </c>
      <c r="Q110" s="6">
        <v>6120</v>
      </c>
      <c r="R110" s="6">
        <v>6032</v>
      </c>
      <c r="S110" s="6">
        <v>5956</v>
      </c>
      <c r="T110" s="6">
        <v>5868</v>
      </c>
      <c r="U110" s="6">
        <v>5760</v>
      </c>
      <c r="V110" s="6">
        <v>5633</v>
      </c>
      <c r="W110" s="6">
        <v>5510</v>
      </c>
      <c r="X110" s="6">
        <v>5412</v>
      </c>
      <c r="Y110" s="42">
        <v>5291</v>
      </c>
      <c r="Z110" s="42">
        <v>5198</v>
      </c>
      <c r="AA110" s="42">
        <v>5068</v>
      </c>
      <c r="AB110" s="51" t="s">
        <v>1033</v>
      </c>
      <c r="AC110" s="64" t="s">
        <v>1331</v>
      </c>
    </row>
    <row r="111" spans="1:29" x14ac:dyDescent="0.25">
      <c r="A111" t="s">
        <v>176</v>
      </c>
      <c r="B111" s="1" t="s">
        <v>623</v>
      </c>
      <c r="C111" s="6">
        <v>514</v>
      </c>
      <c r="D111" s="6">
        <v>519</v>
      </c>
      <c r="E111" s="6">
        <v>507</v>
      </c>
      <c r="F111" s="6">
        <v>517</v>
      </c>
      <c r="G111" s="6">
        <v>485</v>
      </c>
      <c r="H111" s="6">
        <v>458</v>
      </c>
      <c r="I111" s="6">
        <v>493</v>
      </c>
      <c r="J111" s="6">
        <v>516</v>
      </c>
      <c r="K111" s="6">
        <v>521</v>
      </c>
      <c r="L111" s="6">
        <v>509</v>
      </c>
      <c r="M111" s="6">
        <v>542</v>
      </c>
      <c r="N111" s="6">
        <v>546</v>
      </c>
      <c r="O111" s="6">
        <v>535</v>
      </c>
      <c r="P111" s="6">
        <v>511</v>
      </c>
      <c r="Q111" s="6">
        <v>533</v>
      </c>
      <c r="R111" s="6">
        <v>553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42">
        <v>0</v>
      </c>
      <c r="Z111" s="42">
        <v>0</v>
      </c>
      <c r="AA111" s="42">
        <v>0</v>
      </c>
      <c r="AB111" s="51">
        <v>0</v>
      </c>
      <c r="AC111" s="64">
        <v>0</v>
      </c>
    </row>
    <row r="112" spans="1:29" x14ac:dyDescent="0.25">
      <c r="A112" t="s">
        <v>177</v>
      </c>
      <c r="B112" s="1" t="s">
        <v>624</v>
      </c>
      <c r="C112" s="6">
        <v>2981</v>
      </c>
      <c r="D112" s="6">
        <v>2962</v>
      </c>
      <c r="E112" s="6">
        <v>3123</v>
      </c>
      <c r="F112" s="6">
        <v>3102</v>
      </c>
      <c r="G112" s="6">
        <v>3119</v>
      </c>
      <c r="H112" s="6">
        <v>3171</v>
      </c>
      <c r="I112" s="6">
        <v>3155</v>
      </c>
      <c r="J112" s="6">
        <v>3231</v>
      </c>
      <c r="K112" s="6">
        <v>3263</v>
      </c>
      <c r="L112" s="6">
        <v>3205</v>
      </c>
      <c r="M112" s="6">
        <v>3067</v>
      </c>
      <c r="N112" s="6">
        <v>2981</v>
      </c>
      <c r="O112" s="6">
        <v>2914</v>
      </c>
      <c r="P112" s="6">
        <v>2727</v>
      </c>
      <c r="Q112" s="6">
        <v>2600</v>
      </c>
      <c r="R112" s="6">
        <v>2563</v>
      </c>
      <c r="S112" s="6">
        <v>2528</v>
      </c>
      <c r="T112" s="6">
        <v>2526</v>
      </c>
      <c r="U112" s="6">
        <v>2478</v>
      </c>
      <c r="V112" s="6">
        <v>2473</v>
      </c>
      <c r="W112" s="6">
        <v>2419</v>
      </c>
      <c r="X112" s="6">
        <v>2385</v>
      </c>
      <c r="Y112" s="42">
        <v>2326</v>
      </c>
      <c r="Z112" s="42">
        <v>2290</v>
      </c>
      <c r="AA112" s="42">
        <v>2346</v>
      </c>
      <c r="AB112" s="51" t="s">
        <v>1034</v>
      </c>
      <c r="AC112" s="64" t="s">
        <v>1332</v>
      </c>
    </row>
    <row r="113" spans="1:29" x14ac:dyDescent="0.25">
      <c r="A113" t="s">
        <v>178</v>
      </c>
      <c r="B113" s="1" t="s">
        <v>625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>
        <v>0</v>
      </c>
      <c r="W113" s="6">
        <v>0</v>
      </c>
      <c r="X113" s="6">
        <v>0</v>
      </c>
      <c r="Y113" s="42">
        <v>0</v>
      </c>
      <c r="Z113" s="42">
        <v>0</v>
      </c>
      <c r="AA113" s="42">
        <v>0</v>
      </c>
      <c r="AB113" s="51">
        <v>0</v>
      </c>
      <c r="AC113" s="64">
        <v>0</v>
      </c>
    </row>
    <row r="114" spans="1:29" x14ac:dyDescent="0.25">
      <c r="A114" t="s">
        <v>179</v>
      </c>
      <c r="B114" s="1" t="s">
        <v>626</v>
      </c>
      <c r="C114" s="6">
        <v>1304</v>
      </c>
      <c r="D114" s="6">
        <v>1321</v>
      </c>
      <c r="E114" s="6">
        <v>1386</v>
      </c>
      <c r="F114" s="6">
        <v>1464</v>
      </c>
      <c r="G114" s="6">
        <v>1495</v>
      </c>
      <c r="H114" s="6">
        <v>1527</v>
      </c>
      <c r="I114" s="6">
        <v>1601</v>
      </c>
      <c r="J114" s="6">
        <v>1622</v>
      </c>
      <c r="K114" s="6">
        <v>1617</v>
      </c>
      <c r="L114" s="6">
        <v>1675</v>
      </c>
      <c r="M114" s="6">
        <v>1723</v>
      </c>
      <c r="N114" s="6">
        <v>1738</v>
      </c>
      <c r="O114" s="6">
        <v>1687</v>
      </c>
      <c r="P114" s="6">
        <v>1701</v>
      </c>
      <c r="Q114" s="6">
        <v>1688</v>
      </c>
      <c r="R114" s="6">
        <v>1652</v>
      </c>
      <c r="S114" s="6">
        <v>1611</v>
      </c>
      <c r="T114" s="6">
        <v>1558</v>
      </c>
      <c r="U114" s="6">
        <v>1506</v>
      </c>
      <c r="V114" s="6">
        <v>1462</v>
      </c>
      <c r="W114" s="6">
        <v>1467</v>
      </c>
      <c r="X114" s="6">
        <v>1447</v>
      </c>
      <c r="Y114" s="42">
        <v>1443</v>
      </c>
      <c r="Z114" s="42">
        <v>1404</v>
      </c>
      <c r="AA114" s="42">
        <v>1368</v>
      </c>
      <c r="AB114" s="51" t="s">
        <v>1035</v>
      </c>
      <c r="AC114" s="64" t="s">
        <v>1333</v>
      </c>
    </row>
    <row r="115" spans="1:29" x14ac:dyDescent="0.25">
      <c r="A115" t="s">
        <v>180</v>
      </c>
      <c r="B115" s="1" t="s">
        <v>627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>
        <v>0</v>
      </c>
      <c r="W115" s="6">
        <v>0</v>
      </c>
      <c r="X115" s="6">
        <v>0</v>
      </c>
      <c r="Y115" s="42">
        <v>0</v>
      </c>
      <c r="Z115" s="42">
        <v>0</v>
      </c>
      <c r="AA115" s="42">
        <v>0</v>
      </c>
      <c r="AB115" s="51">
        <v>0</v>
      </c>
      <c r="AC115" s="64">
        <v>0</v>
      </c>
    </row>
    <row r="116" spans="1:29" x14ac:dyDescent="0.25">
      <c r="A116" t="s">
        <v>181</v>
      </c>
      <c r="B116" s="1" t="s">
        <v>628</v>
      </c>
      <c r="C116" s="6">
        <v>3977</v>
      </c>
      <c r="D116" s="6">
        <v>4007</v>
      </c>
      <c r="E116" s="6">
        <v>4034</v>
      </c>
      <c r="F116" s="6">
        <v>4145</v>
      </c>
      <c r="G116" s="6">
        <v>4186</v>
      </c>
      <c r="H116" s="6">
        <v>4203</v>
      </c>
      <c r="I116" s="6">
        <v>4119</v>
      </c>
      <c r="J116" s="6">
        <v>4146</v>
      </c>
      <c r="K116" s="6">
        <v>4019</v>
      </c>
      <c r="L116" s="6">
        <v>3974</v>
      </c>
      <c r="M116" s="6">
        <v>3803</v>
      </c>
      <c r="N116" s="6">
        <v>3763</v>
      </c>
      <c r="O116" s="6">
        <v>3505</v>
      </c>
      <c r="P116" s="6">
        <v>3398</v>
      </c>
      <c r="Q116" s="6">
        <v>3372</v>
      </c>
      <c r="R116" s="6">
        <v>3203</v>
      </c>
      <c r="S116" s="6">
        <v>3091</v>
      </c>
      <c r="T116" s="6">
        <v>3016</v>
      </c>
      <c r="U116" s="6">
        <v>3078</v>
      </c>
      <c r="V116" s="6">
        <v>2963</v>
      </c>
      <c r="W116" s="6">
        <v>2914</v>
      </c>
      <c r="X116" s="6">
        <v>2930</v>
      </c>
      <c r="Y116" s="42">
        <v>2904</v>
      </c>
      <c r="Z116" s="42">
        <v>2886</v>
      </c>
      <c r="AA116" s="42">
        <v>2851</v>
      </c>
      <c r="AB116" s="51" t="s">
        <v>1036</v>
      </c>
      <c r="AC116" s="64" t="s">
        <v>1334</v>
      </c>
    </row>
    <row r="117" spans="1:29" x14ac:dyDescent="0.25">
      <c r="A117" t="s">
        <v>182</v>
      </c>
      <c r="B117" s="1" t="s">
        <v>629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>
        <v>0</v>
      </c>
      <c r="W117" s="6">
        <v>0</v>
      </c>
      <c r="X117" s="6">
        <v>0</v>
      </c>
      <c r="Y117" s="42">
        <v>0</v>
      </c>
      <c r="Z117" s="42">
        <v>0</v>
      </c>
      <c r="AA117" s="42">
        <v>0</v>
      </c>
      <c r="AB117" s="51">
        <v>0</v>
      </c>
      <c r="AC117" s="64">
        <v>0</v>
      </c>
    </row>
    <row r="118" spans="1:29" x14ac:dyDescent="0.25">
      <c r="A118" t="s">
        <v>183</v>
      </c>
      <c r="B118" s="1" t="s">
        <v>630</v>
      </c>
      <c r="C118" s="6">
        <v>4</v>
      </c>
      <c r="D118" s="6">
        <v>0</v>
      </c>
      <c r="E118" s="6">
        <v>0</v>
      </c>
      <c r="F118" s="6">
        <v>0</v>
      </c>
      <c r="G118" s="6">
        <v>2</v>
      </c>
      <c r="H118" s="6">
        <v>3</v>
      </c>
      <c r="I118" s="6">
        <v>8</v>
      </c>
      <c r="J118" s="6">
        <v>1</v>
      </c>
      <c r="K118" s="6">
        <v>2</v>
      </c>
      <c r="L118" s="6">
        <v>2</v>
      </c>
      <c r="M118" s="6">
        <v>2</v>
      </c>
      <c r="N118" s="6">
        <v>2</v>
      </c>
      <c r="O118" s="6">
        <v>4</v>
      </c>
      <c r="P118" s="6">
        <v>4</v>
      </c>
      <c r="Q118" s="6">
        <v>4</v>
      </c>
      <c r="R118" s="6">
        <v>4</v>
      </c>
      <c r="S118" s="6">
        <v>2</v>
      </c>
      <c r="T118" s="6">
        <v>2</v>
      </c>
      <c r="U118" s="6">
        <v>2</v>
      </c>
      <c r="V118" s="6">
        <v>2</v>
      </c>
      <c r="W118" s="6">
        <v>2</v>
      </c>
      <c r="X118" s="6">
        <v>2</v>
      </c>
      <c r="Y118" s="42">
        <v>2</v>
      </c>
      <c r="Z118" s="42">
        <v>2</v>
      </c>
      <c r="AA118" s="42">
        <v>0</v>
      </c>
      <c r="AB118" s="51" t="s">
        <v>1037</v>
      </c>
      <c r="AC118" s="64" t="s">
        <v>1335</v>
      </c>
    </row>
    <row r="119" spans="1:29" x14ac:dyDescent="0.25">
      <c r="A119" t="s">
        <v>184</v>
      </c>
      <c r="B119" s="1" t="s">
        <v>631</v>
      </c>
      <c r="C119" s="6">
        <v>1967</v>
      </c>
      <c r="D119" s="6">
        <v>2050</v>
      </c>
      <c r="E119" s="6">
        <v>2063</v>
      </c>
      <c r="F119" s="6">
        <v>2141</v>
      </c>
      <c r="G119" s="6">
        <v>2227</v>
      </c>
      <c r="H119" s="6">
        <v>2229</v>
      </c>
      <c r="I119" s="6">
        <v>2268</v>
      </c>
      <c r="J119" s="6">
        <v>2293</v>
      </c>
      <c r="K119" s="6">
        <v>2453</v>
      </c>
      <c r="L119" s="6">
        <v>2518</v>
      </c>
      <c r="M119" s="6">
        <v>2675</v>
      </c>
      <c r="N119" s="6">
        <v>2794</v>
      </c>
      <c r="O119" s="6">
        <v>2849</v>
      </c>
      <c r="P119" s="6">
        <v>2880</v>
      </c>
      <c r="Q119" s="6">
        <v>2902</v>
      </c>
      <c r="R119" s="6">
        <v>2872</v>
      </c>
      <c r="S119" s="6">
        <v>2905</v>
      </c>
      <c r="T119" s="6">
        <v>2994</v>
      </c>
      <c r="U119" s="6">
        <v>3067</v>
      </c>
      <c r="V119" s="6">
        <v>3148</v>
      </c>
      <c r="W119" s="6">
        <v>3206</v>
      </c>
      <c r="X119" s="6">
        <v>3189</v>
      </c>
      <c r="Y119" s="42">
        <v>3155</v>
      </c>
      <c r="Z119" s="42">
        <v>3173</v>
      </c>
      <c r="AA119" s="42">
        <v>3205</v>
      </c>
      <c r="AB119" s="51" t="s">
        <v>1038</v>
      </c>
      <c r="AC119" s="64" t="s">
        <v>1336</v>
      </c>
    </row>
    <row r="120" spans="1:29" x14ac:dyDescent="0.25">
      <c r="A120" t="s">
        <v>185</v>
      </c>
      <c r="B120" s="1" t="s">
        <v>632</v>
      </c>
      <c r="C120" s="6">
        <v>986</v>
      </c>
      <c r="D120" s="6">
        <v>1059</v>
      </c>
      <c r="E120" s="6">
        <v>1081</v>
      </c>
      <c r="F120" s="6">
        <v>1105</v>
      </c>
      <c r="G120" s="6">
        <v>1121</v>
      </c>
      <c r="H120" s="6">
        <v>1071</v>
      </c>
      <c r="I120" s="6">
        <v>1087</v>
      </c>
      <c r="J120" s="6">
        <v>1119</v>
      </c>
      <c r="K120" s="6">
        <v>1140</v>
      </c>
      <c r="L120" s="6">
        <v>1146</v>
      </c>
      <c r="M120" s="6">
        <v>1154</v>
      </c>
      <c r="N120" s="6">
        <v>1145</v>
      </c>
      <c r="O120" s="6">
        <v>1137</v>
      </c>
      <c r="P120" s="6">
        <v>1110</v>
      </c>
      <c r="Q120" s="6">
        <v>1125</v>
      </c>
      <c r="R120" s="6">
        <v>1131</v>
      </c>
      <c r="S120" s="6">
        <v>1095</v>
      </c>
      <c r="T120" s="6">
        <v>1010</v>
      </c>
      <c r="U120" s="6">
        <v>939</v>
      </c>
      <c r="V120" s="6">
        <v>882</v>
      </c>
      <c r="W120" s="6">
        <v>819</v>
      </c>
      <c r="X120" s="6">
        <v>756</v>
      </c>
      <c r="Y120" s="42">
        <v>701</v>
      </c>
      <c r="Z120" s="42">
        <v>727</v>
      </c>
      <c r="AA120" s="42">
        <v>753</v>
      </c>
      <c r="AB120" s="51" t="s">
        <v>1039</v>
      </c>
      <c r="AC120" s="64" t="s">
        <v>1337</v>
      </c>
    </row>
    <row r="121" spans="1:29" x14ac:dyDescent="0.25">
      <c r="A121" t="s">
        <v>186</v>
      </c>
      <c r="B121" s="1" t="s">
        <v>633</v>
      </c>
      <c r="C121" s="6">
        <v>271</v>
      </c>
      <c r="D121" s="6">
        <v>258</v>
      </c>
      <c r="E121" s="6">
        <v>252</v>
      </c>
      <c r="F121" s="6">
        <v>262</v>
      </c>
      <c r="G121" s="6">
        <v>256</v>
      </c>
      <c r="H121" s="6">
        <v>257</v>
      </c>
      <c r="I121" s="6">
        <v>270</v>
      </c>
      <c r="J121" s="6">
        <v>260</v>
      </c>
      <c r="K121" s="6">
        <v>248</v>
      </c>
      <c r="L121" s="6">
        <v>235</v>
      </c>
      <c r="M121" s="6">
        <v>256</v>
      </c>
      <c r="N121" s="6">
        <v>225</v>
      </c>
      <c r="O121" s="6">
        <v>192</v>
      </c>
      <c r="P121" s="6">
        <v>166</v>
      </c>
      <c r="Q121" s="6">
        <v>163</v>
      </c>
      <c r="R121" s="6">
        <v>149</v>
      </c>
      <c r="S121" s="6">
        <v>146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42">
        <v>0</v>
      </c>
      <c r="Z121" s="42">
        <v>0</v>
      </c>
      <c r="AA121" s="42">
        <v>0</v>
      </c>
      <c r="AB121" s="51">
        <v>0</v>
      </c>
      <c r="AC121" s="64">
        <v>0</v>
      </c>
    </row>
    <row r="122" spans="1:29" x14ac:dyDescent="0.25">
      <c r="A122" t="s">
        <v>187</v>
      </c>
      <c r="B122" s="1" t="s">
        <v>634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>
        <v>0</v>
      </c>
      <c r="W122" s="6">
        <v>0</v>
      </c>
      <c r="X122" s="6">
        <v>0</v>
      </c>
      <c r="Y122" s="42">
        <v>0</v>
      </c>
      <c r="Z122" s="42">
        <v>0</v>
      </c>
      <c r="AA122" s="42">
        <v>0</v>
      </c>
      <c r="AB122" s="51">
        <v>0</v>
      </c>
      <c r="AC122" s="64">
        <v>0</v>
      </c>
    </row>
    <row r="123" spans="1:29" x14ac:dyDescent="0.25">
      <c r="A123" t="s">
        <v>188</v>
      </c>
      <c r="B123" s="1" t="s">
        <v>635</v>
      </c>
      <c r="C123" s="6">
        <v>2520</v>
      </c>
      <c r="D123" s="6">
        <v>2538</v>
      </c>
      <c r="E123" s="6">
        <v>2452</v>
      </c>
      <c r="F123" s="6">
        <v>2469</v>
      </c>
      <c r="G123" s="6">
        <v>2433</v>
      </c>
      <c r="H123" s="6">
        <v>2332</v>
      </c>
      <c r="I123" s="6">
        <v>2267</v>
      </c>
      <c r="J123" s="6">
        <v>2244</v>
      </c>
      <c r="K123" s="6">
        <v>2120</v>
      </c>
      <c r="L123" s="6">
        <v>1948</v>
      </c>
      <c r="M123" s="6">
        <v>1861</v>
      </c>
      <c r="N123" s="6">
        <v>1817</v>
      </c>
      <c r="O123" s="6">
        <v>1708</v>
      </c>
      <c r="P123" s="6">
        <v>1527</v>
      </c>
      <c r="Q123" s="6">
        <v>1496</v>
      </c>
      <c r="R123" s="6">
        <v>1790</v>
      </c>
      <c r="S123" s="6">
        <v>2112</v>
      </c>
      <c r="T123" s="6">
        <v>2146</v>
      </c>
      <c r="U123" s="6">
        <v>1733</v>
      </c>
      <c r="V123" s="6">
        <v>1751</v>
      </c>
      <c r="W123" s="6">
        <v>1641</v>
      </c>
      <c r="X123" s="6">
        <v>1662</v>
      </c>
      <c r="Y123" s="42">
        <v>1699</v>
      </c>
      <c r="Z123" s="42">
        <v>1732</v>
      </c>
      <c r="AA123" s="42">
        <v>1718</v>
      </c>
      <c r="AB123" s="51" t="s">
        <v>1040</v>
      </c>
      <c r="AC123" s="64" t="s">
        <v>1338</v>
      </c>
    </row>
    <row r="124" spans="1:29" x14ac:dyDescent="0.25">
      <c r="A124" t="s">
        <v>189</v>
      </c>
      <c r="B124" s="1" t="s">
        <v>636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>
        <v>0</v>
      </c>
      <c r="W124" s="6">
        <v>0</v>
      </c>
      <c r="X124" s="6">
        <v>0</v>
      </c>
      <c r="Y124" s="42">
        <v>0</v>
      </c>
      <c r="Z124" s="42">
        <v>0</v>
      </c>
      <c r="AA124" s="42">
        <v>0</v>
      </c>
      <c r="AB124" s="51">
        <v>0</v>
      </c>
      <c r="AC124" s="64">
        <v>0</v>
      </c>
    </row>
    <row r="125" spans="1:29" x14ac:dyDescent="0.25">
      <c r="A125" t="s">
        <v>190</v>
      </c>
      <c r="B125" s="1" t="s">
        <v>637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>
        <v>0</v>
      </c>
      <c r="W125" s="6">
        <v>0</v>
      </c>
      <c r="X125" s="6">
        <v>0</v>
      </c>
      <c r="Y125" s="42">
        <v>0</v>
      </c>
      <c r="Z125" s="42">
        <v>0</v>
      </c>
      <c r="AA125" s="42">
        <v>0</v>
      </c>
      <c r="AB125" s="51">
        <v>0</v>
      </c>
      <c r="AC125" s="64">
        <v>0</v>
      </c>
    </row>
    <row r="126" spans="1:29" x14ac:dyDescent="0.25">
      <c r="A126" t="s">
        <v>191</v>
      </c>
      <c r="B126" s="1" t="s">
        <v>638</v>
      </c>
      <c r="C126" s="6">
        <v>645</v>
      </c>
      <c r="D126" s="6">
        <v>644</v>
      </c>
      <c r="E126" s="6">
        <v>663</v>
      </c>
      <c r="F126" s="6">
        <v>663</v>
      </c>
      <c r="G126" s="6">
        <v>664</v>
      </c>
      <c r="H126" s="6">
        <v>657</v>
      </c>
      <c r="I126" s="6">
        <v>634</v>
      </c>
      <c r="J126" s="6">
        <v>633</v>
      </c>
      <c r="K126" s="6">
        <v>648</v>
      </c>
      <c r="L126" s="6">
        <v>643</v>
      </c>
      <c r="M126" s="6">
        <v>635</v>
      </c>
      <c r="N126" s="6">
        <v>652</v>
      </c>
      <c r="O126" s="6">
        <v>654</v>
      </c>
      <c r="P126" s="6">
        <v>672</v>
      </c>
      <c r="Q126" s="6">
        <v>714</v>
      </c>
      <c r="R126" s="6">
        <v>710</v>
      </c>
      <c r="S126" s="6">
        <v>700</v>
      </c>
      <c r="T126" s="6">
        <v>661</v>
      </c>
      <c r="U126" s="6">
        <v>623</v>
      </c>
      <c r="V126" s="6">
        <v>620</v>
      </c>
      <c r="W126" s="6">
        <v>606</v>
      </c>
      <c r="X126" s="6">
        <v>562</v>
      </c>
      <c r="Y126" s="42">
        <v>529</v>
      </c>
      <c r="Z126" s="42">
        <v>536</v>
      </c>
      <c r="AA126" s="42">
        <v>529</v>
      </c>
      <c r="AB126" s="51" t="s">
        <v>1041</v>
      </c>
      <c r="AC126" s="64" t="s">
        <v>1339</v>
      </c>
    </row>
    <row r="127" spans="1:29" x14ac:dyDescent="0.25">
      <c r="A127" t="s">
        <v>192</v>
      </c>
      <c r="B127" s="1" t="s">
        <v>639</v>
      </c>
      <c r="C127" s="6">
        <v>704</v>
      </c>
      <c r="D127" s="6">
        <v>707</v>
      </c>
      <c r="E127" s="6">
        <v>728</v>
      </c>
      <c r="F127" s="6">
        <v>736</v>
      </c>
      <c r="G127" s="6">
        <v>747</v>
      </c>
      <c r="H127" s="6">
        <v>705</v>
      </c>
      <c r="I127" s="6">
        <v>719</v>
      </c>
      <c r="J127" s="6">
        <v>706</v>
      </c>
      <c r="K127" s="6">
        <v>709</v>
      </c>
      <c r="L127" s="6">
        <v>712</v>
      </c>
      <c r="M127" s="6">
        <v>718</v>
      </c>
      <c r="N127" s="6">
        <v>724</v>
      </c>
      <c r="O127" s="6">
        <v>711</v>
      </c>
      <c r="P127" s="6">
        <v>684</v>
      </c>
      <c r="Q127" s="6">
        <v>654</v>
      </c>
      <c r="R127" s="6">
        <v>628</v>
      </c>
      <c r="S127" s="6">
        <v>597</v>
      </c>
      <c r="T127" s="6">
        <v>582</v>
      </c>
      <c r="U127" s="6">
        <v>568</v>
      </c>
      <c r="V127" s="6">
        <v>566</v>
      </c>
      <c r="W127" s="6">
        <v>545</v>
      </c>
      <c r="X127" s="6">
        <v>592</v>
      </c>
      <c r="Y127" s="42">
        <v>597</v>
      </c>
      <c r="Z127" s="42">
        <v>608</v>
      </c>
      <c r="AA127" s="42">
        <v>586</v>
      </c>
      <c r="AB127" s="51" t="s">
        <v>1042</v>
      </c>
      <c r="AC127" s="64" t="s">
        <v>1340</v>
      </c>
    </row>
    <row r="128" spans="1:29" x14ac:dyDescent="0.25">
      <c r="A128" t="s">
        <v>193</v>
      </c>
      <c r="B128" s="1" t="s">
        <v>640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>
        <v>0</v>
      </c>
      <c r="W128" s="6">
        <v>0</v>
      </c>
      <c r="X128" s="6">
        <v>0</v>
      </c>
      <c r="Y128" s="42">
        <v>0</v>
      </c>
      <c r="Z128" s="42">
        <v>0</v>
      </c>
      <c r="AA128" s="42">
        <v>0</v>
      </c>
      <c r="AB128" s="51">
        <v>0</v>
      </c>
      <c r="AC128" s="64">
        <v>0</v>
      </c>
    </row>
    <row r="129" spans="1:29" x14ac:dyDescent="0.25">
      <c r="A129" t="s">
        <v>194</v>
      </c>
      <c r="B129" s="1" t="s">
        <v>641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>
        <v>0</v>
      </c>
      <c r="W129" s="6">
        <v>0</v>
      </c>
      <c r="X129" s="6">
        <v>0</v>
      </c>
      <c r="Y129" s="42">
        <v>0</v>
      </c>
      <c r="Z129" s="42">
        <v>0</v>
      </c>
      <c r="AA129" s="42">
        <v>0</v>
      </c>
      <c r="AB129" s="51">
        <v>0</v>
      </c>
      <c r="AC129" s="64">
        <v>0</v>
      </c>
    </row>
    <row r="130" spans="1:29" x14ac:dyDescent="0.25">
      <c r="A130" t="s">
        <v>195</v>
      </c>
      <c r="B130" s="1" t="s">
        <v>642</v>
      </c>
      <c r="C130" s="6">
        <v>103</v>
      </c>
      <c r="D130" s="6">
        <v>50</v>
      </c>
      <c r="E130" s="6">
        <v>46</v>
      </c>
      <c r="F130" s="6">
        <v>51</v>
      </c>
      <c r="G130" s="6">
        <v>51</v>
      </c>
      <c r="H130" s="6">
        <v>58</v>
      </c>
      <c r="I130" s="6">
        <v>58</v>
      </c>
      <c r="J130" s="6">
        <v>57</v>
      </c>
      <c r="K130" s="6">
        <v>50</v>
      </c>
      <c r="L130" s="6">
        <v>53</v>
      </c>
      <c r="M130" s="6">
        <v>44</v>
      </c>
      <c r="N130" s="6">
        <v>44</v>
      </c>
      <c r="O130" s="6">
        <v>39</v>
      </c>
      <c r="P130" s="6">
        <v>33</v>
      </c>
      <c r="Q130" s="6">
        <v>41</v>
      </c>
      <c r="R130" s="6">
        <v>48</v>
      </c>
      <c r="S130" s="6">
        <v>46</v>
      </c>
      <c r="T130" s="6">
        <v>46</v>
      </c>
      <c r="U130" s="6">
        <v>45</v>
      </c>
      <c r="V130" s="6">
        <v>43</v>
      </c>
      <c r="W130" s="6">
        <v>44</v>
      </c>
      <c r="X130" s="6">
        <v>36</v>
      </c>
      <c r="Y130" s="42">
        <v>42</v>
      </c>
      <c r="Z130" s="42">
        <v>34</v>
      </c>
      <c r="AA130" s="42">
        <v>47</v>
      </c>
      <c r="AB130" s="51" t="s">
        <v>1043</v>
      </c>
      <c r="AC130" s="64" t="s">
        <v>1043</v>
      </c>
    </row>
    <row r="131" spans="1:29" x14ac:dyDescent="0.25">
      <c r="A131" t="s">
        <v>196</v>
      </c>
      <c r="B131" s="1" t="s">
        <v>643</v>
      </c>
      <c r="C131" s="6">
        <v>2368</v>
      </c>
      <c r="D131" s="6">
        <v>2450</v>
      </c>
      <c r="E131" s="6">
        <v>2493</v>
      </c>
      <c r="F131" s="6">
        <v>2550</v>
      </c>
      <c r="G131" s="6">
        <v>2617</v>
      </c>
      <c r="H131" s="6">
        <v>2689</v>
      </c>
      <c r="I131" s="6">
        <v>2671</v>
      </c>
      <c r="J131" s="6">
        <v>2729</v>
      </c>
      <c r="K131" s="6">
        <v>2779</v>
      </c>
      <c r="L131" s="6">
        <v>2815</v>
      </c>
      <c r="M131" s="6">
        <v>2794</v>
      </c>
      <c r="N131" s="6">
        <v>2793</v>
      </c>
      <c r="O131" s="6">
        <v>2725</v>
      </c>
      <c r="P131" s="6">
        <v>2721</v>
      </c>
      <c r="Q131" s="6">
        <v>2698</v>
      </c>
      <c r="R131" s="6">
        <v>2685</v>
      </c>
      <c r="S131" s="6">
        <v>2735</v>
      </c>
      <c r="T131" s="6">
        <v>2684</v>
      </c>
      <c r="U131" s="6">
        <v>2642</v>
      </c>
      <c r="V131" s="6">
        <v>2638</v>
      </c>
      <c r="W131" s="6">
        <v>2632</v>
      </c>
      <c r="X131" s="6">
        <v>2625</v>
      </c>
      <c r="Y131" s="42">
        <v>2610</v>
      </c>
      <c r="Z131" s="42">
        <v>2645</v>
      </c>
      <c r="AA131" s="42">
        <v>2649</v>
      </c>
      <c r="AB131" s="51" t="s">
        <v>1044</v>
      </c>
      <c r="AC131" s="64" t="s">
        <v>1341</v>
      </c>
    </row>
    <row r="132" spans="1:29" x14ac:dyDescent="0.25">
      <c r="A132" t="s">
        <v>197</v>
      </c>
      <c r="B132" s="1" t="s">
        <v>644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>
        <v>0</v>
      </c>
      <c r="W132" s="6">
        <v>0</v>
      </c>
      <c r="X132" s="6">
        <v>0</v>
      </c>
      <c r="Y132" s="42">
        <v>0</v>
      </c>
      <c r="Z132" s="42">
        <v>0</v>
      </c>
      <c r="AA132" s="42">
        <v>0</v>
      </c>
      <c r="AB132" s="51">
        <v>0</v>
      </c>
      <c r="AC132" s="64">
        <v>0</v>
      </c>
    </row>
    <row r="133" spans="1:29" x14ac:dyDescent="0.25">
      <c r="A133" t="s">
        <v>198</v>
      </c>
      <c r="B133" s="1" t="s">
        <v>645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>
        <v>0</v>
      </c>
      <c r="W133" s="6">
        <v>0</v>
      </c>
      <c r="X133" s="6">
        <v>0</v>
      </c>
      <c r="Y133" s="42">
        <v>0</v>
      </c>
      <c r="Z133" s="42">
        <v>0</v>
      </c>
      <c r="AA133" s="42">
        <v>0</v>
      </c>
      <c r="AB133" s="51">
        <v>0</v>
      </c>
      <c r="AC133" s="64">
        <v>0</v>
      </c>
    </row>
    <row r="134" spans="1:29" x14ac:dyDescent="0.25">
      <c r="A134" t="s">
        <v>199</v>
      </c>
      <c r="B134" s="1" t="s">
        <v>646</v>
      </c>
      <c r="C134" s="6">
        <v>1062</v>
      </c>
      <c r="D134" s="6">
        <v>1133</v>
      </c>
      <c r="E134" s="6">
        <v>1159</v>
      </c>
      <c r="F134" s="6">
        <v>1175</v>
      </c>
      <c r="G134" s="6">
        <v>1169</v>
      </c>
      <c r="H134" s="6">
        <v>1191</v>
      </c>
      <c r="I134" s="6">
        <v>1182</v>
      </c>
      <c r="J134" s="6">
        <v>1221</v>
      </c>
      <c r="K134" s="6">
        <v>1241</v>
      </c>
      <c r="L134" s="6">
        <v>1254</v>
      </c>
      <c r="M134" s="6">
        <v>1300</v>
      </c>
      <c r="N134" s="6">
        <v>1338</v>
      </c>
      <c r="O134" s="6">
        <v>1306</v>
      </c>
      <c r="P134" s="6">
        <v>1281</v>
      </c>
      <c r="Q134" s="6">
        <v>1277</v>
      </c>
      <c r="R134" s="6">
        <v>1267</v>
      </c>
      <c r="S134" s="6">
        <v>1260</v>
      </c>
      <c r="T134" s="6">
        <v>1210</v>
      </c>
      <c r="U134" s="6">
        <v>1170</v>
      </c>
      <c r="V134" s="6">
        <v>1143</v>
      </c>
      <c r="W134" s="6">
        <v>1137</v>
      </c>
      <c r="X134" s="6">
        <v>1117</v>
      </c>
      <c r="Y134" s="42">
        <v>1095</v>
      </c>
      <c r="Z134" s="42">
        <v>1065</v>
      </c>
      <c r="AA134" s="42">
        <v>1048</v>
      </c>
      <c r="AB134" s="51" t="s">
        <v>1045</v>
      </c>
      <c r="AC134" s="64" t="s">
        <v>1342</v>
      </c>
    </row>
    <row r="135" spans="1:29" x14ac:dyDescent="0.25">
      <c r="A135" t="s">
        <v>200</v>
      </c>
      <c r="B135" s="1" t="s">
        <v>647</v>
      </c>
      <c r="C135" s="6">
        <v>1453</v>
      </c>
      <c r="D135" s="6">
        <v>1485</v>
      </c>
      <c r="E135" s="6">
        <v>1516</v>
      </c>
      <c r="F135" s="6">
        <v>1544</v>
      </c>
      <c r="G135" s="6">
        <v>1580</v>
      </c>
      <c r="H135" s="6">
        <v>1562</v>
      </c>
      <c r="I135" s="6">
        <v>1527</v>
      </c>
      <c r="J135" s="6">
        <v>1500</v>
      </c>
      <c r="K135" s="6">
        <v>1524</v>
      </c>
      <c r="L135" s="6">
        <v>1480</v>
      </c>
      <c r="M135" s="6">
        <v>1441</v>
      </c>
      <c r="N135" s="6">
        <v>1399</v>
      </c>
      <c r="O135" s="6">
        <v>1358</v>
      </c>
      <c r="P135" s="6">
        <v>1350</v>
      </c>
      <c r="Q135" s="6">
        <v>1334</v>
      </c>
      <c r="R135" s="6">
        <v>1333</v>
      </c>
      <c r="S135" s="6">
        <v>1314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42">
        <v>0</v>
      </c>
      <c r="Z135" s="42">
        <v>0</v>
      </c>
      <c r="AA135" s="42">
        <v>0</v>
      </c>
      <c r="AB135" s="51">
        <v>0</v>
      </c>
      <c r="AC135" s="64">
        <v>0</v>
      </c>
    </row>
    <row r="136" spans="1:29" x14ac:dyDescent="0.25">
      <c r="A136" t="s">
        <v>201</v>
      </c>
      <c r="B136" s="1" t="s">
        <v>648</v>
      </c>
      <c r="C136" s="6">
        <v>504</v>
      </c>
      <c r="D136" s="6">
        <v>506</v>
      </c>
      <c r="E136" s="6">
        <v>511</v>
      </c>
      <c r="F136" s="6">
        <v>506</v>
      </c>
      <c r="G136" s="6">
        <v>484</v>
      </c>
      <c r="H136" s="6">
        <v>472</v>
      </c>
      <c r="I136" s="6">
        <v>463</v>
      </c>
      <c r="J136" s="6">
        <v>488</v>
      </c>
      <c r="K136" s="6">
        <v>476</v>
      </c>
      <c r="L136" s="6">
        <v>472</v>
      </c>
      <c r="M136" s="6">
        <v>459</v>
      </c>
      <c r="N136" s="6">
        <v>443</v>
      </c>
      <c r="O136" s="6">
        <v>419</v>
      </c>
      <c r="P136" s="6">
        <v>418</v>
      </c>
      <c r="Q136" s="6">
        <v>456</v>
      </c>
      <c r="R136" s="6">
        <v>469</v>
      </c>
      <c r="S136" s="6">
        <v>482</v>
      </c>
      <c r="T136" s="6">
        <v>450</v>
      </c>
      <c r="U136" s="6">
        <v>450</v>
      </c>
      <c r="V136" s="6">
        <v>461</v>
      </c>
      <c r="W136" s="6">
        <v>447</v>
      </c>
      <c r="X136" s="6">
        <v>442</v>
      </c>
      <c r="Y136" s="42">
        <v>436</v>
      </c>
      <c r="Z136" s="42">
        <v>436</v>
      </c>
      <c r="AA136" s="42">
        <v>431</v>
      </c>
      <c r="AB136" s="51" t="s">
        <v>1046</v>
      </c>
      <c r="AC136" s="64" t="s">
        <v>1142</v>
      </c>
    </row>
    <row r="137" spans="1:29" x14ac:dyDescent="0.25">
      <c r="A137" t="s">
        <v>202</v>
      </c>
      <c r="B137" s="1" t="s">
        <v>649</v>
      </c>
      <c r="C137" s="6">
        <v>8067</v>
      </c>
      <c r="D137" s="6">
        <v>8442</v>
      </c>
      <c r="E137" s="6">
        <v>8542</v>
      </c>
      <c r="F137" s="6">
        <v>8566</v>
      </c>
      <c r="G137" s="6">
        <v>8592</v>
      </c>
      <c r="H137" s="6">
        <v>8565</v>
      </c>
      <c r="I137" s="6">
        <v>8631</v>
      </c>
      <c r="J137" s="6">
        <v>8308</v>
      </c>
      <c r="K137" s="6">
        <v>8051</v>
      </c>
      <c r="L137" s="6">
        <v>7784</v>
      </c>
      <c r="M137" s="6">
        <v>7590</v>
      </c>
      <c r="N137" s="6">
        <v>7597</v>
      </c>
      <c r="O137" s="6">
        <v>7389</v>
      </c>
      <c r="P137" s="6">
        <v>6840</v>
      </c>
      <c r="Q137" s="6">
        <v>6845</v>
      </c>
      <c r="R137" s="6">
        <v>6804</v>
      </c>
      <c r="S137" s="6">
        <v>6980</v>
      </c>
      <c r="T137" s="6">
        <v>7052</v>
      </c>
      <c r="U137" s="6">
        <v>7147</v>
      </c>
      <c r="V137" s="6">
        <v>7240</v>
      </c>
      <c r="W137" s="6">
        <v>7324</v>
      </c>
      <c r="X137" s="6">
        <v>7452</v>
      </c>
      <c r="Y137" s="42">
        <v>7499</v>
      </c>
      <c r="Z137" s="42">
        <v>8047</v>
      </c>
      <c r="AA137" s="42">
        <v>8063</v>
      </c>
      <c r="AB137" s="51" t="s">
        <v>1047</v>
      </c>
      <c r="AC137" s="64" t="s">
        <v>1343</v>
      </c>
    </row>
    <row r="138" spans="1:29" x14ac:dyDescent="0.25">
      <c r="A138" t="s">
        <v>203</v>
      </c>
      <c r="B138" s="1" t="s">
        <v>650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>
        <v>0</v>
      </c>
      <c r="W138" s="6">
        <v>0</v>
      </c>
      <c r="X138" s="6">
        <v>0</v>
      </c>
      <c r="Y138" s="42">
        <v>0</v>
      </c>
      <c r="Z138" s="42">
        <v>0</v>
      </c>
      <c r="AA138" s="42">
        <v>0</v>
      </c>
      <c r="AB138" s="51">
        <v>0</v>
      </c>
      <c r="AC138" s="64">
        <v>0</v>
      </c>
    </row>
    <row r="139" spans="1:29" x14ac:dyDescent="0.25">
      <c r="A139" t="s">
        <v>204</v>
      </c>
      <c r="B139" s="1" t="s">
        <v>651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>
        <v>0</v>
      </c>
      <c r="W139" s="6">
        <v>0</v>
      </c>
      <c r="X139" s="6">
        <v>0</v>
      </c>
      <c r="Y139" s="42">
        <v>0</v>
      </c>
      <c r="Z139" s="42">
        <v>0</v>
      </c>
      <c r="AA139" s="42">
        <v>0</v>
      </c>
      <c r="AB139" s="51">
        <v>0</v>
      </c>
      <c r="AC139" s="64">
        <v>0</v>
      </c>
    </row>
    <row r="140" spans="1:29" x14ac:dyDescent="0.25">
      <c r="A140" t="s">
        <v>205</v>
      </c>
      <c r="B140" s="1" t="s">
        <v>652</v>
      </c>
      <c r="C140" s="6">
        <v>3296</v>
      </c>
      <c r="D140" s="6">
        <v>3338</v>
      </c>
      <c r="E140" s="6">
        <v>3358</v>
      </c>
      <c r="F140" s="6">
        <v>3357</v>
      </c>
      <c r="G140" s="6">
        <v>3400</v>
      </c>
      <c r="H140" s="6">
        <v>3401</v>
      </c>
      <c r="I140" s="6">
        <v>3411</v>
      </c>
      <c r="J140" s="6">
        <v>3550</v>
      </c>
      <c r="K140" s="6">
        <v>3590</v>
      </c>
      <c r="L140" s="6">
        <v>3675</v>
      </c>
      <c r="M140" s="6">
        <v>3764</v>
      </c>
      <c r="N140" s="6">
        <v>3797</v>
      </c>
      <c r="O140" s="6">
        <v>3848</v>
      </c>
      <c r="P140" s="6">
        <v>3964</v>
      </c>
      <c r="Q140" s="6">
        <v>4058</v>
      </c>
      <c r="R140" s="6">
        <v>4100</v>
      </c>
      <c r="S140" s="6">
        <v>4135</v>
      </c>
      <c r="T140" s="6">
        <v>4202</v>
      </c>
      <c r="U140" s="6">
        <v>4237</v>
      </c>
      <c r="V140" s="6">
        <v>4292</v>
      </c>
      <c r="W140" s="6">
        <v>4327</v>
      </c>
      <c r="X140" s="6">
        <v>4317</v>
      </c>
      <c r="Y140" s="42">
        <v>4299</v>
      </c>
      <c r="Z140" s="42">
        <v>4242</v>
      </c>
      <c r="AA140" s="42">
        <v>4262</v>
      </c>
      <c r="AB140" s="51" t="s">
        <v>1048</v>
      </c>
      <c r="AC140" s="64" t="s">
        <v>1344</v>
      </c>
    </row>
    <row r="141" spans="1:29" x14ac:dyDescent="0.25">
      <c r="A141" t="s">
        <v>206</v>
      </c>
      <c r="B141" s="1" t="s">
        <v>653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>
        <v>0</v>
      </c>
      <c r="W141" s="6">
        <v>0</v>
      </c>
      <c r="X141" s="6">
        <v>0</v>
      </c>
      <c r="Y141" s="42">
        <v>0</v>
      </c>
      <c r="Z141" s="42">
        <v>0</v>
      </c>
      <c r="AA141" s="42">
        <v>0</v>
      </c>
      <c r="AB141" s="51">
        <v>0</v>
      </c>
      <c r="AC141" s="64">
        <v>0</v>
      </c>
    </row>
    <row r="142" spans="1:29" x14ac:dyDescent="0.25">
      <c r="A142" t="s">
        <v>207</v>
      </c>
      <c r="B142" s="1" t="s">
        <v>654</v>
      </c>
      <c r="C142" s="6">
        <v>1357</v>
      </c>
      <c r="D142" s="6">
        <v>1399</v>
      </c>
      <c r="E142" s="6">
        <v>1424</v>
      </c>
      <c r="F142" s="6">
        <v>1434</v>
      </c>
      <c r="G142" s="6">
        <v>1433</v>
      </c>
      <c r="H142" s="6">
        <v>1416</v>
      </c>
      <c r="I142" s="6">
        <v>1391</v>
      </c>
      <c r="J142" s="6">
        <v>1436</v>
      </c>
      <c r="K142" s="6">
        <v>1418</v>
      </c>
      <c r="L142" s="6">
        <v>1389</v>
      </c>
      <c r="M142" s="6">
        <v>1398</v>
      </c>
      <c r="N142" s="6">
        <v>1384</v>
      </c>
      <c r="O142" s="6">
        <v>1280</v>
      </c>
      <c r="P142" s="6">
        <v>1184</v>
      </c>
      <c r="Q142" s="6">
        <v>1161</v>
      </c>
      <c r="R142" s="6">
        <v>1187</v>
      </c>
      <c r="S142" s="6">
        <v>1176</v>
      </c>
      <c r="T142" s="6">
        <v>1238</v>
      </c>
      <c r="U142" s="6">
        <v>1232</v>
      </c>
      <c r="V142" s="6">
        <v>1198</v>
      </c>
      <c r="W142" s="6">
        <v>1201</v>
      </c>
      <c r="X142" s="6">
        <v>1170</v>
      </c>
      <c r="Y142" s="42">
        <v>1215</v>
      </c>
      <c r="Z142" s="42">
        <v>1259</v>
      </c>
      <c r="AA142" s="42">
        <v>1309</v>
      </c>
      <c r="AB142" s="51" t="s">
        <v>1049</v>
      </c>
      <c r="AC142" s="64" t="s">
        <v>1345</v>
      </c>
    </row>
    <row r="143" spans="1:29" x14ac:dyDescent="0.25">
      <c r="A143" t="s">
        <v>208</v>
      </c>
      <c r="B143" s="1" t="s">
        <v>655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>
        <v>0</v>
      </c>
      <c r="W143" s="6">
        <v>0</v>
      </c>
      <c r="X143" s="6">
        <v>0</v>
      </c>
      <c r="Y143" s="42">
        <v>0</v>
      </c>
      <c r="Z143" s="42">
        <v>0</v>
      </c>
      <c r="AA143" s="42">
        <v>0</v>
      </c>
      <c r="AB143" s="51">
        <v>0</v>
      </c>
      <c r="AC143" s="64">
        <v>0</v>
      </c>
    </row>
    <row r="144" spans="1:29" x14ac:dyDescent="0.25">
      <c r="A144" t="s">
        <v>209</v>
      </c>
      <c r="B144" s="1" t="s">
        <v>656</v>
      </c>
      <c r="C144" s="6">
        <v>329</v>
      </c>
      <c r="D144" s="6">
        <v>320</v>
      </c>
      <c r="E144" s="6">
        <v>334</v>
      </c>
      <c r="F144" s="6">
        <v>322</v>
      </c>
      <c r="G144" s="6">
        <v>305</v>
      </c>
      <c r="H144" s="6">
        <v>297</v>
      </c>
      <c r="I144" s="6">
        <v>284</v>
      </c>
      <c r="J144" s="6">
        <v>270</v>
      </c>
      <c r="K144" s="6">
        <v>267</v>
      </c>
      <c r="L144" s="6">
        <v>263</v>
      </c>
      <c r="M144" s="6">
        <v>269</v>
      </c>
      <c r="N144" s="6">
        <v>270</v>
      </c>
      <c r="O144" s="6">
        <v>267</v>
      </c>
      <c r="P144" s="6">
        <v>285</v>
      </c>
      <c r="Q144" s="6">
        <v>251</v>
      </c>
      <c r="R144" s="6">
        <v>245</v>
      </c>
      <c r="S144" s="6">
        <v>222</v>
      </c>
      <c r="T144" s="6">
        <v>232</v>
      </c>
      <c r="U144" s="6">
        <v>237</v>
      </c>
      <c r="V144" s="6">
        <v>237</v>
      </c>
      <c r="W144" s="6">
        <v>223</v>
      </c>
      <c r="X144" s="6">
        <v>237</v>
      </c>
      <c r="Y144" s="42">
        <v>233</v>
      </c>
      <c r="Z144" s="42">
        <v>226</v>
      </c>
      <c r="AA144" s="42">
        <v>232</v>
      </c>
      <c r="AB144" s="51" t="s">
        <v>1019</v>
      </c>
      <c r="AC144" s="64" t="s">
        <v>1346</v>
      </c>
    </row>
    <row r="145" spans="1:29" x14ac:dyDescent="0.25">
      <c r="A145" t="s">
        <v>210</v>
      </c>
      <c r="B145" s="1" t="s">
        <v>657</v>
      </c>
      <c r="C145" s="6">
        <v>3035</v>
      </c>
      <c r="D145" s="6">
        <v>3089</v>
      </c>
      <c r="E145" s="6">
        <v>3135</v>
      </c>
      <c r="F145" s="6">
        <v>3157</v>
      </c>
      <c r="G145" s="6">
        <v>3161</v>
      </c>
      <c r="H145" s="6">
        <v>3163</v>
      </c>
      <c r="I145" s="6">
        <v>3121</v>
      </c>
      <c r="J145" s="6">
        <v>3083</v>
      </c>
      <c r="K145" s="6">
        <v>3120</v>
      </c>
      <c r="L145" s="6">
        <v>3038</v>
      </c>
      <c r="M145" s="6">
        <v>2971</v>
      </c>
      <c r="N145" s="6">
        <v>2939</v>
      </c>
      <c r="O145" s="6">
        <v>2951</v>
      </c>
      <c r="P145" s="6">
        <v>2902</v>
      </c>
      <c r="Q145" s="6">
        <v>2864</v>
      </c>
      <c r="R145" s="6">
        <v>2870</v>
      </c>
      <c r="S145" s="6">
        <v>2842</v>
      </c>
      <c r="T145" s="6">
        <v>2820</v>
      </c>
      <c r="U145" s="6">
        <v>2819</v>
      </c>
      <c r="V145" s="6">
        <v>2824</v>
      </c>
      <c r="W145" s="6">
        <v>2889</v>
      </c>
      <c r="X145" s="6">
        <v>2889</v>
      </c>
      <c r="Y145" s="42">
        <v>2905</v>
      </c>
      <c r="Z145" s="42">
        <v>2889</v>
      </c>
      <c r="AA145" s="42">
        <v>2910</v>
      </c>
      <c r="AB145" s="51" t="s">
        <v>1050</v>
      </c>
      <c r="AC145" s="64" t="s">
        <v>1347</v>
      </c>
    </row>
    <row r="146" spans="1:29" x14ac:dyDescent="0.25">
      <c r="A146" t="s">
        <v>211</v>
      </c>
      <c r="B146" s="1" t="s">
        <v>658</v>
      </c>
      <c r="C146" s="6">
        <v>7746</v>
      </c>
      <c r="D146" s="6">
        <v>7930</v>
      </c>
      <c r="E146" s="6">
        <v>7820</v>
      </c>
      <c r="F146" s="6">
        <v>7614</v>
      </c>
      <c r="G146" s="6">
        <v>7562</v>
      </c>
      <c r="H146" s="6">
        <v>7246</v>
      </c>
      <c r="I146" s="6">
        <v>7160</v>
      </c>
      <c r="J146" s="6">
        <v>7255</v>
      </c>
      <c r="K146" s="6">
        <v>7245</v>
      </c>
      <c r="L146" s="6">
        <v>7056</v>
      </c>
      <c r="M146" s="6">
        <v>6485</v>
      </c>
      <c r="N146" s="6">
        <v>6256</v>
      </c>
      <c r="O146" s="6">
        <v>6121</v>
      </c>
      <c r="P146" s="6">
        <v>6025</v>
      </c>
      <c r="Q146" s="6">
        <v>5901</v>
      </c>
      <c r="R146" s="6">
        <v>5896</v>
      </c>
      <c r="S146" s="6">
        <v>5877</v>
      </c>
      <c r="T146" s="6">
        <v>5782</v>
      </c>
      <c r="U146" s="6">
        <v>5573</v>
      </c>
      <c r="V146" s="6">
        <v>5573</v>
      </c>
      <c r="W146" s="6">
        <v>5366</v>
      </c>
      <c r="X146" s="6">
        <v>5344</v>
      </c>
      <c r="Y146" s="42">
        <v>5293</v>
      </c>
      <c r="Z146" s="42">
        <v>5241</v>
      </c>
      <c r="AA146" s="42">
        <v>5350</v>
      </c>
      <c r="AB146" s="51" t="s">
        <v>1051</v>
      </c>
      <c r="AC146" s="64" t="s">
        <v>1348</v>
      </c>
    </row>
    <row r="147" spans="1:29" x14ac:dyDescent="0.25">
      <c r="A147" t="s">
        <v>212</v>
      </c>
      <c r="B147" s="1" t="s">
        <v>659</v>
      </c>
      <c r="C147" s="6">
        <v>1040</v>
      </c>
      <c r="D147" s="6">
        <v>1133</v>
      </c>
      <c r="E147" s="6">
        <v>1139</v>
      </c>
      <c r="F147" s="6">
        <v>1114</v>
      </c>
      <c r="G147" s="6">
        <v>1103</v>
      </c>
      <c r="H147" s="6">
        <v>1118</v>
      </c>
      <c r="I147" s="6">
        <v>1156</v>
      </c>
      <c r="J147" s="6">
        <v>1222</v>
      </c>
      <c r="K147" s="6">
        <v>1270</v>
      </c>
      <c r="L147" s="6">
        <v>1261</v>
      </c>
      <c r="M147" s="6">
        <v>1302</v>
      </c>
      <c r="N147" s="6">
        <v>1328</v>
      </c>
      <c r="O147" s="6">
        <v>1323</v>
      </c>
      <c r="P147" s="6">
        <v>1324</v>
      </c>
      <c r="Q147" s="6">
        <v>1308</v>
      </c>
      <c r="R147" s="6">
        <v>1279</v>
      </c>
      <c r="S147" s="6">
        <v>1257</v>
      </c>
      <c r="T147" s="6">
        <v>1261</v>
      </c>
      <c r="U147" s="6">
        <v>1259</v>
      </c>
      <c r="V147" s="6">
        <v>1223</v>
      </c>
      <c r="W147" s="6">
        <v>1178</v>
      </c>
      <c r="X147" s="6">
        <v>1137</v>
      </c>
      <c r="Y147" s="42">
        <v>1133</v>
      </c>
      <c r="Z147" s="42">
        <v>1087</v>
      </c>
      <c r="AA147" s="42">
        <v>1080</v>
      </c>
      <c r="AB147" s="51" t="s">
        <v>1052</v>
      </c>
      <c r="AC147" s="64" t="s">
        <v>1349</v>
      </c>
    </row>
    <row r="148" spans="1:29" x14ac:dyDescent="0.25">
      <c r="A148" t="s">
        <v>213</v>
      </c>
      <c r="B148" s="1" t="s">
        <v>660</v>
      </c>
      <c r="C148" s="6">
        <v>2058</v>
      </c>
      <c r="D148" s="6">
        <v>2185</v>
      </c>
      <c r="E148" s="6">
        <v>2329</v>
      </c>
      <c r="F148" s="6">
        <v>2511</v>
      </c>
      <c r="G148" s="6">
        <v>2706</v>
      </c>
      <c r="H148" s="6">
        <v>2876</v>
      </c>
      <c r="I148" s="6">
        <v>2979</v>
      </c>
      <c r="J148" s="6">
        <v>2925</v>
      </c>
      <c r="K148" s="6">
        <v>3355</v>
      </c>
      <c r="L148" s="6">
        <v>3404</v>
      </c>
      <c r="M148" s="6">
        <v>3432</v>
      </c>
      <c r="N148" s="6">
        <v>3419</v>
      </c>
      <c r="O148" s="6">
        <v>3423</v>
      </c>
      <c r="P148" s="6">
        <v>3452</v>
      </c>
      <c r="Q148" s="6">
        <v>3453</v>
      </c>
      <c r="R148" s="6">
        <v>3454</v>
      </c>
      <c r="S148" s="6">
        <v>3414</v>
      </c>
      <c r="T148" s="6">
        <v>3414</v>
      </c>
      <c r="U148" s="6">
        <v>3461</v>
      </c>
      <c r="V148" s="6">
        <v>3463</v>
      </c>
      <c r="W148" s="6">
        <v>3463</v>
      </c>
      <c r="X148" s="6">
        <v>3462</v>
      </c>
      <c r="Y148" s="42">
        <v>3518</v>
      </c>
      <c r="Z148" s="42">
        <v>3685</v>
      </c>
      <c r="AA148" s="42">
        <v>3862</v>
      </c>
      <c r="AB148" s="51" t="s">
        <v>1053</v>
      </c>
      <c r="AC148" s="64" t="s">
        <v>1350</v>
      </c>
    </row>
    <row r="149" spans="1:29" x14ac:dyDescent="0.25">
      <c r="A149" t="s">
        <v>214</v>
      </c>
      <c r="B149" s="1" t="s">
        <v>661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>
        <v>0</v>
      </c>
      <c r="W149" s="6">
        <v>0</v>
      </c>
      <c r="X149" s="6">
        <v>0</v>
      </c>
      <c r="Y149" s="42">
        <v>0</v>
      </c>
      <c r="Z149" s="42">
        <v>0</v>
      </c>
      <c r="AA149" s="42">
        <v>0</v>
      </c>
      <c r="AB149" s="51">
        <v>0</v>
      </c>
      <c r="AC149" s="64">
        <v>0</v>
      </c>
    </row>
    <row r="150" spans="1:29" x14ac:dyDescent="0.25">
      <c r="A150" t="s">
        <v>215</v>
      </c>
      <c r="B150" s="1" t="s">
        <v>662</v>
      </c>
      <c r="C150" s="6">
        <v>2535</v>
      </c>
      <c r="D150" s="6">
        <v>2581</v>
      </c>
      <c r="E150" s="6">
        <v>2658</v>
      </c>
      <c r="F150" s="6">
        <v>2711</v>
      </c>
      <c r="G150" s="6">
        <v>2752</v>
      </c>
      <c r="H150" s="6">
        <v>2746</v>
      </c>
      <c r="I150" s="6">
        <v>2648</v>
      </c>
      <c r="J150" s="6">
        <v>2769</v>
      </c>
      <c r="K150" s="6">
        <v>2769</v>
      </c>
      <c r="L150" s="6">
        <v>2757</v>
      </c>
      <c r="M150" s="6">
        <v>2820</v>
      </c>
      <c r="N150" s="6">
        <v>2882</v>
      </c>
      <c r="O150" s="6">
        <v>2904</v>
      </c>
      <c r="P150" s="6">
        <v>2982</v>
      </c>
      <c r="Q150" s="6">
        <v>3071</v>
      </c>
      <c r="R150" s="6">
        <v>2993</v>
      </c>
      <c r="S150" s="6">
        <v>2952</v>
      </c>
      <c r="T150" s="6">
        <v>2896</v>
      </c>
      <c r="U150" s="6">
        <v>2947</v>
      </c>
      <c r="V150" s="6">
        <v>2876</v>
      </c>
      <c r="W150" s="6">
        <v>2811</v>
      </c>
      <c r="X150" s="6">
        <v>2643</v>
      </c>
      <c r="Y150" s="42">
        <v>2633</v>
      </c>
      <c r="Z150" s="42">
        <v>2544</v>
      </c>
      <c r="AA150" s="42">
        <v>2566</v>
      </c>
      <c r="AB150" s="51" t="s">
        <v>1054</v>
      </c>
      <c r="AC150" s="64" t="s">
        <v>1351</v>
      </c>
    </row>
    <row r="151" spans="1:29" x14ac:dyDescent="0.25">
      <c r="A151" t="s">
        <v>216</v>
      </c>
      <c r="B151" s="1" t="s">
        <v>663</v>
      </c>
      <c r="C151" s="6">
        <v>1518</v>
      </c>
      <c r="D151" s="6">
        <v>1441</v>
      </c>
      <c r="E151" s="6">
        <v>1513</v>
      </c>
      <c r="F151" s="6">
        <v>1480</v>
      </c>
      <c r="G151" s="6">
        <v>1438</v>
      </c>
      <c r="H151" s="6">
        <v>1387</v>
      </c>
      <c r="I151" s="6">
        <v>1329</v>
      </c>
      <c r="J151" s="6">
        <v>1328</v>
      </c>
      <c r="K151" s="6">
        <v>1273</v>
      </c>
      <c r="L151" s="6">
        <v>1308</v>
      </c>
      <c r="M151" s="6">
        <v>1255</v>
      </c>
      <c r="N151" s="6">
        <v>1235</v>
      </c>
      <c r="O151" s="6">
        <v>1216</v>
      </c>
      <c r="P151" s="6">
        <v>1213</v>
      </c>
      <c r="Q151" s="6">
        <v>1202</v>
      </c>
      <c r="R151" s="6">
        <v>1164</v>
      </c>
      <c r="S151" s="6">
        <v>1095</v>
      </c>
      <c r="T151" s="6">
        <v>1067</v>
      </c>
      <c r="U151" s="6">
        <v>1061</v>
      </c>
      <c r="V151" s="6">
        <v>1034</v>
      </c>
      <c r="W151" s="6">
        <v>985</v>
      </c>
      <c r="X151" s="6">
        <v>930</v>
      </c>
      <c r="Y151" s="42">
        <v>892</v>
      </c>
      <c r="Z151" s="42">
        <v>887</v>
      </c>
      <c r="AA151" s="42">
        <v>854</v>
      </c>
      <c r="AB151" s="51" t="s">
        <v>1055</v>
      </c>
      <c r="AC151" s="64" t="s">
        <v>1352</v>
      </c>
    </row>
    <row r="152" spans="1:29" x14ac:dyDescent="0.25">
      <c r="A152" t="s">
        <v>217</v>
      </c>
      <c r="B152" s="1" t="s">
        <v>664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>
        <v>0</v>
      </c>
      <c r="W152" s="6">
        <v>0</v>
      </c>
      <c r="X152" s="6">
        <v>0</v>
      </c>
      <c r="Y152" s="42">
        <v>0</v>
      </c>
      <c r="Z152" s="42">
        <v>0</v>
      </c>
      <c r="AA152" s="42">
        <v>0</v>
      </c>
      <c r="AB152" s="51">
        <v>0</v>
      </c>
      <c r="AC152" s="64">
        <v>0</v>
      </c>
    </row>
    <row r="153" spans="1:29" x14ac:dyDescent="0.25">
      <c r="A153" t="s">
        <v>218</v>
      </c>
      <c r="B153" s="1" t="s">
        <v>665</v>
      </c>
      <c r="C153" s="6">
        <v>1813</v>
      </c>
      <c r="D153" s="6">
        <v>1867</v>
      </c>
      <c r="E153" s="6">
        <v>1924</v>
      </c>
      <c r="F153" s="6">
        <v>1923</v>
      </c>
      <c r="G153" s="6">
        <v>1953</v>
      </c>
      <c r="H153" s="6">
        <v>2004</v>
      </c>
      <c r="I153" s="6">
        <v>2041</v>
      </c>
      <c r="J153" s="6">
        <v>2068</v>
      </c>
      <c r="K153" s="6">
        <v>2094</v>
      </c>
      <c r="L153" s="6">
        <v>2089</v>
      </c>
      <c r="M153" s="6">
        <v>2085</v>
      </c>
      <c r="N153" s="6">
        <v>2109</v>
      </c>
      <c r="O153" s="6">
        <v>2096</v>
      </c>
      <c r="P153" s="6">
        <v>2118</v>
      </c>
      <c r="Q153" s="6">
        <v>2137</v>
      </c>
      <c r="R153" s="6">
        <v>2111</v>
      </c>
      <c r="S153" s="6">
        <v>2114</v>
      </c>
      <c r="T153" s="6">
        <v>2048</v>
      </c>
      <c r="U153" s="6">
        <v>1986</v>
      </c>
      <c r="V153" s="6">
        <v>1918</v>
      </c>
      <c r="W153" s="6">
        <v>1844</v>
      </c>
      <c r="X153" s="6">
        <v>1778</v>
      </c>
      <c r="Y153" s="42">
        <v>1735</v>
      </c>
      <c r="Z153" s="42">
        <v>1708</v>
      </c>
      <c r="AA153" s="42">
        <v>1679</v>
      </c>
      <c r="AB153" s="51" t="s">
        <v>1056</v>
      </c>
      <c r="AC153" s="64" t="s">
        <v>1353</v>
      </c>
    </row>
    <row r="154" spans="1:29" x14ac:dyDescent="0.25">
      <c r="A154" t="s">
        <v>219</v>
      </c>
      <c r="B154" s="1" t="s">
        <v>666</v>
      </c>
      <c r="C154" s="6">
        <v>1074</v>
      </c>
      <c r="D154" s="6">
        <v>1086</v>
      </c>
      <c r="E154" s="6">
        <v>1120</v>
      </c>
      <c r="F154" s="6">
        <v>1128</v>
      </c>
      <c r="G154" s="6">
        <v>1138</v>
      </c>
      <c r="H154" s="6">
        <v>1209</v>
      </c>
      <c r="I154" s="6">
        <v>1213</v>
      </c>
      <c r="J154" s="6">
        <v>1213</v>
      </c>
      <c r="K154" s="6">
        <v>1208</v>
      </c>
      <c r="L154" s="6">
        <v>1181</v>
      </c>
      <c r="M154" s="6">
        <v>1175</v>
      </c>
      <c r="N154" s="6">
        <v>1150</v>
      </c>
      <c r="O154" s="6">
        <v>1159</v>
      </c>
      <c r="P154" s="6">
        <v>1173</v>
      </c>
      <c r="Q154" s="6">
        <v>1180</v>
      </c>
      <c r="R154" s="6">
        <v>1189</v>
      </c>
      <c r="S154" s="6">
        <v>1169</v>
      </c>
      <c r="T154" s="6">
        <v>1134</v>
      </c>
      <c r="U154" s="6">
        <v>1132</v>
      </c>
      <c r="V154" s="6">
        <v>1056</v>
      </c>
      <c r="W154" s="6">
        <v>1064</v>
      </c>
      <c r="X154" s="6">
        <v>1016</v>
      </c>
      <c r="Y154" s="42">
        <v>1024</v>
      </c>
      <c r="Z154" s="42">
        <v>1040</v>
      </c>
      <c r="AA154" s="42">
        <v>1065</v>
      </c>
      <c r="AB154" s="51" t="s">
        <v>1057</v>
      </c>
      <c r="AC154" s="64" t="s">
        <v>1354</v>
      </c>
    </row>
    <row r="155" spans="1:29" x14ac:dyDescent="0.25">
      <c r="A155" t="s">
        <v>220</v>
      </c>
      <c r="B155" s="1" t="s">
        <v>667</v>
      </c>
      <c r="C155" s="6">
        <v>653</v>
      </c>
      <c r="D155" s="6">
        <v>660</v>
      </c>
      <c r="E155" s="6">
        <v>706</v>
      </c>
      <c r="F155" s="6">
        <v>699</v>
      </c>
      <c r="G155" s="6">
        <v>718</v>
      </c>
      <c r="H155" s="6">
        <v>691</v>
      </c>
      <c r="I155" s="6">
        <v>728</v>
      </c>
      <c r="J155" s="6">
        <v>721</v>
      </c>
      <c r="K155" s="6">
        <v>763</v>
      </c>
      <c r="L155" s="6">
        <v>777</v>
      </c>
      <c r="M155" s="6">
        <v>797</v>
      </c>
      <c r="N155" s="6">
        <v>765</v>
      </c>
      <c r="O155" s="6">
        <v>769</v>
      </c>
      <c r="P155" s="6">
        <v>770</v>
      </c>
      <c r="Q155" s="6">
        <v>742</v>
      </c>
      <c r="R155" s="6">
        <v>670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42">
        <v>0</v>
      </c>
      <c r="Z155" s="42">
        <v>0</v>
      </c>
      <c r="AA155" s="42">
        <v>0</v>
      </c>
      <c r="AB155" s="51">
        <v>0</v>
      </c>
      <c r="AC155" s="64">
        <v>0</v>
      </c>
    </row>
    <row r="156" spans="1:29" x14ac:dyDescent="0.25">
      <c r="A156" t="s">
        <v>221</v>
      </c>
      <c r="B156" s="1" t="s">
        <v>668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>
        <v>0</v>
      </c>
      <c r="W156" s="6">
        <v>0</v>
      </c>
      <c r="X156" s="6">
        <v>0</v>
      </c>
      <c r="Y156" s="42">
        <v>0</v>
      </c>
      <c r="Z156" s="42">
        <v>0</v>
      </c>
      <c r="AA156" s="42">
        <v>0</v>
      </c>
      <c r="AB156" s="51">
        <v>0</v>
      </c>
      <c r="AC156" s="64">
        <v>0</v>
      </c>
    </row>
    <row r="157" spans="1:29" x14ac:dyDescent="0.25">
      <c r="A157" t="s">
        <v>222</v>
      </c>
      <c r="B157" s="1" t="s">
        <v>669</v>
      </c>
      <c r="C157" s="6">
        <v>325</v>
      </c>
      <c r="D157" s="6">
        <v>316</v>
      </c>
      <c r="E157" s="6">
        <v>325</v>
      </c>
      <c r="F157" s="6">
        <v>324</v>
      </c>
      <c r="G157" s="6">
        <v>300</v>
      </c>
      <c r="H157" s="6">
        <v>317</v>
      </c>
      <c r="I157" s="6">
        <v>319</v>
      </c>
      <c r="J157" s="6">
        <v>307</v>
      </c>
      <c r="K157" s="6">
        <v>296</v>
      </c>
      <c r="L157" s="6">
        <v>297</v>
      </c>
      <c r="M157" s="6">
        <v>303</v>
      </c>
      <c r="N157" s="6">
        <v>299</v>
      </c>
      <c r="O157" s="6">
        <v>295</v>
      </c>
      <c r="P157" s="6">
        <v>280</v>
      </c>
      <c r="Q157" s="6">
        <v>270</v>
      </c>
      <c r="R157" s="6">
        <v>255</v>
      </c>
      <c r="S157" s="6">
        <v>245</v>
      </c>
      <c r="T157" s="6">
        <v>222</v>
      </c>
      <c r="U157" s="6">
        <v>205</v>
      </c>
      <c r="V157" s="6">
        <v>216</v>
      </c>
      <c r="W157" s="6">
        <v>206</v>
      </c>
      <c r="X157" s="6">
        <v>206</v>
      </c>
      <c r="Y157" s="42">
        <v>210</v>
      </c>
      <c r="Z157" s="42">
        <v>0</v>
      </c>
      <c r="AA157" s="42">
        <v>0</v>
      </c>
      <c r="AB157" s="51">
        <v>0</v>
      </c>
      <c r="AC157" s="64">
        <v>0</v>
      </c>
    </row>
    <row r="158" spans="1:29" x14ac:dyDescent="0.25">
      <c r="A158" t="s">
        <v>223</v>
      </c>
      <c r="B158" s="1" t="s">
        <v>670</v>
      </c>
      <c r="C158" s="6">
        <v>11355</v>
      </c>
      <c r="D158" s="6">
        <v>11650</v>
      </c>
      <c r="E158" s="6">
        <v>11928</v>
      </c>
      <c r="F158" s="6">
        <v>12419</v>
      </c>
      <c r="G158" s="6">
        <v>12562</v>
      </c>
      <c r="H158" s="6">
        <v>12494</v>
      </c>
      <c r="I158" s="6">
        <v>12700</v>
      </c>
      <c r="J158" s="6">
        <v>12587</v>
      </c>
      <c r="K158" s="6">
        <v>12508</v>
      </c>
      <c r="L158" s="6">
        <v>12235</v>
      </c>
      <c r="M158" s="6">
        <v>12273</v>
      </c>
      <c r="N158" s="6">
        <v>12204</v>
      </c>
      <c r="O158" s="6">
        <v>12301</v>
      </c>
      <c r="P158" s="6">
        <v>12221</v>
      </c>
      <c r="Q158" s="6">
        <v>12284</v>
      </c>
      <c r="R158" s="6">
        <v>12784</v>
      </c>
      <c r="S158" s="6">
        <v>12900</v>
      </c>
      <c r="T158" s="6">
        <v>13145</v>
      </c>
      <c r="U158" s="6">
        <v>13504</v>
      </c>
      <c r="V158" s="6">
        <v>13889</v>
      </c>
      <c r="W158" s="6">
        <v>13667</v>
      </c>
      <c r="X158" s="6">
        <v>13857</v>
      </c>
      <c r="Y158" s="42">
        <v>13846</v>
      </c>
      <c r="Z158" s="42">
        <v>13658</v>
      </c>
      <c r="AA158" s="42">
        <v>13550</v>
      </c>
      <c r="AB158" s="51" t="s">
        <v>1058</v>
      </c>
      <c r="AC158" s="64" t="s">
        <v>1355</v>
      </c>
    </row>
    <row r="159" spans="1:29" x14ac:dyDescent="0.25">
      <c r="A159" t="s">
        <v>224</v>
      </c>
      <c r="B159" s="1" t="s">
        <v>671</v>
      </c>
      <c r="C159" s="6">
        <v>929</v>
      </c>
      <c r="D159" s="6">
        <v>921</v>
      </c>
      <c r="E159" s="6">
        <v>909</v>
      </c>
      <c r="F159" s="6">
        <v>913</v>
      </c>
      <c r="G159" s="6">
        <v>899</v>
      </c>
      <c r="H159" s="6">
        <v>902</v>
      </c>
      <c r="I159" s="6">
        <v>904</v>
      </c>
      <c r="J159" s="6">
        <v>899</v>
      </c>
      <c r="K159" s="6">
        <v>875</v>
      </c>
      <c r="L159" s="6">
        <v>873</v>
      </c>
      <c r="M159" s="6">
        <v>895</v>
      </c>
      <c r="N159" s="6">
        <v>890</v>
      </c>
      <c r="O159" s="6">
        <v>899</v>
      </c>
      <c r="P159" s="6">
        <v>864</v>
      </c>
      <c r="Q159" s="6">
        <v>839</v>
      </c>
      <c r="R159" s="6">
        <v>821</v>
      </c>
      <c r="S159" s="6">
        <v>791</v>
      </c>
      <c r="T159" s="6">
        <v>751</v>
      </c>
      <c r="U159" s="6">
        <v>720</v>
      </c>
      <c r="V159" s="6">
        <v>683</v>
      </c>
      <c r="W159" s="6">
        <v>680</v>
      </c>
      <c r="X159" s="6">
        <v>685</v>
      </c>
      <c r="Y159" s="42">
        <v>692</v>
      </c>
      <c r="Z159" s="42">
        <v>703</v>
      </c>
      <c r="AA159" s="42">
        <v>713</v>
      </c>
      <c r="AB159" s="51" t="s">
        <v>979</v>
      </c>
      <c r="AC159" s="64" t="s">
        <v>1356</v>
      </c>
    </row>
    <row r="160" spans="1:29" x14ac:dyDescent="0.25">
      <c r="A160" t="s">
        <v>225</v>
      </c>
      <c r="B160" s="1" t="s">
        <v>672</v>
      </c>
      <c r="C160" s="6">
        <v>1774</v>
      </c>
      <c r="D160" s="6">
        <v>1801</v>
      </c>
      <c r="E160" s="6">
        <v>1880</v>
      </c>
      <c r="F160" s="6">
        <v>1889</v>
      </c>
      <c r="G160" s="6">
        <v>1904</v>
      </c>
      <c r="H160" s="6">
        <v>1931</v>
      </c>
      <c r="I160" s="6">
        <v>1933</v>
      </c>
      <c r="J160" s="6">
        <v>1944</v>
      </c>
      <c r="K160" s="6">
        <v>1940</v>
      </c>
      <c r="L160" s="6">
        <v>1893</v>
      </c>
      <c r="M160" s="6">
        <v>1950</v>
      </c>
      <c r="N160" s="6">
        <v>1931</v>
      </c>
      <c r="O160" s="6">
        <v>1922</v>
      </c>
      <c r="P160" s="6">
        <v>1874</v>
      </c>
      <c r="Q160" s="6">
        <v>1881</v>
      </c>
      <c r="R160" s="6">
        <v>1859</v>
      </c>
      <c r="S160" s="6">
        <v>1778</v>
      </c>
      <c r="T160" s="6">
        <v>1715</v>
      </c>
      <c r="U160" s="6">
        <v>1626</v>
      </c>
      <c r="V160" s="6">
        <v>1605</v>
      </c>
      <c r="W160" s="6">
        <v>1604</v>
      </c>
      <c r="X160" s="6">
        <v>1574</v>
      </c>
      <c r="Y160" s="42">
        <v>1569</v>
      </c>
      <c r="Z160" s="42">
        <v>1536</v>
      </c>
      <c r="AA160" s="42">
        <v>1488</v>
      </c>
      <c r="AB160" s="51" t="s">
        <v>1059</v>
      </c>
      <c r="AC160" s="64" t="s">
        <v>1357</v>
      </c>
    </row>
    <row r="161" spans="1:29" x14ac:dyDescent="0.25">
      <c r="A161" t="s">
        <v>226</v>
      </c>
      <c r="B161" s="1" t="s">
        <v>673</v>
      </c>
      <c r="C161" s="6">
        <v>787</v>
      </c>
      <c r="D161" s="6">
        <v>783</v>
      </c>
      <c r="E161" s="6">
        <v>805</v>
      </c>
      <c r="F161" s="6">
        <v>836</v>
      </c>
      <c r="G161" s="6">
        <v>866</v>
      </c>
      <c r="H161" s="6">
        <v>854</v>
      </c>
      <c r="I161" s="6">
        <v>843</v>
      </c>
      <c r="J161" s="6">
        <v>825</v>
      </c>
      <c r="K161" s="6">
        <v>835</v>
      </c>
      <c r="L161" s="6">
        <v>853</v>
      </c>
      <c r="M161" s="6">
        <v>850</v>
      </c>
      <c r="N161" s="6">
        <v>837</v>
      </c>
      <c r="O161" s="6">
        <v>813</v>
      </c>
      <c r="P161" s="6">
        <v>816</v>
      </c>
      <c r="Q161" s="6">
        <v>829</v>
      </c>
      <c r="R161" s="6">
        <v>801</v>
      </c>
      <c r="S161" s="6">
        <v>804</v>
      </c>
      <c r="T161" s="6">
        <v>783</v>
      </c>
      <c r="U161" s="6">
        <v>753</v>
      </c>
      <c r="V161" s="6">
        <v>728</v>
      </c>
      <c r="W161" s="6">
        <v>732</v>
      </c>
      <c r="X161" s="6">
        <v>765</v>
      </c>
      <c r="Y161" s="42">
        <v>755</v>
      </c>
      <c r="Z161" s="42">
        <v>756</v>
      </c>
      <c r="AA161" s="42">
        <v>776</v>
      </c>
      <c r="AB161" s="51" t="s">
        <v>1060</v>
      </c>
      <c r="AC161" s="64" t="s">
        <v>1270</v>
      </c>
    </row>
    <row r="162" spans="1:29" x14ac:dyDescent="0.25">
      <c r="A162" t="s">
        <v>227</v>
      </c>
      <c r="B162" s="1" t="s">
        <v>674</v>
      </c>
      <c r="C162" s="6">
        <v>5734</v>
      </c>
      <c r="D162" s="6">
        <v>5897</v>
      </c>
      <c r="E162" s="6">
        <v>6076</v>
      </c>
      <c r="F162" s="6">
        <v>6210</v>
      </c>
      <c r="G162" s="6">
        <v>6218</v>
      </c>
      <c r="H162" s="6">
        <v>6304</v>
      </c>
      <c r="I162" s="6">
        <v>6075</v>
      </c>
      <c r="J162" s="6">
        <v>6146</v>
      </c>
      <c r="K162" s="6">
        <v>6228</v>
      </c>
      <c r="L162" s="6">
        <v>6189</v>
      </c>
      <c r="M162" s="6">
        <v>6114</v>
      </c>
      <c r="N162" s="6">
        <v>6123</v>
      </c>
      <c r="O162" s="6">
        <v>6287</v>
      </c>
      <c r="P162" s="6">
        <v>6233</v>
      </c>
      <c r="Q162" s="6">
        <v>6290</v>
      </c>
      <c r="R162" s="6">
        <v>6214</v>
      </c>
      <c r="S162" s="6">
        <v>6181</v>
      </c>
      <c r="T162" s="6">
        <v>6183</v>
      </c>
      <c r="U162" s="6">
        <v>6171</v>
      </c>
      <c r="V162" s="6">
        <v>6096</v>
      </c>
      <c r="W162" s="6">
        <v>6057</v>
      </c>
      <c r="X162" s="6">
        <v>6047</v>
      </c>
      <c r="Y162" s="42">
        <v>6005</v>
      </c>
      <c r="Z162" s="42">
        <v>6027</v>
      </c>
      <c r="AA162" s="42">
        <v>6078</v>
      </c>
      <c r="AB162" s="51" t="s">
        <v>1061</v>
      </c>
      <c r="AC162" s="64" t="s">
        <v>1358</v>
      </c>
    </row>
    <row r="163" spans="1:29" x14ac:dyDescent="0.25">
      <c r="A163" t="s">
        <v>228</v>
      </c>
      <c r="B163" s="1" t="s">
        <v>675</v>
      </c>
      <c r="C163" s="6">
        <v>214</v>
      </c>
      <c r="D163" s="6">
        <v>209</v>
      </c>
      <c r="E163" s="6">
        <v>198</v>
      </c>
      <c r="F163" s="6">
        <v>182</v>
      </c>
      <c r="G163" s="6">
        <v>173</v>
      </c>
      <c r="H163" s="6">
        <v>168</v>
      </c>
      <c r="I163" s="6">
        <v>158</v>
      </c>
      <c r="J163" s="6">
        <v>140</v>
      </c>
      <c r="K163" s="6">
        <v>133</v>
      </c>
      <c r="L163" s="6">
        <v>139</v>
      </c>
      <c r="M163" s="6">
        <v>165</v>
      </c>
      <c r="N163" s="6">
        <v>171</v>
      </c>
      <c r="O163" s="6">
        <v>161</v>
      </c>
      <c r="P163" s="6">
        <v>156</v>
      </c>
      <c r="Q163" s="6">
        <v>165</v>
      </c>
      <c r="R163" s="6">
        <v>159</v>
      </c>
      <c r="S163" s="6">
        <v>148</v>
      </c>
      <c r="T163" s="6">
        <v>143</v>
      </c>
      <c r="U163" s="6">
        <v>121</v>
      </c>
      <c r="V163" s="6">
        <v>133</v>
      </c>
      <c r="W163" s="6">
        <v>130</v>
      </c>
      <c r="X163" s="6">
        <v>136</v>
      </c>
      <c r="Y163" s="42">
        <v>125</v>
      </c>
      <c r="Z163" s="42">
        <v>135</v>
      </c>
      <c r="AA163" s="42">
        <v>142</v>
      </c>
      <c r="AB163" s="51" t="s">
        <v>1062</v>
      </c>
      <c r="AC163" s="64" t="s">
        <v>1359</v>
      </c>
    </row>
    <row r="164" spans="1:29" x14ac:dyDescent="0.25">
      <c r="A164" t="s">
        <v>229</v>
      </c>
      <c r="B164" s="1" t="s">
        <v>676</v>
      </c>
      <c r="C164" s="6">
        <v>5274</v>
      </c>
      <c r="D164" s="6">
        <v>5442</v>
      </c>
      <c r="E164" s="6">
        <v>5570</v>
      </c>
      <c r="F164" s="6">
        <v>5719</v>
      </c>
      <c r="G164" s="6">
        <v>5809</v>
      </c>
      <c r="H164" s="6">
        <v>5898</v>
      </c>
      <c r="I164" s="6">
        <v>6010</v>
      </c>
      <c r="J164" s="6">
        <v>6051</v>
      </c>
      <c r="K164" s="6">
        <v>6175</v>
      </c>
      <c r="L164" s="6">
        <v>6184</v>
      </c>
      <c r="M164" s="6">
        <v>6253</v>
      </c>
      <c r="N164" s="6">
        <v>6226</v>
      </c>
      <c r="O164" s="6">
        <v>6253</v>
      </c>
      <c r="P164" s="6">
        <v>6235</v>
      </c>
      <c r="Q164" s="6">
        <v>6182</v>
      </c>
      <c r="R164" s="6">
        <v>6366</v>
      </c>
      <c r="S164" s="6">
        <v>6397</v>
      </c>
      <c r="T164" s="6">
        <v>6506</v>
      </c>
      <c r="U164" s="6">
        <v>6610</v>
      </c>
      <c r="V164" s="6">
        <v>6785</v>
      </c>
      <c r="W164" s="6">
        <v>6925</v>
      </c>
      <c r="X164" s="6">
        <v>7072</v>
      </c>
      <c r="Y164" s="42">
        <v>7246</v>
      </c>
      <c r="Z164" s="42">
        <v>7259</v>
      </c>
      <c r="AA164" s="42">
        <v>7190</v>
      </c>
      <c r="AB164" s="51" t="s">
        <v>1063</v>
      </c>
      <c r="AC164" s="64" t="s">
        <v>1360</v>
      </c>
    </row>
    <row r="165" spans="1:29" x14ac:dyDescent="0.25">
      <c r="A165" t="s">
        <v>230</v>
      </c>
      <c r="B165" s="1" t="s">
        <v>677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>
        <v>0</v>
      </c>
      <c r="W165" s="6">
        <v>0</v>
      </c>
      <c r="X165" s="6">
        <v>0</v>
      </c>
      <c r="Y165" s="42">
        <v>0</v>
      </c>
      <c r="Z165" s="42">
        <v>0</v>
      </c>
      <c r="AA165" s="42">
        <v>0</v>
      </c>
      <c r="AB165" s="51">
        <v>0</v>
      </c>
      <c r="AC165" s="64">
        <v>0</v>
      </c>
    </row>
    <row r="166" spans="1:29" x14ac:dyDescent="0.25">
      <c r="A166" t="s">
        <v>231</v>
      </c>
      <c r="B166" s="1" t="s">
        <v>678</v>
      </c>
      <c r="C166" s="6">
        <v>1135</v>
      </c>
      <c r="D166" s="6">
        <v>1231</v>
      </c>
      <c r="E166" s="6">
        <v>1197</v>
      </c>
      <c r="F166" s="6">
        <v>1238</v>
      </c>
      <c r="G166" s="6">
        <v>1256</v>
      </c>
      <c r="H166" s="6">
        <v>1311</v>
      </c>
      <c r="I166" s="6">
        <v>1004</v>
      </c>
      <c r="J166" s="6">
        <v>1378</v>
      </c>
      <c r="K166" s="6">
        <v>1319</v>
      </c>
      <c r="L166" s="6">
        <v>1259</v>
      </c>
      <c r="M166" s="6">
        <v>1256</v>
      </c>
      <c r="N166" s="6">
        <v>1227</v>
      </c>
      <c r="O166" s="6">
        <v>1219</v>
      </c>
      <c r="P166" s="6">
        <v>1126</v>
      </c>
      <c r="Q166" s="6">
        <v>1050</v>
      </c>
      <c r="R166" s="6">
        <v>1077</v>
      </c>
      <c r="S166" s="6">
        <v>1149</v>
      </c>
      <c r="T166" s="6">
        <v>1241</v>
      </c>
      <c r="U166" s="6">
        <v>1253</v>
      </c>
      <c r="V166" s="6">
        <v>1241</v>
      </c>
      <c r="W166" s="6">
        <v>1225</v>
      </c>
      <c r="X166" s="6">
        <v>1200</v>
      </c>
      <c r="Y166" s="42">
        <v>1189</v>
      </c>
      <c r="Z166" s="42">
        <v>1192</v>
      </c>
      <c r="AA166" s="42">
        <v>1114</v>
      </c>
      <c r="AB166" s="51" t="s">
        <v>1064</v>
      </c>
      <c r="AC166" s="64" t="s">
        <v>1361</v>
      </c>
    </row>
    <row r="167" spans="1:29" x14ac:dyDescent="0.25">
      <c r="A167" t="s">
        <v>232</v>
      </c>
      <c r="B167" s="1" t="s">
        <v>679</v>
      </c>
      <c r="C167" s="6">
        <v>1277</v>
      </c>
      <c r="D167" s="6">
        <v>1304</v>
      </c>
      <c r="E167" s="6">
        <v>1328</v>
      </c>
      <c r="F167" s="6">
        <v>1381</v>
      </c>
      <c r="G167" s="6">
        <v>1423</v>
      </c>
      <c r="H167" s="6">
        <v>1471</v>
      </c>
      <c r="I167" s="6">
        <v>1476</v>
      </c>
      <c r="J167" s="6">
        <v>1550</v>
      </c>
      <c r="K167" s="6">
        <v>1564</v>
      </c>
      <c r="L167" s="6">
        <v>1535</v>
      </c>
      <c r="M167" s="6">
        <v>1562</v>
      </c>
      <c r="N167" s="6">
        <v>1555</v>
      </c>
      <c r="O167" s="6">
        <v>1606</v>
      </c>
      <c r="P167" s="6">
        <v>1653</v>
      </c>
      <c r="Q167" s="6">
        <v>1607</v>
      </c>
      <c r="R167" s="6">
        <v>1584</v>
      </c>
      <c r="S167" s="6">
        <v>1610</v>
      </c>
      <c r="T167" s="6">
        <v>1576</v>
      </c>
      <c r="U167" s="6">
        <v>1584</v>
      </c>
      <c r="V167" s="6">
        <v>1596</v>
      </c>
      <c r="W167" s="6">
        <v>1623</v>
      </c>
      <c r="X167" s="6">
        <v>1646</v>
      </c>
      <c r="Y167" s="42">
        <v>1658</v>
      </c>
      <c r="Z167" s="42">
        <v>1653</v>
      </c>
      <c r="AA167" s="42">
        <v>1663</v>
      </c>
      <c r="AB167" s="51" t="s">
        <v>1065</v>
      </c>
      <c r="AC167" s="64" t="s">
        <v>1362</v>
      </c>
    </row>
    <row r="168" spans="1:29" x14ac:dyDescent="0.25">
      <c r="A168" t="s">
        <v>233</v>
      </c>
      <c r="B168" s="1" t="s">
        <v>680</v>
      </c>
      <c r="C168" s="6">
        <v>2919</v>
      </c>
      <c r="D168" s="6">
        <v>2971</v>
      </c>
      <c r="E168" s="6">
        <v>3058</v>
      </c>
      <c r="F168" s="6">
        <v>3051</v>
      </c>
      <c r="G168" s="6">
        <v>3165</v>
      </c>
      <c r="H168" s="6">
        <v>3199</v>
      </c>
      <c r="I168" s="6">
        <v>3234</v>
      </c>
      <c r="J168" s="6">
        <v>3319</v>
      </c>
      <c r="K168" s="6">
        <v>3389</v>
      </c>
      <c r="L168" s="6">
        <v>3367</v>
      </c>
      <c r="M168" s="6">
        <v>3318</v>
      </c>
      <c r="N168" s="6">
        <v>3221</v>
      </c>
      <c r="O168" s="6">
        <v>3157</v>
      </c>
      <c r="P168" s="6">
        <v>3133</v>
      </c>
      <c r="Q168" s="6">
        <v>3102</v>
      </c>
      <c r="R168" s="6">
        <v>3011</v>
      </c>
      <c r="S168" s="6">
        <v>2953</v>
      </c>
      <c r="T168" s="6">
        <v>2868</v>
      </c>
      <c r="U168" s="6">
        <v>2857</v>
      </c>
      <c r="V168" s="6">
        <v>2902</v>
      </c>
      <c r="W168" s="6">
        <v>2880</v>
      </c>
      <c r="X168" s="6">
        <v>2841</v>
      </c>
      <c r="Y168" s="42">
        <v>2877</v>
      </c>
      <c r="Z168" s="42">
        <v>2874</v>
      </c>
      <c r="AA168" s="42">
        <v>2847</v>
      </c>
      <c r="AB168" s="51" t="s">
        <v>1066</v>
      </c>
      <c r="AC168" s="64" t="s">
        <v>1363</v>
      </c>
    </row>
    <row r="169" spans="1:29" x14ac:dyDescent="0.25">
      <c r="A169" t="s">
        <v>234</v>
      </c>
      <c r="B169" s="1" t="s">
        <v>681</v>
      </c>
      <c r="C169" s="6">
        <v>15298</v>
      </c>
      <c r="D169" s="6">
        <v>15759</v>
      </c>
      <c r="E169" s="6">
        <v>16280</v>
      </c>
      <c r="F169" s="6">
        <v>16338</v>
      </c>
      <c r="G169" s="6">
        <v>16275</v>
      </c>
      <c r="H169" s="6">
        <v>15989</v>
      </c>
      <c r="I169" s="6">
        <v>15164</v>
      </c>
      <c r="J169" s="6">
        <v>15479</v>
      </c>
      <c r="K169" s="6">
        <v>15117</v>
      </c>
      <c r="L169" s="6">
        <v>14603</v>
      </c>
      <c r="M169" s="6">
        <v>14096</v>
      </c>
      <c r="N169" s="6">
        <v>13902</v>
      </c>
      <c r="O169" s="6">
        <v>13505</v>
      </c>
      <c r="P169" s="6">
        <v>13400</v>
      </c>
      <c r="Q169" s="6">
        <v>13331</v>
      </c>
      <c r="R169" s="6">
        <v>13600</v>
      </c>
      <c r="S169" s="6">
        <v>13548</v>
      </c>
      <c r="T169" s="6">
        <v>13879</v>
      </c>
      <c r="U169" s="6">
        <v>14031</v>
      </c>
      <c r="V169" s="6">
        <v>14075</v>
      </c>
      <c r="W169" s="6">
        <v>14152</v>
      </c>
      <c r="X169" s="6">
        <v>14416</v>
      </c>
      <c r="Y169" s="42">
        <v>14436</v>
      </c>
      <c r="Z169" s="42">
        <v>14548</v>
      </c>
      <c r="AA169" s="42">
        <v>14434</v>
      </c>
      <c r="AB169" s="51" t="s">
        <v>1067</v>
      </c>
      <c r="AC169" s="64" t="s">
        <v>1364</v>
      </c>
    </row>
    <row r="170" spans="1:29" x14ac:dyDescent="0.25">
      <c r="A170" t="s">
        <v>235</v>
      </c>
      <c r="B170" s="1" t="s">
        <v>682</v>
      </c>
      <c r="C170" s="6">
        <v>2973</v>
      </c>
      <c r="D170" s="6">
        <v>3024</v>
      </c>
      <c r="E170" s="6">
        <v>2945</v>
      </c>
      <c r="F170" s="6">
        <v>3023</v>
      </c>
      <c r="G170" s="6">
        <v>2936</v>
      </c>
      <c r="H170" s="6">
        <v>2986</v>
      </c>
      <c r="I170" s="6">
        <v>2947</v>
      </c>
      <c r="J170" s="6">
        <v>3035</v>
      </c>
      <c r="K170" s="6">
        <v>3077</v>
      </c>
      <c r="L170" s="6">
        <v>3116</v>
      </c>
      <c r="M170" s="6">
        <v>3124</v>
      </c>
      <c r="N170" s="6">
        <v>3081</v>
      </c>
      <c r="O170" s="6">
        <v>3111</v>
      </c>
      <c r="P170" s="6">
        <v>3103</v>
      </c>
      <c r="Q170" s="6">
        <v>3050</v>
      </c>
      <c r="R170" s="6">
        <v>2987</v>
      </c>
      <c r="S170" s="6">
        <v>2886</v>
      </c>
      <c r="T170" s="6">
        <v>2874</v>
      </c>
      <c r="U170" s="6">
        <v>2802</v>
      </c>
      <c r="V170" s="6">
        <v>2716</v>
      </c>
      <c r="W170" s="6">
        <v>2699</v>
      </c>
      <c r="X170" s="6">
        <v>2661</v>
      </c>
      <c r="Y170" s="42">
        <v>2649</v>
      </c>
      <c r="Z170" s="42">
        <v>2594</v>
      </c>
      <c r="AA170" s="42">
        <v>2538</v>
      </c>
      <c r="AB170" s="51" t="s">
        <v>1068</v>
      </c>
      <c r="AC170" s="64" t="s">
        <v>1365</v>
      </c>
    </row>
    <row r="171" spans="1:29" x14ac:dyDescent="0.25">
      <c r="A171" t="s">
        <v>236</v>
      </c>
      <c r="B171" s="1" t="s">
        <v>683</v>
      </c>
      <c r="C171" s="6">
        <v>1788</v>
      </c>
      <c r="D171" s="6">
        <v>1843</v>
      </c>
      <c r="E171" s="6">
        <v>1829</v>
      </c>
      <c r="F171" s="6">
        <v>1830</v>
      </c>
      <c r="G171" s="6">
        <v>1861</v>
      </c>
      <c r="H171" s="6">
        <v>1889</v>
      </c>
      <c r="I171" s="6">
        <v>1851</v>
      </c>
      <c r="J171" s="6">
        <v>1887</v>
      </c>
      <c r="K171" s="6">
        <v>1830</v>
      </c>
      <c r="L171" s="6">
        <v>1822</v>
      </c>
      <c r="M171" s="6">
        <v>1836</v>
      </c>
      <c r="N171" s="6">
        <v>1844</v>
      </c>
      <c r="O171" s="6">
        <v>1824</v>
      </c>
      <c r="P171" s="6">
        <v>1739</v>
      </c>
      <c r="Q171" s="6">
        <v>1702</v>
      </c>
      <c r="R171" s="6">
        <v>1650</v>
      </c>
      <c r="S171" s="6">
        <v>1637</v>
      </c>
      <c r="T171" s="6">
        <v>1587</v>
      </c>
      <c r="U171" s="6">
        <v>1564</v>
      </c>
      <c r="V171" s="6">
        <v>1557</v>
      </c>
      <c r="W171" s="6">
        <v>1567</v>
      </c>
      <c r="X171" s="6">
        <v>1613</v>
      </c>
      <c r="Y171" s="42">
        <v>1641</v>
      </c>
      <c r="Z171" s="42">
        <v>1649</v>
      </c>
      <c r="AA171" s="42">
        <v>1641</v>
      </c>
      <c r="AB171" s="51" t="s">
        <v>1069</v>
      </c>
      <c r="AC171" s="64" t="s">
        <v>1366</v>
      </c>
    </row>
    <row r="172" spans="1:29" x14ac:dyDescent="0.25">
      <c r="A172" t="s">
        <v>237</v>
      </c>
      <c r="B172" s="1" t="s">
        <v>684</v>
      </c>
      <c r="C172" s="6">
        <v>13642</v>
      </c>
      <c r="D172" s="6">
        <v>14340</v>
      </c>
      <c r="E172" s="6">
        <v>14742</v>
      </c>
      <c r="F172" s="6">
        <v>14826</v>
      </c>
      <c r="G172" s="6">
        <v>15069</v>
      </c>
      <c r="H172" s="6">
        <v>15318</v>
      </c>
      <c r="I172" s="6">
        <v>15247</v>
      </c>
      <c r="J172" s="6">
        <v>15114</v>
      </c>
      <c r="K172" s="6">
        <v>14621</v>
      </c>
      <c r="L172" s="6">
        <v>14067</v>
      </c>
      <c r="M172" s="6">
        <v>13955</v>
      </c>
      <c r="N172" s="6">
        <v>13619</v>
      </c>
      <c r="O172" s="6">
        <v>13481</v>
      </c>
      <c r="P172" s="6">
        <v>13273</v>
      </c>
      <c r="Q172" s="6">
        <v>13373</v>
      </c>
      <c r="R172" s="6">
        <v>13547</v>
      </c>
      <c r="S172" s="6">
        <v>13731</v>
      </c>
      <c r="T172" s="6">
        <v>14139</v>
      </c>
      <c r="U172" s="6">
        <v>14378</v>
      </c>
      <c r="V172" s="6">
        <v>14871</v>
      </c>
      <c r="W172" s="6">
        <v>15098</v>
      </c>
      <c r="X172" s="6">
        <v>15299</v>
      </c>
      <c r="Y172" s="42">
        <v>15517</v>
      </c>
      <c r="Z172" s="42">
        <v>15751</v>
      </c>
      <c r="AA172" s="42">
        <v>16088</v>
      </c>
      <c r="AB172" s="51" t="s">
        <v>1070</v>
      </c>
      <c r="AC172" s="64" t="s">
        <v>1367</v>
      </c>
    </row>
    <row r="173" spans="1:29" x14ac:dyDescent="0.25">
      <c r="A173" t="s">
        <v>238</v>
      </c>
      <c r="B173" s="1" t="s">
        <v>685</v>
      </c>
      <c r="C173" s="6">
        <v>1778</v>
      </c>
      <c r="D173" s="6">
        <v>1820</v>
      </c>
      <c r="E173" s="6">
        <v>1865</v>
      </c>
      <c r="F173" s="6">
        <v>1869</v>
      </c>
      <c r="G173" s="6">
        <v>1859</v>
      </c>
      <c r="H173" s="6">
        <v>1859</v>
      </c>
      <c r="I173" s="6">
        <v>1831</v>
      </c>
      <c r="J173" s="6">
        <v>1985</v>
      </c>
      <c r="K173" s="6">
        <v>2031</v>
      </c>
      <c r="L173" s="6">
        <v>2103</v>
      </c>
      <c r="M173" s="6">
        <v>2202</v>
      </c>
      <c r="N173" s="6">
        <v>2299</v>
      </c>
      <c r="O173" s="6">
        <v>2339</v>
      </c>
      <c r="P173" s="6">
        <v>2361</v>
      </c>
      <c r="Q173" s="6">
        <v>2353</v>
      </c>
      <c r="R173" s="6">
        <v>2308</v>
      </c>
      <c r="S173" s="6">
        <v>2276</v>
      </c>
      <c r="T173" s="6">
        <v>2261</v>
      </c>
      <c r="U173" s="6">
        <v>2220</v>
      </c>
      <c r="V173" s="6">
        <v>2205</v>
      </c>
      <c r="W173" s="6">
        <v>2225</v>
      </c>
      <c r="X173" s="6">
        <v>2207</v>
      </c>
      <c r="Y173" s="42">
        <v>2221</v>
      </c>
      <c r="Z173" s="42">
        <v>2201</v>
      </c>
      <c r="AA173" s="42">
        <v>2202</v>
      </c>
      <c r="AB173" s="51" t="s">
        <v>1071</v>
      </c>
      <c r="AC173" s="64" t="s">
        <v>1071</v>
      </c>
    </row>
    <row r="174" spans="1:29" x14ac:dyDescent="0.25">
      <c r="A174" t="s">
        <v>239</v>
      </c>
      <c r="B174" s="1" t="s">
        <v>686</v>
      </c>
      <c r="C174" s="6">
        <v>5579</v>
      </c>
      <c r="D174" s="6">
        <v>5577</v>
      </c>
      <c r="E174" s="6">
        <v>5663</v>
      </c>
      <c r="F174" s="6">
        <v>5510</v>
      </c>
      <c r="G174" s="6">
        <v>5685</v>
      </c>
      <c r="H174" s="6">
        <v>5807</v>
      </c>
      <c r="I174" s="6">
        <v>5468</v>
      </c>
      <c r="J174" s="6">
        <v>5945</v>
      </c>
      <c r="K174" s="6">
        <v>6135</v>
      </c>
      <c r="L174" s="6">
        <v>6239</v>
      </c>
      <c r="M174" s="6">
        <v>6287</v>
      </c>
      <c r="N174" s="6">
        <v>6320</v>
      </c>
      <c r="O174" s="6">
        <v>6387</v>
      </c>
      <c r="P174" s="6">
        <v>6416</v>
      </c>
      <c r="Q174" s="6">
        <v>6332</v>
      </c>
      <c r="R174" s="6">
        <v>6565</v>
      </c>
      <c r="S174" s="6">
        <v>6572</v>
      </c>
      <c r="T174" s="6">
        <v>6573</v>
      </c>
      <c r="U174" s="6">
        <v>6535</v>
      </c>
      <c r="V174" s="6">
        <v>6564</v>
      </c>
      <c r="W174" s="6">
        <v>6570</v>
      </c>
      <c r="X174" s="6">
        <v>6623</v>
      </c>
      <c r="Y174" s="42">
        <v>6540</v>
      </c>
      <c r="Z174" s="42">
        <v>6564</v>
      </c>
      <c r="AA174" s="42">
        <v>6481</v>
      </c>
      <c r="AB174" s="51" t="s">
        <v>1072</v>
      </c>
      <c r="AC174" s="64" t="s">
        <v>1368</v>
      </c>
    </row>
    <row r="175" spans="1:29" x14ac:dyDescent="0.25">
      <c r="A175" t="s">
        <v>240</v>
      </c>
      <c r="B175" s="1" t="s">
        <v>687</v>
      </c>
      <c r="C175" s="6">
        <v>851</v>
      </c>
      <c r="D175" s="6">
        <v>901</v>
      </c>
      <c r="E175" s="6">
        <v>921</v>
      </c>
      <c r="F175" s="6">
        <v>924</v>
      </c>
      <c r="G175" s="6">
        <v>918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42">
        <v>0</v>
      </c>
      <c r="Z175" s="42">
        <v>0</v>
      </c>
      <c r="AA175" s="42">
        <v>0</v>
      </c>
      <c r="AB175" s="51">
        <v>0</v>
      </c>
      <c r="AC175" s="64">
        <v>0</v>
      </c>
    </row>
    <row r="176" spans="1:29" x14ac:dyDescent="0.25">
      <c r="A176" t="s">
        <v>241</v>
      </c>
      <c r="B176" s="1" t="s">
        <v>688</v>
      </c>
      <c r="C176" s="6">
        <v>3650</v>
      </c>
      <c r="D176" s="6">
        <v>3838</v>
      </c>
      <c r="E176" s="6">
        <v>3890</v>
      </c>
      <c r="F176" s="6">
        <v>4024</v>
      </c>
      <c r="G176" s="6">
        <v>4228</v>
      </c>
      <c r="H176" s="6">
        <v>4340</v>
      </c>
      <c r="I176" s="6">
        <v>4547</v>
      </c>
      <c r="J176" s="6">
        <v>4535</v>
      </c>
      <c r="K176" s="6">
        <v>4742</v>
      </c>
      <c r="L176" s="6">
        <v>4776</v>
      </c>
      <c r="M176" s="6">
        <v>4839</v>
      </c>
      <c r="N176" s="6">
        <v>4893</v>
      </c>
      <c r="O176" s="6">
        <v>4887</v>
      </c>
      <c r="P176" s="6">
        <v>4912</v>
      </c>
      <c r="Q176" s="6">
        <v>4888</v>
      </c>
      <c r="R176" s="6">
        <v>4826</v>
      </c>
      <c r="S176" s="6">
        <v>4663</v>
      </c>
      <c r="T176" s="6">
        <v>4497</v>
      </c>
      <c r="U176" s="6">
        <v>4320</v>
      </c>
      <c r="V176" s="6">
        <v>4144</v>
      </c>
      <c r="W176" s="6">
        <v>4037</v>
      </c>
      <c r="X176" s="6">
        <v>3958</v>
      </c>
      <c r="Y176" s="42">
        <v>3856</v>
      </c>
      <c r="Z176" s="42">
        <v>3784</v>
      </c>
      <c r="AA176" s="42">
        <v>3651</v>
      </c>
      <c r="AB176" s="51" t="s">
        <v>1073</v>
      </c>
      <c r="AC176" s="64" t="s">
        <v>1369</v>
      </c>
    </row>
    <row r="177" spans="1:29" x14ac:dyDescent="0.25">
      <c r="A177" t="s">
        <v>242</v>
      </c>
      <c r="B177" s="1" t="s">
        <v>689</v>
      </c>
      <c r="C177" s="6">
        <v>2684</v>
      </c>
      <c r="D177" s="6">
        <v>2703</v>
      </c>
      <c r="E177" s="6">
        <v>2749</v>
      </c>
      <c r="F177" s="6">
        <v>2826</v>
      </c>
      <c r="G177" s="6">
        <v>2839</v>
      </c>
      <c r="H177" s="6">
        <v>2792</v>
      </c>
      <c r="I177" s="6">
        <v>2853</v>
      </c>
      <c r="J177" s="6">
        <v>2960</v>
      </c>
      <c r="K177" s="6">
        <v>3016</v>
      </c>
      <c r="L177" s="6">
        <v>3071</v>
      </c>
      <c r="M177" s="6">
        <v>3115</v>
      </c>
      <c r="N177" s="6">
        <v>3128</v>
      </c>
      <c r="O177" s="6">
        <v>3212</v>
      </c>
      <c r="P177" s="6">
        <v>3261</v>
      </c>
      <c r="Q177" s="6">
        <v>3232</v>
      </c>
      <c r="R177" s="6">
        <v>3206</v>
      </c>
      <c r="S177" s="6">
        <v>3170</v>
      </c>
      <c r="T177" s="6">
        <v>3251</v>
      </c>
      <c r="U177" s="6">
        <v>3293</v>
      </c>
      <c r="V177" s="6">
        <v>3245</v>
      </c>
      <c r="W177" s="6">
        <v>3208</v>
      </c>
      <c r="X177" s="6">
        <v>3144</v>
      </c>
      <c r="Y177" s="42">
        <v>3096</v>
      </c>
      <c r="Z177" s="42">
        <v>3051</v>
      </c>
      <c r="AA177" s="42">
        <v>2963</v>
      </c>
      <c r="AB177" s="51" t="s">
        <v>1074</v>
      </c>
      <c r="AC177" s="64" t="s">
        <v>1370</v>
      </c>
    </row>
    <row r="178" spans="1:29" x14ac:dyDescent="0.25">
      <c r="A178" t="s">
        <v>243</v>
      </c>
      <c r="B178" s="1" t="s">
        <v>690</v>
      </c>
      <c r="C178" s="6">
        <v>490</v>
      </c>
      <c r="D178" s="6">
        <v>502</v>
      </c>
      <c r="E178" s="6">
        <v>527</v>
      </c>
      <c r="F178" s="6">
        <v>496</v>
      </c>
      <c r="G178" s="6">
        <v>526</v>
      </c>
      <c r="H178" s="6">
        <v>498</v>
      </c>
      <c r="I178" s="6">
        <v>501</v>
      </c>
      <c r="J178" s="6">
        <v>496</v>
      </c>
      <c r="K178" s="6">
        <v>474</v>
      </c>
      <c r="L178" s="6">
        <v>450</v>
      </c>
      <c r="M178" s="6">
        <v>463</v>
      </c>
      <c r="N178" s="6">
        <v>450</v>
      </c>
      <c r="O178" s="6">
        <v>435</v>
      </c>
      <c r="P178" s="6">
        <v>435</v>
      </c>
      <c r="Q178" s="6">
        <v>441</v>
      </c>
      <c r="R178" s="6">
        <v>463</v>
      </c>
      <c r="S178" s="6">
        <v>473</v>
      </c>
      <c r="T178" s="6">
        <v>463</v>
      </c>
      <c r="U178" s="6">
        <v>451</v>
      </c>
      <c r="V178" s="6">
        <v>444</v>
      </c>
      <c r="W178" s="6">
        <v>449</v>
      </c>
      <c r="X178" s="6">
        <v>458</v>
      </c>
      <c r="Y178" s="42">
        <v>454</v>
      </c>
      <c r="Z178" s="42">
        <v>447</v>
      </c>
      <c r="AA178" s="42">
        <v>433</v>
      </c>
      <c r="AB178" s="51" t="s">
        <v>1075</v>
      </c>
      <c r="AC178" s="64" t="s">
        <v>1371</v>
      </c>
    </row>
    <row r="179" spans="1:29" x14ac:dyDescent="0.25">
      <c r="A179" t="s">
        <v>244</v>
      </c>
      <c r="B179" s="1" t="s">
        <v>691</v>
      </c>
      <c r="C179" s="6">
        <v>4169</v>
      </c>
      <c r="D179" s="6">
        <v>4361</v>
      </c>
      <c r="E179" s="6">
        <v>4462</v>
      </c>
      <c r="F179" s="6">
        <v>4538</v>
      </c>
      <c r="G179" s="6">
        <v>4579</v>
      </c>
      <c r="H179" s="6">
        <v>4693</v>
      </c>
      <c r="I179" s="6">
        <v>4681</v>
      </c>
      <c r="J179" s="6">
        <v>4729</v>
      </c>
      <c r="K179" s="6">
        <v>4851</v>
      </c>
      <c r="L179" s="6">
        <v>4788</v>
      </c>
      <c r="M179" s="6">
        <v>4662</v>
      </c>
      <c r="N179" s="6">
        <v>4589</v>
      </c>
      <c r="O179" s="6">
        <v>4594</v>
      </c>
      <c r="P179" s="6">
        <v>4565</v>
      </c>
      <c r="Q179" s="6">
        <v>4539</v>
      </c>
      <c r="R179" s="6">
        <v>4573</v>
      </c>
      <c r="S179" s="6">
        <v>4597</v>
      </c>
      <c r="T179" s="6">
        <v>4589</v>
      </c>
      <c r="U179" s="6">
        <v>4535</v>
      </c>
      <c r="V179" s="6">
        <v>4543</v>
      </c>
      <c r="W179" s="6">
        <v>4484</v>
      </c>
      <c r="X179" s="6">
        <v>4525</v>
      </c>
      <c r="Y179" s="42">
        <v>4575</v>
      </c>
      <c r="Z179" s="42">
        <v>4657</v>
      </c>
      <c r="AA179" s="42">
        <v>4757</v>
      </c>
      <c r="AB179" s="51" t="s">
        <v>1076</v>
      </c>
      <c r="AC179" s="64" t="s">
        <v>1372</v>
      </c>
    </row>
    <row r="180" spans="1:29" x14ac:dyDescent="0.25">
      <c r="A180" t="s">
        <v>245</v>
      </c>
      <c r="B180" s="1" t="s">
        <v>692</v>
      </c>
      <c r="C180" s="6">
        <v>4292</v>
      </c>
      <c r="D180" s="6">
        <v>4375</v>
      </c>
      <c r="E180" s="6">
        <v>4499</v>
      </c>
      <c r="F180" s="6">
        <v>4582</v>
      </c>
      <c r="G180" s="6">
        <v>4570</v>
      </c>
      <c r="H180" s="6">
        <v>4579</v>
      </c>
      <c r="I180" s="6">
        <v>4595</v>
      </c>
      <c r="J180" s="6">
        <v>4654</v>
      </c>
      <c r="K180" s="6">
        <v>4598</v>
      </c>
      <c r="L180" s="6">
        <v>4637</v>
      </c>
      <c r="M180" s="6">
        <v>4679</v>
      </c>
      <c r="N180" s="6">
        <v>4692</v>
      </c>
      <c r="O180" s="6">
        <v>4718</v>
      </c>
      <c r="P180" s="6">
        <v>4720</v>
      </c>
      <c r="Q180" s="6">
        <v>4746</v>
      </c>
      <c r="R180" s="6">
        <v>4671</v>
      </c>
      <c r="S180" s="6">
        <v>4588</v>
      </c>
      <c r="T180" s="6">
        <v>4483</v>
      </c>
      <c r="U180" s="6">
        <v>4411</v>
      </c>
      <c r="V180" s="6">
        <v>4267</v>
      </c>
      <c r="W180" s="6">
        <v>4277</v>
      </c>
      <c r="X180" s="6">
        <v>4245</v>
      </c>
      <c r="Y180" s="42">
        <v>4178</v>
      </c>
      <c r="Z180" s="42">
        <v>4060</v>
      </c>
      <c r="AA180" s="42">
        <v>3960</v>
      </c>
      <c r="AB180" s="51" t="s">
        <v>1077</v>
      </c>
      <c r="AC180" s="64" t="s">
        <v>1373</v>
      </c>
    </row>
    <row r="181" spans="1:29" x14ac:dyDescent="0.25">
      <c r="A181" t="s">
        <v>246</v>
      </c>
      <c r="B181" s="1" t="s">
        <v>693</v>
      </c>
      <c r="C181" s="6">
        <v>1487</v>
      </c>
      <c r="D181" s="6">
        <v>1621</v>
      </c>
      <c r="E181" s="6">
        <v>1821</v>
      </c>
      <c r="F181" s="6">
        <v>2057</v>
      </c>
      <c r="G181" s="6">
        <v>2204</v>
      </c>
      <c r="H181" s="6">
        <v>2250</v>
      </c>
      <c r="I181" s="6">
        <v>2048</v>
      </c>
      <c r="J181" s="6">
        <v>2218</v>
      </c>
      <c r="K181" s="6">
        <v>2164</v>
      </c>
      <c r="L181" s="6">
        <v>2109</v>
      </c>
      <c r="M181" s="6">
        <v>2007</v>
      </c>
      <c r="N181" s="6">
        <v>2076</v>
      </c>
      <c r="O181" s="6">
        <v>2054</v>
      </c>
      <c r="P181" s="6">
        <v>1818</v>
      </c>
      <c r="Q181" s="6">
        <v>1856</v>
      </c>
      <c r="R181" s="6">
        <v>1767</v>
      </c>
      <c r="S181" s="6">
        <v>1737</v>
      </c>
      <c r="T181" s="6">
        <v>1725</v>
      </c>
      <c r="U181" s="6">
        <v>1670</v>
      </c>
      <c r="V181" s="6">
        <v>1667</v>
      </c>
      <c r="W181" s="6">
        <v>1629</v>
      </c>
      <c r="X181" s="6">
        <v>1500</v>
      </c>
      <c r="Y181" s="42">
        <v>1622</v>
      </c>
      <c r="Z181" s="42">
        <v>1616</v>
      </c>
      <c r="AA181" s="42">
        <v>1563</v>
      </c>
      <c r="AB181" s="51" t="s">
        <v>1078</v>
      </c>
      <c r="AC181" s="64" t="s">
        <v>1374</v>
      </c>
    </row>
    <row r="182" spans="1:29" x14ac:dyDescent="0.25">
      <c r="A182" t="s">
        <v>247</v>
      </c>
      <c r="B182" s="1" t="s">
        <v>694</v>
      </c>
      <c r="C182" s="6">
        <v>571</v>
      </c>
      <c r="D182" s="6">
        <v>580</v>
      </c>
      <c r="E182" s="6">
        <v>586</v>
      </c>
      <c r="F182" s="6">
        <v>600</v>
      </c>
      <c r="G182" s="6">
        <v>591</v>
      </c>
      <c r="H182" s="6">
        <v>579</v>
      </c>
      <c r="I182" s="6">
        <v>567</v>
      </c>
      <c r="J182" s="6">
        <v>552</v>
      </c>
      <c r="K182" s="6">
        <v>523</v>
      </c>
      <c r="L182" s="6">
        <v>514</v>
      </c>
      <c r="M182" s="6">
        <v>520</v>
      </c>
      <c r="N182" s="6">
        <v>499</v>
      </c>
      <c r="O182" s="6">
        <v>496</v>
      </c>
      <c r="P182" s="6">
        <v>516</v>
      </c>
      <c r="Q182" s="6">
        <v>514</v>
      </c>
      <c r="R182" s="6">
        <v>518</v>
      </c>
      <c r="S182" s="6">
        <v>512</v>
      </c>
      <c r="T182" s="6">
        <v>503</v>
      </c>
      <c r="U182" s="6">
        <v>512</v>
      </c>
      <c r="V182" s="6">
        <v>502</v>
      </c>
      <c r="W182" s="6">
        <v>484</v>
      </c>
      <c r="X182" s="6">
        <v>447</v>
      </c>
      <c r="Y182" s="42">
        <v>444</v>
      </c>
      <c r="Z182" s="42">
        <v>441</v>
      </c>
      <c r="AA182" s="42">
        <v>442</v>
      </c>
      <c r="AB182" s="51" t="s">
        <v>1079</v>
      </c>
      <c r="AC182" s="64" t="s">
        <v>1375</v>
      </c>
    </row>
    <row r="183" spans="1:29" x14ac:dyDescent="0.25">
      <c r="A183" t="s">
        <v>248</v>
      </c>
      <c r="B183" s="1" t="s">
        <v>695</v>
      </c>
      <c r="C183" s="6">
        <v>1384</v>
      </c>
      <c r="D183" s="6">
        <v>1439</v>
      </c>
      <c r="E183" s="6">
        <v>1493</v>
      </c>
      <c r="F183" s="6">
        <v>1464</v>
      </c>
      <c r="G183" s="6">
        <v>1504</v>
      </c>
      <c r="H183" s="6">
        <v>1538</v>
      </c>
      <c r="I183" s="6">
        <v>1542</v>
      </c>
      <c r="J183" s="6">
        <v>1433</v>
      </c>
      <c r="K183" s="6">
        <v>1399</v>
      </c>
      <c r="L183" s="6">
        <v>1377</v>
      </c>
      <c r="M183" s="6">
        <v>1363</v>
      </c>
      <c r="N183" s="6">
        <v>1366</v>
      </c>
      <c r="O183" s="6">
        <v>1340</v>
      </c>
      <c r="P183" s="6">
        <v>1325</v>
      </c>
      <c r="Q183" s="6">
        <v>1328</v>
      </c>
      <c r="R183" s="6">
        <v>1312</v>
      </c>
      <c r="S183" s="6">
        <v>1323</v>
      </c>
      <c r="T183" s="6">
        <v>1352</v>
      </c>
      <c r="U183" s="6">
        <v>1418</v>
      </c>
      <c r="V183" s="6">
        <v>1418</v>
      </c>
      <c r="W183" s="6">
        <v>1421</v>
      </c>
      <c r="X183" s="6">
        <v>1439</v>
      </c>
      <c r="Y183" s="42">
        <v>1398</v>
      </c>
      <c r="Z183" s="42">
        <v>1350</v>
      </c>
      <c r="AA183" s="42">
        <v>1265</v>
      </c>
      <c r="AB183" s="51" t="s">
        <v>1080</v>
      </c>
      <c r="AC183" s="64" t="s">
        <v>1209</v>
      </c>
    </row>
    <row r="184" spans="1:29" x14ac:dyDescent="0.25">
      <c r="A184" t="s">
        <v>249</v>
      </c>
      <c r="B184" s="1" t="s">
        <v>696</v>
      </c>
      <c r="C184" s="6">
        <v>2339</v>
      </c>
      <c r="D184" s="6">
        <v>2445</v>
      </c>
      <c r="E184" s="6">
        <v>2540</v>
      </c>
      <c r="F184" s="6">
        <v>2685</v>
      </c>
      <c r="G184" s="6">
        <v>2778</v>
      </c>
      <c r="H184" s="6">
        <v>2887</v>
      </c>
      <c r="I184" s="6">
        <v>2980</v>
      </c>
      <c r="J184" s="6">
        <v>2978</v>
      </c>
      <c r="K184" s="6">
        <v>3047</v>
      </c>
      <c r="L184" s="6">
        <v>3099</v>
      </c>
      <c r="M184" s="6">
        <v>3063</v>
      </c>
      <c r="N184" s="6">
        <v>3071</v>
      </c>
      <c r="O184" s="6">
        <v>3038</v>
      </c>
      <c r="P184" s="6">
        <v>3004</v>
      </c>
      <c r="Q184" s="6">
        <v>3020</v>
      </c>
      <c r="R184" s="6">
        <v>2939</v>
      </c>
      <c r="S184" s="6">
        <v>2860</v>
      </c>
      <c r="T184" s="6">
        <v>2788</v>
      </c>
      <c r="U184" s="6">
        <v>2674</v>
      </c>
      <c r="V184" s="6">
        <v>2638</v>
      </c>
      <c r="W184" s="6">
        <v>2604</v>
      </c>
      <c r="X184" s="6">
        <v>2604</v>
      </c>
      <c r="Y184" s="42">
        <v>2629</v>
      </c>
      <c r="Z184" s="42">
        <v>2600</v>
      </c>
      <c r="AA184" s="42">
        <v>2601</v>
      </c>
      <c r="AB184" s="51" t="s">
        <v>1081</v>
      </c>
      <c r="AC184" s="64" t="s">
        <v>1376</v>
      </c>
    </row>
    <row r="185" spans="1:29" x14ac:dyDescent="0.25">
      <c r="A185" t="s">
        <v>250</v>
      </c>
      <c r="B185" s="1" t="s">
        <v>697</v>
      </c>
      <c r="C185" s="6">
        <v>5337</v>
      </c>
      <c r="D185" s="6">
        <v>5260</v>
      </c>
      <c r="E185" s="6">
        <v>5116</v>
      </c>
      <c r="F185" s="6">
        <v>4933</v>
      </c>
      <c r="G185" s="6">
        <v>4753</v>
      </c>
      <c r="H185" s="6">
        <v>4595</v>
      </c>
      <c r="I185" s="6">
        <v>4481</v>
      </c>
      <c r="J185" s="6">
        <v>4722</v>
      </c>
      <c r="K185" s="6">
        <v>4716</v>
      </c>
      <c r="L185" s="6">
        <v>4809</v>
      </c>
      <c r="M185" s="6">
        <v>4727</v>
      </c>
      <c r="N185" s="6">
        <v>4861</v>
      </c>
      <c r="O185" s="6">
        <v>4799</v>
      </c>
      <c r="P185" s="6">
        <v>4822</v>
      </c>
      <c r="Q185" s="6">
        <v>4854</v>
      </c>
      <c r="R185" s="6">
        <v>4849</v>
      </c>
      <c r="S185" s="6">
        <v>4872</v>
      </c>
      <c r="T185" s="6">
        <v>4677</v>
      </c>
      <c r="U185" s="6">
        <v>4590</v>
      </c>
      <c r="V185" s="6">
        <v>4514</v>
      </c>
      <c r="W185" s="6">
        <v>4437</v>
      </c>
      <c r="X185" s="6">
        <v>4487</v>
      </c>
      <c r="Y185" s="42">
        <v>4329</v>
      </c>
      <c r="Z185" s="42">
        <v>4232</v>
      </c>
      <c r="AA185" s="42">
        <v>4203</v>
      </c>
      <c r="AB185" s="51" t="s">
        <v>1082</v>
      </c>
      <c r="AC185" s="64" t="s">
        <v>1377</v>
      </c>
    </row>
    <row r="186" spans="1:29" x14ac:dyDescent="0.25">
      <c r="A186" t="s">
        <v>251</v>
      </c>
      <c r="B186" s="1" t="s">
        <v>698</v>
      </c>
      <c r="C186" s="6">
        <v>2169</v>
      </c>
      <c r="D186" s="6">
        <v>2234</v>
      </c>
      <c r="E186" s="6">
        <v>2374</v>
      </c>
      <c r="F186" s="6">
        <v>2501</v>
      </c>
      <c r="G186" s="6">
        <v>2595</v>
      </c>
      <c r="H186" s="6">
        <v>2689</v>
      </c>
      <c r="I186" s="6">
        <v>2797</v>
      </c>
      <c r="J186" s="6">
        <v>2848</v>
      </c>
      <c r="K186" s="6">
        <v>2886</v>
      </c>
      <c r="L186" s="6">
        <v>2868</v>
      </c>
      <c r="M186" s="6">
        <v>2879</v>
      </c>
      <c r="N186" s="6">
        <v>2871</v>
      </c>
      <c r="O186" s="6">
        <v>2778</v>
      </c>
      <c r="P186" s="6">
        <v>2756</v>
      </c>
      <c r="Q186" s="6">
        <v>2693</v>
      </c>
      <c r="R186" s="6">
        <v>2640</v>
      </c>
      <c r="S186" s="6">
        <v>2568</v>
      </c>
      <c r="T186" s="6">
        <v>2482</v>
      </c>
      <c r="U186" s="6">
        <v>2423</v>
      </c>
      <c r="V186" s="6">
        <v>2395</v>
      </c>
      <c r="W186" s="6">
        <v>2364</v>
      </c>
      <c r="X186" s="6">
        <v>2316</v>
      </c>
      <c r="Y186" s="42">
        <v>2271</v>
      </c>
      <c r="Z186" s="42">
        <v>2222</v>
      </c>
      <c r="AA186" s="42">
        <v>2178</v>
      </c>
      <c r="AB186" s="51" t="s">
        <v>1083</v>
      </c>
      <c r="AC186" s="64" t="s">
        <v>1378</v>
      </c>
    </row>
    <row r="187" spans="1:29" x14ac:dyDescent="0.25">
      <c r="A187" t="s">
        <v>252</v>
      </c>
      <c r="B187" s="1" t="s">
        <v>699</v>
      </c>
      <c r="C187" s="6">
        <v>3594</v>
      </c>
      <c r="D187" s="6">
        <v>3590</v>
      </c>
      <c r="E187" s="6">
        <v>3570</v>
      </c>
      <c r="F187" s="6">
        <v>3544</v>
      </c>
      <c r="G187" s="6">
        <v>3497</v>
      </c>
      <c r="H187" s="6">
        <v>3498</v>
      </c>
      <c r="I187" s="6">
        <v>3449</v>
      </c>
      <c r="J187" s="6">
        <v>3498</v>
      </c>
      <c r="K187" s="6">
        <v>3572</v>
      </c>
      <c r="L187" s="6">
        <v>3586</v>
      </c>
      <c r="M187" s="6">
        <v>3537</v>
      </c>
      <c r="N187" s="6">
        <v>3527</v>
      </c>
      <c r="O187" s="6">
        <v>3579</v>
      </c>
      <c r="P187" s="6">
        <v>3659</v>
      </c>
      <c r="Q187" s="6">
        <v>3767</v>
      </c>
      <c r="R187" s="6">
        <v>3775</v>
      </c>
      <c r="S187" s="6">
        <v>3780</v>
      </c>
      <c r="T187" s="6">
        <v>3679</v>
      </c>
      <c r="U187" s="6">
        <v>3685</v>
      </c>
      <c r="V187" s="6">
        <v>3711</v>
      </c>
      <c r="W187" s="6">
        <v>3725</v>
      </c>
      <c r="X187" s="6">
        <v>3798</v>
      </c>
      <c r="Y187" s="42">
        <v>3909</v>
      </c>
      <c r="Z187" s="42">
        <v>3945</v>
      </c>
      <c r="AA187" s="42">
        <v>3977</v>
      </c>
      <c r="AB187" s="51" t="s">
        <v>1084</v>
      </c>
      <c r="AC187" s="64" t="s">
        <v>1379</v>
      </c>
    </row>
    <row r="188" spans="1:29" x14ac:dyDescent="0.25">
      <c r="A188" t="s">
        <v>253</v>
      </c>
      <c r="B188" s="1" t="s">
        <v>700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>
        <v>0</v>
      </c>
      <c r="W188" s="6">
        <v>0</v>
      </c>
      <c r="X188" s="6">
        <v>0</v>
      </c>
      <c r="Y188" s="42">
        <v>0</v>
      </c>
      <c r="Z188" s="42">
        <v>0</v>
      </c>
      <c r="AA188" s="42">
        <v>0</v>
      </c>
      <c r="AB188" s="51">
        <v>0</v>
      </c>
      <c r="AC188" s="64">
        <v>0</v>
      </c>
    </row>
    <row r="189" spans="1:29" x14ac:dyDescent="0.25">
      <c r="A189" t="s">
        <v>254</v>
      </c>
      <c r="B189" s="1" t="s">
        <v>701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>
        <v>0</v>
      </c>
      <c r="W189" s="6">
        <v>0</v>
      </c>
      <c r="X189" s="6">
        <v>0</v>
      </c>
      <c r="Y189" s="42">
        <v>0</v>
      </c>
      <c r="Z189" s="42">
        <v>0</v>
      </c>
      <c r="AA189" s="42">
        <v>0</v>
      </c>
      <c r="AB189" s="51">
        <v>0</v>
      </c>
      <c r="AC189" s="64">
        <v>0</v>
      </c>
    </row>
    <row r="190" spans="1:29" x14ac:dyDescent="0.25">
      <c r="A190" t="s">
        <v>255</v>
      </c>
      <c r="B190" s="1" t="s">
        <v>702</v>
      </c>
      <c r="C190" s="6">
        <v>6337</v>
      </c>
      <c r="D190" s="6">
        <v>6465</v>
      </c>
      <c r="E190" s="6">
        <v>6539</v>
      </c>
      <c r="F190" s="6">
        <v>6728</v>
      </c>
      <c r="G190" s="6">
        <v>6903</v>
      </c>
      <c r="H190" s="6">
        <v>7125</v>
      </c>
      <c r="I190" s="6">
        <v>7134</v>
      </c>
      <c r="J190" s="6">
        <v>7095</v>
      </c>
      <c r="K190" s="6">
        <v>7262</v>
      </c>
      <c r="L190" s="6">
        <v>7317</v>
      </c>
      <c r="M190" s="6">
        <v>7441</v>
      </c>
      <c r="N190" s="6">
        <v>7447</v>
      </c>
      <c r="O190" s="6">
        <v>7426</v>
      </c>
      <c r="P190" s="6">
        <v>7387</v>
      </c>
      <c r="Q190" s="6">
        <v>7230</v>
      </c>
      <c r="R190" s="6">
        <v>7112</v>
      </c>
      <c r="S190" s="6">
        <v>7098</v>
      </c>
      <c r="T190" s="6">
        <v>7055</v>
      </c>
      <c r="U190" s="6">
        <v>6937</v>
      </c>
      <c r="V190" s="6">
        <v>6953</v>
      </c>
      <c r="W190" s="6">
        <v>7027</v>
      </c>
      <c r="X190" s="6">
        <v>6896</v>
      </c>
      <c r="Y190" s="42">
        <v>6935</v>
      </c>
      <c r="Z190" s="42">
        <v>6927</v>
      </c>
      <c r="AA190" s="42">
        <v>6851</v>
      </c>
      <c r="AB190" s="51" t="s">
        <v>1085</v>
      </c>
      <c r="AC190" s="64" t="s">
        <v>1380</v>
      </c>
    </row>
    <row r="191" spans="1:29" x14ac:dyDescent="0.25">
      <c r="A191" t="s">
        <v>256</v>
      </c>
      <c r="B191" s="1" t="s">
        <v>703</v>
      </c>
      <c r="C191" s="6">
        <v>3515</v>
      </c>
      <c r="D191" s="6">
        <v>3554</v>
      </c>
      <c r="E191" s="6">
        <v>3532</v>
      </c>
      <c r="F191" s="6">
        <v>3464</v>
      </c>
      <c r="G191" s="6">
        <v>3550</v>
      </c>
      <c r="H191" s="6">
        <v>3620</v>
      </c>
      <c r="I191" s="6">
        <v>3707</v>
      </c>
      <c r="J191" s="6">
        <v>3704</v>
      </c>
      <c r="K191" s="6">
        <v>3686</v>
      </c>
      <c r="L191" s="6">
        <v>3595</v>
      </c>
      <c r="M191" s="6">
        <v>3676</v>
      </c>
      <c r="N191" s="6">
        <v>3561</v>
      </c>
      <c r="O191" s="6">
        <v>3510</v>
      </c>
      <c r="P191" s="6">
        <v>3541</v>
      </c>
      <c r="Q191" s="6">
        <v>3506</v>
      </c>
      <c r="R191" s="6">
        <v>3457</v>
      </c>
      <c r="S191" s="6">
        <v>3373</v>
      </c>
      <c r="T191" s="6">
        <v>3295</v>
      </c>
      <c r="U191" s="6">
        <v>3221</v>
      </c>
      <c r="V191" s="6">
        <v>3120</v>
      </c>
      <c r="W191" s="6">
        <v>3010</v>
      </c>
      <c r="X191" s="6">
        <v>2762</v>
      </c>
      <c r="Y191" s="42">
        <v>2945</v>
      </c>
      <c r="Z191" s="42">
        <v>2976</v>
      </c>
      <c r="AA191" s="42">
        <v>2989</v>
      </c>
      <c r="AB191" s="51" t="s">
        <v>1086</v>
      </c>
      <c r="AC191" s="64" t="s">
        <v>1381</v>
      </c>
    </row>
    <row r="192" spans="1:29" x14ac:dyDescent="0.25">
      <c r="A192" t="s">
        <v>257</v>
      </c>
      <c r="B192" s="1" t="s">
        <v>704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>
        <v>0</v>
      </c>
      <c r="W192" s="6">
        <v>0</v>
      </c>
      <c r="X192" s="6">
        <v>0</v>
      </c>
      <c r="Y192" s="42">
        <v>0</v>
      </c>
      <c r="Z192" s="42">
        <v>0</v>
      </c>
      <c r="AA192" s="42">
        <v>0</v>
      </c>
      <c r="AB192" s="51">
        <v>0</v>
      </c>
      <c r="AC192" s="64">
        <v>0</v>
      </c>
    </row>
    <row r="193" spans="1:29" x14ac:dyDescent="0.25">
      <c r="A193" t="s">
        <v>258</v>
      </c>
      <c r="B193" s="1" t="s">
        <v>705</v>
      </c>
      <c r="C193" s="6">
        <v>582</v>
      </c>
      <c r="D193" s="6">
        <v>625</v>
      </c>
      <c r="E193" s="6">
        <v>672</v>
      </c>
      <c r="F193" s="6">
        <v>779</v>
      </c>
      <c r="G193" s="6">
        <v>779</v>
      </c>
      <c r="H193" s="6">
        <v>768</v>
      </c>
      <c r="I193" s="6">
        <v>718</v>
      </c>
      <c r="J193" s="6">
        <v>703</v>
      </c>
      <c r="K193" s="6">
        <v>791</v>
      </c>
      <c r="L193" s="6">
        <v>834</v>
      </c>
      <c r="M193" s="6">
        <v>857</v>
      </c>
      <c r="N193" s="6">
        <v>864</v>
      </c>
      <c r="O193" s="6">
        <v>872</v>
      </c>
      <c r="P193" s="6">
        <v>880</v>
      </c>
      <c r="Q193" s="6">
        <v>858</v>
      </c>
      <c r="R193" s="6">
        <v>818</v>
      </c>
      <c r="S193" s="6">
        <v>806</v>
      </c>
      <c r="T193" s="6">
        <v>809</v>
      </c>
      <c r="U193" s="6">
        <v>774</v>
      </c>
      <c r="V193" s="6">
        <v>756</v>
      </c>
      <c r="W193" s="6">
        <v>716</v>
      </c>
      <c r="X193" s="6">
        <v>699</v>
      </c>
      <c r="Y193" s="42">
        <v>687</v>
      </c>
      <c r="Z193" s="42">
        <v>700</v>
      </c>
      <c r="AA193" s="42">
        <v>713</v>
      </c>
      <c r="AB193" s="51" t="s">
        <v>1087</v>
      </c>
      <c r="AC193" s="64" t="s">
        <v>1382</v>
      </c>
    </row>
    <row r="194" spans="1:29" x14ac:dyDescent="0.25">
      <c r="A194" t="s">
        <v>259</v>
      </c>
      <c r="B194" s="1" t="s">
        <v>706</v>
      </c>
      <c r="C194" s="6">
        <v>3946</v>
      </c>
      <c r="D194" s="6">
        <v>3935</v>
      </c>
      <c r="E194" s="6">
        <v>3972</v>
      </c>
      <c r="F194" s="6">
        <v>4091</v>
      </c>
      <c r="G194" s="6">
        <v>4250</v>
      </c>
      <c r="H194" s="6">
        <v>4375</v>
      </c>
      <c r="I194" s="6">
        <v>3915</v>
      </c>
      <c r="J194" s="6">
        <v>4100</v>
      </c>
      <c r="K194" s="6">
        <v>4185</v>
      </c>
      <c r="L194" s="6">
        <v>4214</v>
      </c>
      <c r="M194" s="6">
        <v>4192</v>
      </c>
      <c r="N194" s="6">
        <v>4201</v>
      </c>
      <c r="O194" s="6">
        <v>4210</v>
      </c>
      <c r="P194" s="6">
        <v>4191</v>
      </c>
      <c r="Q194" s="6">
        <v>4122</v>
      </c>
      <c r="R194" s="6">
        <v>4185</v>
      </c>
      <c r="S194" s="6">
        <v>4152</v>
      </c>
      <c r="T194" s="6">
        <v>4167</v>
      </c>
      <c r="U194" s="6">
        <v>4182</v>
      </c>
      <c r="V194" s="6">
        <v>4176</v>
      </c>
      <c r="W194" s="6">
        <v>4131</v>
      </c>
      <c r="X194" s="6">
        <v>4187</v>
      </c>
      <c r="Y194" s="42">
        <v>4186</v>
      </c>
      <c r="Z194" s="42">
        <v>4277</v>
      </c>
      <c r="AA194" s="42">
        <v>4407</v>
      </c>
      <c r="AB194" s="51" t="s">
        <v>1088</v>
      </c>
      <c r="AC194" s="64" t="s">
        <v>1383</v>
      </c>
    </row>
    <row r="195" spans="1:29" x14ac:dyDescent="0.25">
      <c r="A195" t="s">
        <v>260</v>
      </c>
      <c r="B195" s="1" t="s">
        <v>707</v>
      </c>
      <c r="C195" s="6">
        <v>1752</v>
      </c>
      <c r="D195" s="6">
        <v>1814</v>
      </c>
      <c r="E195" s="6">
        <v>1847</v>
      </c>
      <c r="F195" s="6">
        <v>1880</v>
      </c>
      <c r="G195" s="6">
        <v>1895</v>
      </c>
      <c r="H195" s="6">
        <v>1890</v>
      </c>
      <c r="I195" s="6">
        <v>1873</v>
      </c>
      <c r="J195" s="6">
        <v>1928</v>
      </c>
      <c r="K195" s="6">
        <v>2008</v>
      </c>
      <c r="L195" s="6">
        <v>1972</v>
      </c>
      <c r="M195" s="6">
        <v>1973</v>
      </c>
      <c r="N195" s="6">
        <v>1952</v>
      </c>
      <c r="O195" s="6">
        <v>1942</v>
      </c>
      <c r="P195" s="6">
        <v>1928</v>
      </c>
      <c r="Q195" s="6">
        <v>1893</v>
      </c>
      <c r="R195" s="6">
        <v>1844</v>
      </c>
      <c r="S195" s="6">
        <v>1808</v>
      </c>
      <c r="T195" s="6">
        <v>1805</v>
      </c>
      <c r="U195" s="6">
        <v>1776</v>
      </c>
      <c r="V195" s="6">
        <v>1743</v>
      </c>
      <c r="W195" s="6">
        <v>1732</v>
      </c>
      <c r="X195" s="6">
        <v>1727</v>
      </c>
      <c r="Y195" s="42">
        <v>1734</v>
      </c>
      <c r="Z195" s="42">
        <v>1692</v>
      </c>
      <c r="AA195" s="42">
        <v>1700</v>
      </c>
      <c r="AB195" s="51" t="s">
        <v>1089</v>
      </c>
      <c r="AC195" s="64" t="s">
        <v>1384</v>
      </c>
    </row>
    <row r="196" spans="1:29" x14ac:dyDescent="0.25">
      <c r="A196" t="s">
        <v>261</v>
      </c>
      <c r="B196" s="1" t="s">
        <v>708</v>
      </c>
      <c r="C196" s="6">
        <v>1172</v>
      </c>
      <c r="D196" s="6">
        <v>1243</v>
      </c>
      <c r="E196" s="6">
        <v>1256</v>
      </c>
      <c r="F196" s="6">
        <v>1270</v>
      </c>
      <c r="G196" s="6">
        <v>1267</v>
      </c>
      <c r="H196" s="6">
        <v>1294</v>
      </c>
      <c r="I196" s="6">
        <v>1307</v>
      </c>
      <c r="J196" s="6">
        <v>1326</v>
      </c>
      <c r="K196" s="6">
        <v>1318</v>
      </c>
      <c r="L196" s="6">
        <v>1336</v>
      </c>
      <c r="M196" s="6">
        <v>1325</v>
      </c>
      <c r="N196" s="6">
        <v>1320</v>
      </c>
      <c r="O196" s="6">
        <v>1346</v>
      </c>
      <c r="P196" s="6">
        <v>1404</v>
      </c>
      <c r="Q196" s="6">
        <v>1435</v>
      </c>
      <c r="R196" s="6">
        <v>1465</v>
      </c>
      <c r="S196" s="6">
        <v>1452</v>
      </c>
      <c r="T196" s="6">
        <v>1451</v>
      </c>
      <c r="U196" s="6">
        <v>1425</v>
      </c>
      <c r="V196" s="6">
        <v>1407</v>
      </c>
      <c r="W196" s="6">
        <v>1362</v>
      </c>
      <c r="X196" s="6">
        <v>1323</v>
      </c>
      <c r="Y196" s="42">
        <v>1302</v>
      </c>
      <c r="Z196" s="42">
        <v>1223</v>
      </c>
      <c r="AA196" s="42">
        <v>1179</v>
      </c>
      <c r="AB196" s="51" t="s">
        <v>1090</v>
      </c>
      <c r="AC196" s="64" t="s">
        <v>1385</v>
      </c>
    </row>
    <row r="197" spans="1:29" x14ac:dyDescent="0.25">
      <c r="A197" t="s">
        <v>262</v>
      </c>
      <c r="B197" s="1" t="s">
        <v>709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>
        <v>0</v>
      </c>
      <c r="W197" s="6">
        <v>0</v>
      </c>
      <c r="X197" s="6">
        <v>0</v>
      </c>
      <c r="Y197" s="42">
        <v>0</v>
      </c>
      <c r="Z197" s="42">
        <v>0</v>
      </c>
      <c r="AA197" s="42">
        <v>0</v>
      </c>
      <c r="AB197" s="51">
        <v>0</v>
      </c>
      <c r="AC197" s="64">
        <v>0</v>
      </c>
    </row>
    <row r="198" spans="1:29" x14ac:dyDescent="0.25">
      <c r="A198" t="s">
        <v>263</v>
      </c>
      <c r="B198" s="1" t="s">
        <v>710</v>
      </c>
      <c r="C198" s="6">
        <v>3736</v>
      </c>
      <c r="D198" s="6">
        <v>3776</v>
      </c>
      <c r="E198" s="6">
        <v>3905</v>
      </c>
      <c r="F198" s="6">
        <v>3916</v>
      </c>
      <c r="G198" s="6">
        <v>3869</v>
      </c>
      <c r="H198" s="6">
        <v>3807</v>
      </c>
      <c r="I198" s="6">
        <v>3731</v>
      </c>
      <c r="J198" s="6">
        <v>3597</v>
      </c>
      <c r="K198" s="6">
        <v>3580</v>
      </c>
      <c r="L198" s="6">
        <v>3594</v>
      </c>
      <c r="M198" s="6">
        <v>3651</v>
      </c>
      <c r="N198" s="6">
        <v>3724</v>
      </c>
      <c r="O198" s="6">
        <v>3768</v>
      </c>
      <c r="P198" s="6">
        <v>3876</v>
      </c>
      <c r="Q198" s="6">
        <v>3952</v>
      </c>
      <c r="R198" s="6">
        <v>3921</v>
      </c>
      <c r="S198" s="6">
        <v>3886</v>
      </c>
      <c r="T198" s="6">
        <v>3934</v>
      </c>
      <c r="U198" s="6">
        <v>3944</v>
      </c>
      <c r="V198" s="6">
        <v>4011</v>
      </c>
      <c r="W198" s="6">
        <v>4094</v>
      </c>
      <c r="X198" s="6">
        <v>4150</v>
      </c>
      <c r="Y198" s="42">
        <v>4211</v>
      </c>
      <c r="Z198" s="42">
        <v>4265</v>
      </c>
      <c r="AA198" s="42">
        <v>4431</v>
      </c>
      <c r="AB198" s="51" t="s">
        <v>1091</v>
      </c>
      <c r="AC198" s="64" t="s">
        <v>1386</v>
      </c>
    </row>
    <row r="199" spans="1:29" x14ac:dyDescent="0.25">
      <c r="A199" t="s">
        <v>264</v>
      </c>
      <c r="B199" s="1" t="s">
        <v>711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>
        <v>0</v>
      </c>
      <c r="W199" s="6">
        <v>0</v>
      </c>
      <c r="X199" s="6">
        <v>0</v>
      </c>
      <c r="Y199" s="42">
        <v>0</v>
      </c>
      <c r="Z199" s="42">
        <v>0</v>
      </c>
      <c r="AA199" s="42">
        <v>0</v>
      </c>
      <c r="AB199" s="51">
        <v>0</v>
      </c>
      <c r="AC199" s="64">
        <v>0</v>
      </c>
    </row>
    <row r="200" spans="1:29" x14ac:dyDescent="0.25">
      <c r="A200" t="s">
        <v>265</v>
      </c>
      <c r="B200" s="1" t="s">
        <v>712</v>
      </c>
      <c r="C200" s="6">
        <v>1401</v>
      </c>
      <c r="D200" s="6">
        <v>1413</v>
      </c>
      <c r="E200" s="6">
        <v>1424</v>
      </c>
      <c r="F200" s="6">
        <v>1414</v>
      </c>
      <c r="G200" s="6">
        <v>1433</v>
      </c>
      <c r="H200" s="6">
        <v>1426</v>
      </c>
      <c r="I200" s="6">
        <v>1462</v>
      </c>
      <c r="J200" s="6">
        <v>1484</v>
      </c>
      <c r="K200" s="6">
        <v>1544</v>
      </c>
      <c r="L200" s="6">
        <v>1570</v>
      </c>
      <c r="M200" s="6">
        <v>1595</v>
      </c>
      <c r="N200" s="6">
        <v>1553</v>
      </c>
      <c r="O200" s="6">
        <v>1525</v>
      </c>
      <c r="P200" s="6">
        <v>1477</v>
      </c>
      <c r="Q200" s="6">
        <v>1419</v>
      </c>
      <c r="R200" s="6">
        <v>1383</v>
      </c>
      <c r="S200" s="6">
        <v>1315</v>
      </c>
      <c r="T200" s="6">
        <v>1255</v>
      </c>
      <c r="U200" s="6">
        <v>1160</v>
      </c>
      <c r="V200" s="6">
        <v>1094</v>
      </c>
      <c r="W200" s="6">
        <v>1042</v>
      </c>
      <c r="X200" s="6">
        <v>979</v>
      </c>
      <c r="Y200" s="42">
        <v>929</v>
      </c>
      <c r="Z200" s="42">
        <v>917</v>
      </c>
      <c r="AA200" s="42">
        <v>924</v>
      </c>
      <c r="AB200" s="51" t="s">
        <v>1092</v>
      </c>
      <c r="AC200" s="64" t="s">
        <v>1387</v>
      </c>
    </row>
    <row r="201" spans="1:29" x14ac:dyDescent="0.25">
      <c r="A201" t="s">
        <v>266</v>
      </c>
      <c r="B201" s="1" t="s">
        <v>713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>
        <v>0</v>
      </c>
      <c r="W201" s="6">
        <v>0</v>
      </c>
      <c r="X201" s="6">
        <v>0</v>
      </c>
      <c r="Y201" s="42">
        <v>0</v>
      </c>
      <c r="Z201" s="42">
        <v>0</v>
      </c>
      <c r="AA201" s="42">
        <v>0</v>
      </c>
      <c r="AB201" s="51">
        <v>0</v>
      </c>
      <c r="AC201" s="64">
        <v>0</v>
      </c>
    </row>
    <row r="202" spans="1:29" x14ac:dyDescent="0.25">
      <c r="A202" t="s">
        <v>267</v>
      </c>
      <c r="B202" s="1" t="s">
        <v>714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>
        <v>0</v>
      </c>
      <c r="W202" s="6">
        <v>0</v>
      </c>
      <c r="X202" s="6">
        <v>0</v>
      </c>
      <c r="Y202" s="42">
        <v>0</v>
      </c>
      <c r="Z202" s="42">
        <v>0</v>
      </c>
      <c r="AA202" s="42">
        <v>0</v>
      </c>
      <c r="AB202" s="51">
        <v>0</v>
      </c>
      <c r="AC202" s="64">
        <v>0</v>
      </c>
    </row>
    <row r="203" spans="1:29" x14ac:dyDescent="0.25">
      <c r="A203" t="s">
        <v>268</v>
      </c>
      <c r="B203" s="1" t="s">
        <v>715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>
        <v>0</v>
      </c>
      <c r="W203" s="6">
        <v>0</v>
      </c>
      <c r="X203" s="6">
        <v>0</v>
      </c>
      <c r="Y203" s="42">
        <v>0</v>
      </c>
      <c r="Z203" s="42">
        <v>0</v>
      </c>
      <c r="AA203" s="42">
        <v>0</v>
      </c>
      <c r="AB203" s="51">
        <v>0</v>
      </c>
      <c r="AC203" s="64">
        <v>0</v>
      </c>
    </row>
    <row r="204" spans="1:29" x14ac:dyDescent="0.25">
      <c r="A204" t="s">
        <v>269</v>
      </c>
      <c r="B204" s="1" t="s">
        <v>716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>
        <v>0</v>
      </c>
      <c r="W204" s="6">
        <v>0</v>
      </c>
      <c r="X204" s="6">
        <v>0</v>
      </c>
      <c r="Y204" s="42">
        <v>0</v>
      </c>
      <c r="Z204" s="42">
        <v>0</v>
      </c>
      <c r="AA204" s="42">
        <v>0</v>
      </c>
      <c r="AB204" s="51">
        <v>0</v>
      </c>
      <c r="AC204" s="64">
        <v>0</v>
      </c>
    </row>
    <row r="205" spans="1:29" x14ac:dyDescent="0.25">
      <c r="A205" t="s">
        <v>270</v>
      </c>
      <c r="B205" s="1" t="s">
        <v>717</v>
      </c>
      <c r="C205" s="6">
        <v>273</v>
      </c>
      <c r="D205" s="6">
        <v>267</v>
      </c>
      <c r="E205" s="6">
        <v>250</v>
      </c>
      <c r="F205" s="6">
        <v>244</v>
      </c>
      <c r="G205" s="6">
        <v>230</v>
      </c>
      <c r="H205" s="6">
        <v>222</v>
      </c>
      <c r="I205" s="6">
        <v>220</v>
      </c>
      <c r="J205" s="6">
        <v>207</v>
      </c>
      <c r="K205" s="6">
        <v>205</v>
      </c>
      <c r="L205" s="6">
        <v>219</v>
      </c>
      <c r="M205" s="6">
        <v>201</v>
      </c>
      <c r="N205" s="6">
        <v>215</v>
      </c>
      <c r="O205" s="6">
        <v>256</v>
      </c>
      <c r="P205" s="6">
        <v>246</v>
      </c>
      <c r="Q205" s="6">
        <v>239</v>
      </c>
      <c r="R205" s="6">
        <v>240</v>
      </c>
      <c r="S205" s="6">
        <v>204</v>
      </c>
      <c r="T205" s="6">
        <v>185</v>
      </c>
      <c r="U205" s="6">
        <v>180</v>
      </c>
      <c r="V205" s="6">
        <v>172</v>
      </c>
      <c r="W205" s="6">
        <v>153</v>
      </c>
      <c r="X205" s="6">
        <v>142</v>
      </c>
      <c r="Y205" s="42">
        <v>147</v>
      </c>
      <c r="Z205" s="42">
        <v>151</v>
      </c>
      <c r="AA205" s="42">
        <v>154</v>
      </c>
      <c r="AB205" s="51" t="s">
        <v>1093</v>
      </c>
      <c r="AC205" s="64" t="s">
        <v>1388</v>
      </c>
    </row>
    <row r="206" spans="1:29" x14ac:dyDescent="0.25">
      <c r="A206" t="s">
        <v>271</v>
      </c>
      <c r="B206" s="1" t="s">
        <v>718</v>
      </c>
      <c r="C206" s="6">
        <v>1093</v>
      </c>
      <c r="D206" s="6">
        <v>1162</v>
      </c>
      <c r="E206" s="6">
        <v>1206</v>
      </c>
      <c r="F206" s="6">
        <v>1238</v>
      </c>
      <c r="G206" s="6">
        <v>1255</v>
      </c>
      <c r="H206" s="6">
        <v>1201</v>
      </c>
      <c r="I206" s="6">
        <v>1178</v>
      </c>
      <c r="J206" s="6">
        <v>1141</v>
      </c>
      <c r="K206" s="6">
        <v>1169</v>
      </c>
      <c r="L206" s="6">
        <v>1223</v>
      </c>
      <c r="M206" s="6">
        <v>1243</v>
      </c>
      <c r="N206" s="6">
        <v>1308</v>
      </c>
      <c r="O206" s="6">
        <v>1295</v>
      </c>
      <c r="P206" s="6">
        <v>1279</v>
      </c>
      <c r="Q206" s="6">
        <v>1234</v>
      </c>
      <c r="R206" s="6">
        <v>1289</v>
      </c>
      <c r="S206" s="6">
        <v>1330</v>
      </c>
      <c r="T206" s="6">
        <v>1381</v>
      </c>
      <c r="U206" s="6">
        <v>1481</v>
      </c>
      <c r="V206" s="6">
        <v>1547</v>
      </c>
      <c r="W206" s="6">
        <v>1567</v>
      </c>
      <c r="X206" s="6">
        <v>1583</v>
      </c>
      <c r="Y206" s="42">
        <v>1619</v>
      </c>
      <c r="Z206" s="42">
        <v>1670</v>
      </c>
      <c r="AA206" s="42">
        <v>1678</v>
      </c>
      <c r="AB206" s="51" t="s">
        <v>1094</v>
      </c>
      <c r="AC206" s="64" t="s">
        <v>1389</v>
      </c>
    </row>
    <row r="207" spans="1:29" x14ac:dyDescent="0.25">
      <c r="A207" t="s">
        <v>272</v>
      </c>
      <c r="B207" s="1" t="s">
        <v>719</v>
      </c>
      <c r="C207" s="6">
        <v>3898</v>
      </c>
      <c r="D207" s="6">
        <v>3987</v>
      </c>
      <c r="E207" s="6">
        <v>4115</v>
      </c>
      <c r="F207" s="6">
        <v>4172</v>
      </c>
      <c r="G207" s="6">
        <v>4298</v>
      </c>
      <c r="H207" s="6">
        <v>4412</v>
      </c>
      <c r="I207" s="6">
        <v>4398</v>
      </c>
      <c r="J207" s="6">
        <v>4555</v>
      </c>
      <c r="K207" s="6">
        <v>4604</v>
      </c>
      <c r="L207" s="6">
        <v>4577</v>
      </c>
      <c r="M207" s="6">
        <v>4620</v>
      </c>
      <c r="N207" s="6">
        <v>4567</v>
      </c>
      <c r="O207" s="6">
        <v>4648</v>
      </c>
      <c r="P207" s="6">
        <v>4721</v>
      </c>
      <c r="Q207" s="6">
        <v>4734</v>
      </c>
      <c r="R207" s="6">
        <v>4825</v>
      </c>
      <c r="S207" s="6">
        <v>4947</v>
      </c>
      <c r="T207" s="6">
        <v>5065</v>
      </c>
      <c r="U207" s="6">
        <v>5285</v>
      </c>
      <c r="V207" s="6">
        <v>5368</v>
      </c>
      <c r="W207" s="6">
        <v>5434</v>
      </c>
      <c r="X207" s="6">
        <v>5472</v>
      </c>
      <c r="Y207" s="42">
        <v>5507</v>
      </c>
      <c r="Z207" s="42">
        <v>5540</v>
      </c>
      <c r="AA207" s="42">
        <v>5529</v>
      </c>
      <c r="AB207" s="51" t="s">
        <v>1095</v>
      </c>
      <c r="AC207" s="64" t="s">
        <v>1390</v>
      </c>
    </row>
    <row r="208" spans="1:29" x14ac:dyDescent="0.25">
      <c r="A208" t="s">
        <v>273</v>
      </c>
      <c r="B208" s="1" t="s">
        <v>720</v>
      </c>
      <c r="C208" s="6">
        <v>4087</v>
      </c>
      <c r="D208" s="6">
        <v>4110</v>
      </c>
      <c r="E208" s="6">
        <v>4281</v>
      </c>
      <c r="F208" s="6">
        <v>4303</v>
      </c>
      <c r="G208" s="6">
        <v>4330</v>
      </c>
      <c r="H208" s="6">
        <v>4374</v>
      </c>
      <c r="I208" s="6">
        <v>4498</v>
      </c>
      <c r="J208" s="6">
        <v>4639</v>
      </c>
      <c r="K208" s="6">
        <v>4722</v>
      </c>
      <c r="L208" s="6">
        <v>4901</v>
      </c>
      <c r="M208" s="6">
        <v>4914</v>
      </c>
      <c r="N208" s="6">
        <v>4995</v>
      </c>
      <c r="O208" s="6">
        <v>5013</v>
      </c>
      <c r="P208" s="6">
        <v>5115</v>
      </c>
      <c r="Q208" s="6">
        <v>5311</v>
      </c>
      <c r="R208" s="6">
        <v>5358</v>
      </c>
      <c r="S208" s="6">
        <v>5409</v>
      </c>
      <c r="T208" s="6">
        <v>5476</v>
      </c>
      <c r="U208" s="6">
        <v>5523</v>
      </c>
      <c r="V208" s="6">
        <v>5519</v>
      </c>
      <c r="W208" s="6">
        <v>5581</v>
      </c>
      <c r="X208" s="6">
        <v>5588</v>
      </c>
      <c r="Y208" s="42">
        <v>5666</v>
      </c>
      <c r="Z208" s="42">
        <v>5721</v>
      </c>
      <c r="AA208" s="42">
        <v>5706</v>
      </c>
      <c r="AB208" s="51" t="s">
        <v>1096</v>
      </c>
      <c r="AC208" s="64" t="s">
        <v>1391</v>
      </c>
    </row>
    <row r="209" spans="1:29" x14ac:dyDescent="0.25">
      <c r="A209" t="s">
        <v>274</v>
      </c>
      <c r="B209" s="1" t="s">
        <v>721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>
        <v>0</v>
      </c>
      <c r="W209" s="6">
        <v>0</v>
      </c>
      <c r="X209" s="6">
        <v>0</v>
      </c>
      <c r="Y209" s="42">
        <v>0</v>
      </c>
      <c r="Z209" s="42">
        <v>0</v>
      </c>
      <c r="AA209" s="42">
        <v>0</v>
      </c>
      <c r="AB209" s="51">
        <v>0</v>
      </c>
      <c r="AC209" s="64">
        <v>0</v>
      </c>
    </row>
    <row r="210" spans="1:29" x14ac:dyDescent="0.25">
      <c r="A210" t="s">
        <v>275</v>
      </c>
      <c r="B210" s="1" t="s">
        <v>722</v>
      </c>
      <c r="C210" s="6">
        <v>14595</v>
      </c>
      <c r="D210" s="6">
        <v>14661</v>
      </c>
      <c r="E210" s="6">
        <v>14728</v>
      </c>
      <c r="F210" s="6">
        <v>14683</v>
      </c>
      <c r="G210" s="6">
        <v>14490</v>
      </c>
      <c r="H210" s="6">
        <v>14609</v>
      </c>
      <c r="I210" s="6">
        <v>14787</v>
      </c>
      <c r="J210" s="6">
        <v>14580</v>
      </c>
      <c r="K210" s="6">
        <v>14546</v>
      </c>
      <c r="L210" s="6">
        <v>14159</v>
      </c>
      <c r="M210" s="6">
        <v>13441</v>
      </c>
      <c r="N210" s="6">
        <v>13106</v>
      </c>
      <c r="O210" s="6">
        <v>12988</v>
      </c>
      <c r="P210" s="6">
        <v>12609</v>
      </c>
      <c r="Q210" s="6">
        <v>12636</v>
      </c>
      <c r="R210" s="6">
        <v>12538</v>
      </c>
      <c r="S210" s="6">
        <v>12551</v>
      </c>
      <c r="T210" s="6">
        <v>12616</v>
      </c>
      <c r="U210" s="6">
        <v>12744</v>
      </c>
      <c r="V210" s="6">
        <v>12565</v>
      </c>
      <c r="W210" s="6">
        <v>12681</v>
      </c>
      <c r="X210" s="6">
        <v>12640</v>
      </c>
      <c r="Y210" s="42">
        <v>12626</v>
      </c>
      <c r="Z210" s="42">
        <v>12845</v>
      </c>
      <c r="AA210" s="42">
        <v>12880</v>
      </c>
      <c r="AB210" s="51" t="s">
        <v>1097</v>
      </c>
      <c r="AC210" s="64" t="s">
        <v>1392</v>
      </c>
    </row>
    <row r="211" spans="1:29" x14ac:dyDescent="0.25">
      <c r="A211" t="s">
        <v>276</v>
      </c>
      <c r="B211" s="1" t="s">
        <v>723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>
        <v>0</v>
      </c>
      <c r="W211" s="6">
        <v>0</v>
      </c>
      <c r="X211" s="6">
        <v>0</v>
      </c>
      <c r="Y211" s="42">
        <v>0</v>
      </c>
      <c r="Z211" s="42">
        <v>0</v>
      </c>
      <c r="AA211" s="42">
        <v>0</v>
      </c>
      <c r="AB211" s="51">
        <v>0</v>
      </c>
      <c r="AC211" s="64">
        <v>0</v>
      </c>
    </row>
    <row r="212" spans="1:29" x14ac:dyDescent="0.25">
      <c r="A212" t="s">
        <v>277</v>
      </c>
      <c r="B212" s="1" t="s">
        <v>724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>
        <v>0</v>
      </c>
      <c r="W212" s="6">
        <v>0</v>
      </c>
      <c r="X212" s="6">
        <v>0</v>
      </c>
      <c r="Y212" s="42">
        <v>0</v>
      </c>
      <c r="Z212" s="42">
        <v>0</v>
      </c>
      <c r="AA212" s="42">
        <v>0</v>
      </c>
      <c r="AB212" s="51">
        <v>0</v>
      </c>
      <c r="AC212" s="64">
        <v>0</v>
      </c>
    </row>
    <row r="213" spans="1:29" x14ac:dyDescent="0.25">
      <c r="A213" t="s">
        <v>278</v>
      </c>
      <c r="B213" s="1" t="s">
        <v>725</v>
      </c>
      <c r="C213" s="6">
        <v>2487</v>
      </c>
      <c r="D213" s="6">
        <v>2455</v>
      </c>
      <c r="E213" s="6">
        <v>2498</v>
      </c>
      <c r="F213" s="6">
        <v>2455</v>
      </c>
      <c r="G213" s="6">
        <v>2373</v>
      </c>
      <c r="H213" s="6">
        <v>2355</v>
      </c>
      <c r="I213" s="6">
        <v>2322</v>
      </c>
      <c r="J213" s="6">
        <v>2375</v>
      </c>
      <c r="K213" s="6">
        <v>2381</v>
      </c>
      <c r="L213" s="6">
        <v>2379</v>
      </c>
      <c r="M213" s="6">
        <v>2374</v>
      </c>
      <c r="N213" s="6">
        <v>2382</v>
      </c>
      <c r="O213" s="6">
        <v>2302</v>
      </c>
      <c r="P213" s="6">
        <v>2263</v>
      </c>
      <c r="Q213" s="6">
        <v>2251</v>
      </c>
      <c r="R213" s="6">
        <v>2267</v>
      </c>
      <c r="S213" s="6">
        <v>2334</v>
      </c>
      <c r="T213" s="6">
        <v>2349</v>
      </c>
      <c r="U213" s="6">
        <v>2329</v>
      </c>
      <c r="V213" s="6">
        <v>2352</v>
      </c>
      <c r="W213" s="6">
        <v>2293</v>
      </c>
      <c r="X213" s="6">
        <v>2295</v>
      </c>
      <c r="Y213" s="42">
        <v>2269</v>
      </c>
      <c r="Z213" s="42">
        <v>2232</v>
      </c>
      <c r="AA213" s="42">
        <v>2262</v>
      </c>
      <c r="AB213" s="51" t="s">
        <v>1098</v>
      </c>
      <c r="AC213" s="64" t="s">
        <v>1393</v>
      </c>
    </row>
    <row r="214" spans="1:29" x14ac:dyDescent="0.25">
      <c r="A214" t="s">
        <v>279</v>
      </c>
      <c r="B214" s="1" t="s">
        <v>726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>
        <v>0</v>
      </c>
      <c r="W214" s="6">
        <v>0</v>
      </c>
      <c r="X214" s="6">
        <v>0</v>
      </c>
      <c r="Y214" s="42">
        <v>0</v>
      </c>
      <c r="Z214" s="42">
        <v>0</v>
      </c>
      <c r="AA214" s="42">
        <v>0</v>
      </c>
      <c r="AB214" s="51">
        <v>0</v>
      </c>
      <c r="AC214" s="64">
        <v>0</v>
      </c>
    </row>
    <row r="215" spans="1:29" x14ac:dyDescent="0.25">
      <c r="A215" t="s">
        <v>280</v>
      </c>
      <c r="B215" s="1" t="s">
        <v>727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>
        <v>0</v>
      </c>
      <c r="W215" s="6">
        <v>0</v>
      </c>
      <c r="X215" s="6">
        <v>0</v>
      </c>
      <c r="Y215" s="42">
        <v>0</v>
      </c>
      <c r="Z215" s="42">
        <v>0</v>
      </c>
      <c r="AA215" s="42">
        <v>0</v>
      </c>
      <c r="AB215" s="51">
        <v>0</v>
      </c>
      <c r="AC215" s="64">
        <v>0</v>
      </c>
    </row>
    <row r="216" spans="1:29" x14ac:dyDescent="0.25">
      <c r="A216" t="s">
        <v>281</v>
      </c>
      <c r="B216" s="1" t="s">
        <v>728</v>
      </c>
      <c r="C216" s="6">
        <v>10680</v>
      </c>
      <c r="D216" s="6">
        <v>10850</v>
      </c>
      <c r="E216" s="6">
        <v>10944</v>
      </c>
      <c r="F216" s="6">
        <v>11166</v>
      </c>
      <c r="G216" s="6">
        <v>11248</v>
      </c>
      <c r="H216" s="6">
        <v>11246</v>
      </c>
      <c r="I216" s="6">
        <v>11313</v>
      </c>
      <c r="J216" s="6">
        <v>11360</v>
      </c>
      <c r="K216" s="6">
        <v>11415</v>
      </c>
      <c r="L216" s="6">
        <v>11425</v>
      </c>
      <c r="M216" s="6">
        <v>11567</v>
      </c>
      <c r="N216" s="6">
        <v>11631</v>
      </c>
      <c r="O216" s="6">
        <v>11700</v>
      </c>
      <c r="P216" s="6">
        <v>11700</v>
      </c>
      <c r="Q216" s="6">
        <v>11765</v>
      </c>
      <c r="R216" s="6">
        <v>11934</v>
      </c>
      <c r="S216" s="6">
        <v>12079</v>
      </c>
      <c r="T216" s="6">
        <v>12335</v>
      </c>
      <c r="U216" s="6">
        <v>12601</v>
      </c>
      <c r="V216" s="6">
        <v>12674</v>
      </c>
      <c r="W216" s="6">
        <v>12670</v>
      </c>
      <c r="X216" s="6">
        <v>12827</v>
      </c>
      <c r="Y216" s="42">
        <v>12928</v>
      </c>
      <c r="Z216" s="42">
        <v>12883</v>
      </c>
      <c r="AA216" s="42">
        <v>12779</v>
      </c>
      <c r="AB216" s="51" t="s">
        <v>1099</v>
      </c>
      <c r="AC216" s="64" t="s">
        <v>1394</v>
      </c>
    </row>
    <row r="217" spans="1:29" x14ac:dyDescent="0.25">
      <c r="A217" t="s">
        <v>282</v>
      </c>
      <c r="B217" s="1" t="s">
        <v>729</v>
      </c>
      <c r="C217" s="6">
        <v>1128</v>
      </c>
      <c r="D217" s="6">
        <v>1157</v>
      </c>
      <c r="E217" s="6">
        <v>1156</v>
      </c>
      <c r="F217" s="6">
        <v>1173</v>
      </c>
      <c r="G217" s="6">
        <v>1187</v>
      </c>
      <c r="H217" s="6">
        <v>1215</v>
      </c>
      <c r="I217" s="6">
        <v>1192</v>
      </c>
      <c r="J217" s="6">
        <v>1158</v>
      </c>
      <c r="K217" s="6">
        <v>1184</v>
      </c>
      <c r="L217" s="6">
        <v>1140</v>
      </c>
      <c r="M217" s="6">
        <v>1109</v>
      </c>
      <c r="N217" s="6">
        <v>1088</v>
      </c>
      <c r="O217" s="6">
        <v>1080</v>
      </c>
      <c r="P217" s="6">
        <v>1059</v>
      </c>
      <c r="Q217" s="6">
        <v>1071</v>
      </c>
      <c r="R217" s="6">
        <v>1011</v>
      </c>
      <c r="S217" s="6">
        <v>968</v>
      </c>
      <c r="T217" s="6">
        <v>926</v>
      </c>
      <c r="U217" s="6">
        <v>925</v>
      </c>
      <c r="V217" s="6">
        <v>891</v>
      </c>
      <c r="W217" s="6">
        <v>907</v>
      </c>
      <c r="X217" s="6">
        <v>937</v>
      </c>
      <c r="Y217" s="42">
        <v>951</v>
      </c>
      <c r="Z217" s="42">
        <v>963</v>
      </c>
      <c r="AA217" s="42">
        <v>983</v>
      </c>
      <c r="AB217" s="51" t="s">
        <v>1100</v>
      </c>
      <c r="AC217" s="64" t="s">
        <v>1395</v>
      </c>
    </row>
    <row r="218" spans="1:29" x14ac:dyDescent="0.25">
      <c r="A218" t="s">
        <v>283</v>
      </c>
      <c r="B218" s="1" t="s">
        <v>730</v>
      </c>
      <c r="C218" s="6">
        <v>2347</v>
      </c>
      <c r="D218" s="6">
        <v>2368</v>
      </c>
      <c r="E218" s="6">
        <v>2325</v>
      </c>
      <c r="F218" s="6">
        <v>2292</v>
      </c>
      <c r="G218" s="6">
        <v>2260</v>
      </c>
      <c r="H218" s="6">
        <v>2195</v>
      </c>
      <c r="I218" s="6">
        <v>2150</v>
      </c>
      <c r="J218" s="6">
        <v>2124</v>
      </c>
      <c r="K218" s="6">
        <v>2077</v>
      </c>
      <c r="L218" s="6">
        <v>1997</v>
      </c>
      <c r="M218" s="6">
        <v>1819</v>
      </c>
      <c r="N218" s="6">
        <v>1789</v>
      </c>
      <c r="O218" s="6">
        <v>1684</v>
      </c>
      <c r="P218" s="6">
        <v>1592</v>
      </c>
      <c r="Q218" s="6">
        <v>1612</v>
      </c>
      <c r="R218" s="6">
        <v>1557</v>
      </c>
      <c r="S218" s="6">
        <v>1554</v>
      </c>
      <c r="T218" s="6">
        <v>1525</v>
      </c>
      <c r="U218" s="6">
        <v>1528</v>
      </c>
      <c r="V218" s="6">
        <v>1496</v>
      </c>
      <c r="W218" s="6">
        <v>1463</v>
      </c>
      <c r="X218" s="6">
        <v>1466</v>
      </c>
      <c r="Y218" s="42">
        <v>1439</v>
      </c>
      <c r="Z218" s="42">
        <v>1365</v>
      </c>
      <c r="AA218" s="42">
        <v>1358</v>
      </c>
      <c r="AB218" s="51" t="s">
        <v>1101</v>
      </c>
      <c r="AC218" s="64" t="s">
        <v>1396</v>
      </c>
    </row>
    <row r="219" spans="1:29" x14ac:dyDescent="0.25">
      <c r="A219" t="s">
        <v>284</v>
      </c>
      <c r="B219" s="1" t="s">
        <v>731</v>
      </c>
      <c r="C219" s="6">
        <v>3082</v>
      </c>
      <c r="D219" s="6">
        <v>3052</v>
      </c>
      <c r="E219" s="6">
        <v>2988</v>
      </c>
      <c r="F219" s="6">
        <v>2983</v>
      </c>
      <c r="G219" s="6">
        <v>2936</v>
      </c>
      <c r="H219" s="6">
        <v>2877</v>
      </c>
      <c r="I219" s="6">
        <v>2924</v>
      </c>
      <c r="J219" s="6">
        <v>2919</v>
      </c>
      <c r="K219" s="6">
        <v>2978</v>
      </c>
      <c r="L219" s="6">
        <v>2990</v>
      </c>
      <c r="M219" s="6">
        <v>2940</v>
      </c>
      <c r="N219" s="6">
        <v>2849</v>
      </c>
      <c r="O219" s="6">
        <v>2793</v>
      </c>
      <c r="P219" s="6">
        <v>2758</v>
      </c>
      <c r="Q219" s="6">
        <v>2692</v>
      </c>
      <c r="R219" s="6">
        <v>2681</v>
      </c>
      <c r="S219" s="6">
        <v>2704</v>
      </c>
      <c r="T219" s="6">
        <v>2722</v>
      </c>
      <c r="U219" s="6">
        <v>2746</v>
      </c>
      <c r="V219" s="6">
        <v>2701</v>
      </c>
      <c r="W219" s="6">
        <v>2657</v>
      </c>
      <c r="X219" s="6">
        <v>2675</v>
      </c>
      <c r="Y219" s="42">
        <v>2658</v>
      </c>
      <c r="Z219" s="42">
        <v>2626</v>
      </c>
      <c r="AA219" s="42">
        <v>2698</v>
      </c>
      <c r="AB219" s="51" t="s">
        <v>1102</v>
      </c>
      <c r="AC219" s="64" t="s">
        <v>1397</v>
      </c>
    </row>
    <row r="220" spans="1:29" x14ac:dyDescent="0.25">
      <c r="A220" t="s">
        <v>285</v>
      </c>
      <c r="B220" s="1" t="s">
        <v>732</v>
      </c>
      <c r="C220" s="6">
        <v>3874</v>
      </c>
      <c r="D220" s="6">
        <v>3967</v>
      </c>
      <c r="E220" s="6">
        <v>4087</v>
      </c>
      <c r="F220" s="6">
        <v>4184</v>
      </c>
      <c r="G220" s="6">
        <v>4190</v>
      </c>
      <c r="H220" s="6">
        <v>4274</v>
      </c>
      <c r="I220" s="6">
        <v>4286</v>
      </c>
      <c r="J220" s="6">
        <v>4320</v>
      </c>
      <c r="K220" s="6">
        <v>4359</v>
      </c>
      <c r="L220" s="6">
        <v>4491</v>
      </c>
      <c r="M220" s="6">
        <v>4671</v>
      </c>
      <c r="N220" s="6">
        <v>4624</v>
      </c>
      <c r="O220" s="6">
        <v>4546</v>
      </c>
      <c r="P220" s="6">
        <v>4604</v>
      </c>
      <c r="Q220" s="6">
        <v>4614</v>
      </c>
      <c r="R220" s="6">
        <v>4638</v>
      </c>
      <c r="S220" s="6">
        <v>4687</v>
      </c>
      <c r="T220" s="6">
        <v>4766</v>
      </c>
      <c r="U220" s="6">
        <v>4801</v>
      </c>
      <c r="V220" s="6">
        <v>4795</v>
      </c>
      <c r="W220" s="6">
        <v>4709</v>
      </c>
      <c r="X220" s="6">
        <v>4766</v>
      </c>
      <c r="Y220" s="42">
        <v>4806</v>
      </c>
      <c r="Z220" s="42">
        <v>4769</v>
      </c>
      <c r="AA220" s="42">
        <v>4667</v>
      </c>
      <c r="AB220" s="51" t="s">
        <v>1103</v>
      </c>
      <c r="AC220" s="64" t="s">
        <v>1398</v>
      </c>
    </row>
    <row r="221" spans="1:29" x14ac:dyDescent="0.25">
      <c r="A221" t="s">
        <v>286</v>
      </c>
      <c r="B221" s="1" t="s">
        <v>733</v>
      </c>
      <c r="C221" s="6">
        <v>4287</v>
      </c>
      <c r="D221" s="6">
        <v>4394</v>
      </c>
      <c r="E221" s="6">
        <v>4459</v>
      </c>
      <c r="F221" s="6">
        <v>4523</v>
      </c>
      <c r="G221" s="6">
        <v>4537</v>
      </c>
      <c r="H221" s="6">
        <v>4600</v>
      </c>
      <c r="I221" s="6">
        <v>4705</v>
      </c>
      <c r="J221" s="6">
        <v>4685</v>
      </c>
      <c r="K221" s="6">
        <v>4668</v>
      </c>
      <c r="L221" s="6">
        <v>4710</v>
      </c>
      <c r="M221" s="6">
        <v>4748</v>
      </c>
      <c r="N221" s="6">
        <v>4782</v>
      </c>
      <c r="O221" s="6">
        <v>4772</v>
      </c>
      <c r="P221" s="6">
        <v>4742</v>
      </c>
      <c r="Q221" s="6">
        <v>4750</v>
      </c>
      <c r="R221" s="6">
        <v>4692</v>
      </c>
      <c r="S221" s="6">
        <v>4693</v>
      </c>
      <c r="T221" s="6">
        <v>4687</v>
      </c>
      <c r="U221" s="6">
        <v>4645</v>
      </c>
      <c r="V221" s="6">
        <v>4598</v>
      </c>
      <c r="W221" s="6">
        <v>4426</v>
      </c>
      <c r="X221" s="6">
        <v>4381</v>
      </c>
      <c r="Y221" s="42">
        <v>4282</v>
      </c>
      <c r="Z221" s="42">
        <v>4155</v>
      </c>
      <c r="AA221" s="42">
        <v>4155</v>
      </c>
      <c r="AB221" s="51" t="s">
        <v>1104</v>
      </c>
      <c r="AC221" s="64" t="s">
        <v>1399</v>
      </c>
    </row>
    <row r="222" spans="1:29" x14ac:dyDescent="0.25">
      <c r="A222" t="s">
        <v>287</v>
      </c>
      <c r="B222" s="1" t="s">
        <v>734</v>
      </c>
      <c r="C222" s="6">
        <v>1788</v>
      </c>
      <c r="D222" s="6">
        <v>1917</v>
      </c>
      <c r="E222" s="6">
        <v>1966</v>
      </c>
      <c r="F222" s="6">
        <v>2019</v>
      </c>
      <c r="G222" s="6">
        <v>2040</v>
      </c>
      <c r="H222" s="6">
        <v>2049</v>
      </c>
      <c r="I222" s="6">
        <v>2003</v>
      </c>
      <c r="J222" s="6">
        <v>2000</v>
      </c>
      <c r="K222" s="6">
        <v>1936</v>
      </c>
      <c r="L222" s="6">
        <v>1977</v>
      </c>
      <c r="M222" s="6">
        <v>1924</v>
      </c>
      <c r="N222" s="6">
        <v>1889</v>
      </c>
      <c r="O222" s="6">
        <v>1854</v>
      </c>
      <c r="P222" s="6">
        <v>1896</v>
      </c>
      <c r="Q222" s="6">
        <v>1883</v>
      </c>
      <c r="R222" s="6">
        <v>1900</v>
      </c>
      <c r="S222" s="6">
        <v>1926</v>
      </c>
      <c r="T222" s="6">
        <v>1893</v>
      </c>
      <c r="U222" s="6">
        <v>1810</v>
      </c>
      <c r="V222" s="6">
        <v>1816</v>
      </c>
      <c r="W222" s="6">
        <v>1757</v>
      </c>
      <c r="X222" s="6">
        <v>1713</v>
      </c>
      <c r="Y222" s="42">
        <v>1648</v>
      </c>
      <c r="Z222" s="42">
        <v>1587</v>
      </c>
      <c r="AA222" s="42">
        <v>1587</v>
      </c>
      <c r="AB222" s="51" t="s">
        <v>1105</v>
      </c>
      <c r="AC222" s="64" t="s">
        <v>1400</v>
      </c>
    </row>
    <row r="223" spans="1:29" x14ac:dyDescent="0.25">
      <c r="A223" t="s">
        <v>288</v>
      </c>
      <c r="B223" s="1" t="s">
        <v>735</v>
      </c>
      <c r="C223" s="6">
        <v>2152</v>
      </c>
      <c r="D223" s="6">
        <v>2264</v>
      </c>
      <c r="E223" s="6">
        <v>2334</v>
      </c>
      <c r="F223" s="6">
        <v>2380</v>
      </c>
      <c r="G223" s="6">
        <v>2422</v>
      </c>
      <c r="H223" s="6">
        <v>2406</v>
      </c>
      <c r="I223" s="6">
        <v>2440</v>
      </c>
      <c r="J223" s="6">
        <v>2490</v>
      </c>
      <c r="K223" s="6">
        <v>2550</v>
      </c>
      <c r="L223" s="6">
        <v>2646</v>
      </c>
      <c r="M223" s="6">
        <v>2629</v>
      </c>
      <c r="N223" s="6">
        <v>2660</v>
      </c>
      <c r="O223" s="6">
        <v>2542</v>
      </c>
      <c r="P223" s="6">
        <v>2526</v>
      </c>
      <c r="Q223" s="6">
        <v>2539</v>
      </c>
      <c r="R223" s="6">
        <v>2603</v>
      </c>
      <c r="S223" s="6">
        <v>2618</v>
      </c>
      <c r="T223" s="6">
        <v>2594</v>
      </c>
      <c r="U223" s="6">
        <v>2606</v>
      </c>
      <c r="V223" s="6">
        <v>2483</v>
      </c>
      <c r="W223" s="6">
        <v>2373</v>
      </c>
      <c r="X223" s="6">
        <v>2267</v>
      </c>
      <c r="Y223" s="42">
        <v>2175</v>
      </c>
      <c r="Z223" s="42">
        <v>2077</v>
      </c>
      <c r="AA223" s="42">
        <v>1999</v>
      </c>
      <c r="AB223" s="51" t="s">
        <v>1106</v>
      </c>
      <c r="AC223" s="64" t="s">
        <v>1401</v>
      </c>
    </row>
    <row r="224" spans="1:29" x14ac:dyDescent="0.25">
      <c r="A224" t="s">
        <v>289</v>
      </c>
      <c r="B224" s="1" t="s">
        <v>736</v>
      </c>
      <c r="C224" s="6">
        <v>838</v>
      </c>
      <c r="D224" s="6">
        <v>830</v>
      </c>
      <c r="E224" s="6">
        <v>831</v>
      </c>
      <c r="F224" s="6">
        <v>793</v>
      </c>
      <c r="G224" s="6">
        <v>796</v>
      </c>
      <c r="H224" s="6">
        <v>810</v>
      </c>
      <c r="I224" s="6">
        <v>821</v>
      </c>
      <c r="J224" s="6">
        <v>810</v>
      </c>
      <c r="K224" s="6">
        <v>785</v>
      </c>
      <c r="L224" s="6">
        <v>785</v>
      </c>
      <c r="M224" s="6">
        <v>759</v>
      </c>
      <c r="N224" s="6">
        <v>720</v>
      </c>
      <c r="O224" s="6">
        <v>693</v>
      </c>
      <c r="P224" s="6">
        <v>652</v>
      </c>
      <c r="Q224" s="6">
        <v>627</v>
      </c>
      <c r="R224" s="6">
        <v>595</v>
      </c>
      <c r="S224" s="6">
        <v>563</v>
      </c>
      <c r="T224" s="6">
        <v>581</v>
      </c>
      <c r="U224" s="6">
        <v>566</v>
      </c>
      <c r="V224" s="6">
        <v>573</v>
      </c>
      <c r="W224" s="6">
        <v>566</v>
      </c>
      <c r="X224" s="6">
        <v>559</v>
      </c>
      <c r="Y224" s="42">
        <v>557</v>
      </c>
      <c r="Z224" s="42">
        <v>570</v>
      </c>
      <c r="AA224" s="42">
        <v>545</v>
      </c>
      <c r="AB224" s="51" t="s">
        <v>1107</v>
      </c>
      <c r="AC224" s="64" t="s">
        <v>1402</v>
      </c>
    </row>
    <row r="225" spans="1:29" x14ac:dyDescent="0.25">
      <c r="A225" t="s">
        <v>290</v>
      </c>
      <c r="B225" s="1" t="s">
        <v>737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>
        <v>0</v>
      </c>
      <c r="W225" s="6">
        <v>0</v>
      </c>
      <c r="X225" s="6">
        <v>0</v>
      </c>
      <c r="Y225" s="42">
        <v>0</v>
      </c>
      <c r="Z225" s="42">
        <v>0</v>
      </c>
      <c r="AA225" s="42">
        <v>0</v>
      </c>
      <c r="AB225" s="51">
        <v>0</v>
      </c>
      <c r="AC225" s="64">
        <v>0</v>
      </c>
    </row>
    <row r="226" spans="1:29" x14ac:dyDescent="0.25">
      <c r="A226" t="s">
        <v>291</v>
      </c>
      <c r="B226" s="1" t="s">
        <v>738</v>
      </c>
      <c r="C226" s="6">
        <v>2116</v>
      </c>
      <c r="D226" s="6">
        <v>2202</v>
      </c>
      <c r="E226" s="6">
        <v>2317</v>
      </c>
      <c r="F226" s="6">
        <v>2387</v>
      </c>
      <c r="G226" s="6">
        <v>2455</v>
      </c>
      <c r="H226" s="6">
        <v>2479</v>
      </c>
      <c r="I226" s="6">
        <v>2592</v>
      </c>
      <c r="J226" s="6">
        <v>2604</v>
      </c>
      <c r="K226" s="6">
        <v>2665</v>
      </c>
      <c r="L226" s="6">
        <v>2708</v>
      </c>
      <c r="M226" s="6">
        <v>2780</v>
      </c>
      <c r="N226" s="6">
        <v>2773</v>
      </c>
      <c r="O226" s="6">
        <v>2811</v>
      </c>
      <c r="P226" s="6">
        <v>2792</v>
      </c>
      <c r="Q226" s="6">
        <v>2735</v>
      </c>
      <c r="R226" s="6">
        <v>2675</v>
      </c>
      <c r="S226" s="6">
        <v>2636</v>
      </c>
      <c r="T226" s="6">
        <v>2606</v>
      </c>
      <c r="U226" s="6">
        <v>2611</v>
      </c>
      <c r="V226" s="6">
        <v>2556</v>
      </c>
      <c r="W226" s="6">
        <v>2532</v>
      </c>
      <c r="X226" s="6">
        <v>2496</v>
      </c>
      <c r="Y226" s="42">
        <v>2491</v>
      </c>
      <c r="Z226" s="42">
        <v>2398</v>
      </c>
      <c r="AA226" s="42">
        <v>2397</v>
      </c>
      <c r="AB226" s="51" t="s">
        <v>1108</v>
      </c>
      <c r="AC226" s="64" t="s">
        <v>1403</v>
      </c>
    </row>
    <row r="227" spans="1:29" x14ac:dyDescent="0.25">
      <c r="A227" t="s">
        <v>292</v>
      </c>
      <c r="B227" s="1" t="s">
        <v>739</v>
      </c>
      <c r="C227" s="6">
        <v>2572</v>
      </c>
      <c r="D227" s="6">
        <v>2686</v>
      </c>
      <c r="E227" s="6">
        <v>2798</v>
      </c>
      <c r="F227" s="6">
        <v>2810</v>
      </c>
      <c r="G227" s="6">
        <v>3024</v>
      </c>
      <c r="H227" s="6">
        <v>3087</v>
      </c>
      <c r="I227" s="6">
        <v>3154</v>
      </c>
      <c r="J227" s="6">
        <v>3231</v>
      </c>
      <c r="K227" s="6">
        <v>3182</v>
      </c>
      <c r="L227" s="6">
        <v>3230</v>
      </c>
      <c r="M227" s="6">
        <v>3161</v>
      </c>
      <c r="N227" s="6">
        <v>3046</v>
      </c>
      <c r="O227" s="6">
        <v>3010</v>
      </c>
      <c r="P227" s="6">
        <v>2883</v>
      </c>
      <c r="Q227" s="6">
        <v>2829</v>
      </c>
      <c r="R227" s="6">
        <v>2780</v>
      </c>
      <c r="S227" s="6">
        <v>2670</v>
      </c>
      <c r="T227" s="6">
        <v>2629</v>
      </c>
      <c r="U227" s="6">
        <v>2569</v>
      </c>
      <c r="V227" s="6">
        <v>2526</v>
      </c>
      <c r="W227" s="6">
        <v>2532</v>
      </c>
      <c r="X227" s="6">
        <v>2501</v>
      </c>
      <c r="Y227" s="42">
        <v>2473</v>
      </c>
      <c r="Z227" s="42">
        <v>2438</v>
      </c>
      <c r="AA227" s="42">
        <v>2429</v>
      </c>
      <c r="AB227" s="51" t="s">
        <v>1109</v>
      </c>
      <c r="AC227" s="64" t="s">
        <v>1404</v>
      </c>
    </row>
    <row r="228" spans="1:29" x14ac:dyDescent="0.25">
      <c r="A228" t="s">
        <v>293</v>
      </c>
      <c r="B228" s="1" t="s">
        <v>740</v>
      </c>
      <c r="C228" s="6">
        <v>1739</v>
      </c>
      <c r="D228" s="6">
        <v>1818</v>
      </c>
      <c r="E228" s="6">
        <v>1871</v>
      </c>
      <c r="F228" s="6">
        <v>1942</v>
      </c>
      <c r="G228" s="6">
        <v>1997</v>
      </c>
      <c r="H228" s="6">
        <v>2032</v>
      </c>
      <c r="I228" s="6">
        <v>1998</v>
      </c>
      <c r="J228" s="6">
        <v>2020</v>
      </c>
      <c r="K228" s="6">
        <v>2063</v>
      </c>
      <c r="L228" s="6">
        <v>2128</v>
      </c>
      <c r="M228" s="6">
        <v>2217</v>
      </c>
      <c r="N228" s="6">
        <v>2272</v>
      </c>
      <c r="O228" s="6">
        <v>2306</v>
      </c>
      <c r="P228" s="6">
        <v>2327</v>
      </c>
      <c r="Q228" s="6">
        <v>2345</v>
      </c>
      <c r="R228" s="6">
        <v>2343</v>
      </c>
      <c r="S228" s="6">
        <v>2336</v>
      </c>
      <c r="T228" s="6">
        <v>2331</v>
      </c>
      <c r="U228" s="6">
        <v>2263</v>
      </c>
      <c r="V228" s="6">
        <v>2261</v>
      </c>
      <c r="W228" s="6">
        <v>2199</v>
      </c>
      <c r="X228" s="6">
        <v>2192</v>
      </c>
      <c r="Y228" s="42">
        <v>2197</v>
      </c>
      <c r="Z228" s="42">
        <v>2192</v>
      </c>
      <c r="AA228" s="42">
        <v>2210</v>
      </c>
      <c r="AB228" s="51" t="s">
        <v>1110</v>
      </c>
      <c r="AC228" s="64" t="s">
        <v>1405</v>
      </c>
    </row>
    <row r="229" spans="1:29" x14ac:dyDescent="0.25">
      <c r="A229" t="s">
        <v>294</v>
      </c>
      <c r="B229" s="1" t="s">
        <v>741</v>
      </c>
      <c r="C229" s="6">
        <v>3678</v>
      </c>
      <c r="D229" s="6">
        <v>3662</v>
      </c>
      <c r="E229" s="6">
        <v>3690</v>
      </c>
      <c r="F229" s="6">
        <v>3538</v>
      </c>
      <c r="G229" s="6">
        <v>3539</v>
      </c>
      <c r="H229" s="6">
        <v>3653</v>
      </c>
      <c r="I229" s="6">
        <v>3555</v>
      </c>
      <c r="J229" s="6">
        <v>3741</v>
      </c>
      <c r="K229" s="6">
        <v>3727</v>
      </c>
      <c r="L229" s="6">
        <v>3657</v>
      </c>
      <c r="M229" s="6">
        <v>3616</v>
      </c>
      <c r="N229" s="6">
        <v>3490</v>
      </c>
      <c r="O229" s="6">
        <v>3491</v>
      </c>
      <c r="P229" s="6">
        <v>3439</v>
      </c>
      <c r="Q229" s="6">
        <v>3437</v>
      </c>
      <c r="R229" s="6">
        <v>3454</v>
      </c>
      <c r="S229" s="6">
        <v>3476</v>
      </c>
      <c r="T229" s="6">
        <v>3547</v>
      </c>
      <c r="U229" s="6">
        <v>3471</v>
      </c>
      <c r="V229" s="6">
        <v>3480</v>
      </c>
      <c r="W229" s="6">
        <v>3452</v>
      </c>
      <c r="X229" s="6">
        <v>3411</v>
      </c>
      <c r="Y229" s="42">
        <v>3403</v>
      </c>
      <c r="Z229" s="42">
        <v>3422</v>
      </c>
      <c r="AA229" s="42">
        <v>3490</v>
      </c>
      <c r="AB229" s="51" t="s">
        <v>1111</v>
      </c>
      <c r="AC229" s="64" t="s">
        <v>1406</v>
      </c>
    </row>
    <row r="230" spans="1:29" x14ac:dyDescent="0.25">
      <c r="A230" t="s">
        <v>295</v>
      </c>
      <c r="B230" s="1" t="s">
        <v>742</v>
      </c>
      <c r="C230" s="6">
        <v>428</v>
      </c>
      <c r="D230" s="6">
        <v>442</v>
      </c>
      <c r="E230" s="6">
        <v>453</v>
      </c>
      <c r="F230" s="6">
        <v>433</v>
      </c>
      <c r="G230" s="6">
        <v>460</v>
      </c>
      <c r="H230" s="6">
        <v>463</v>
      </c>
      <c r="I230" s="6">
        <v>465</v>
      </c>
      <c r="J230" s="6">
        <v>443</v>
      </c>
      <c r="K230" s="6">
        <v>423</v>
      </c>
      <c r="L230" s="6">
        <v>438</v>
      </c>
      <c r="M230" s="6">
        <v>397</v>
      </c>
      <c r="N230" s="6">
        <v>421</v>
      </c>
      <c r="O230" s="6">
        <v>412</v>
      </c>
      <c r="P230" s="6">
        <v>416</v>
      </c>
      <c r="Q230" s="6">
        <v>406</v>
      </c>
      <c r="R230" s="6">
        <v>408</v>
      </c>
      <c r="S230" s="6">
        <v>387</v>
      </c>
      <c r="T230" s="6">
        <v>384</v>
      </c>
      <c r="U230" s="6">
        <v>387</v>
      </c>
      <c r="V230" s="6">
        <v>411</v>
      </c>
      <c r="W230" s="6">
        <v>431</v>
      </c>
      <c r="X230" s="6">
        <v>437</v>
      </c>
      <c r="Y230" s="42">
        <v>426</v>
      </c>
      <c r="Z230" s="42">
        <v>435</v>
      </c>
      <c r="AA230" s="42">
        <v>426</v>
      </c>
      <c r="AB230" s="51" t="s">
        <v>1112</v>
      </c>
      <c r="AC230" s="64" t="s">
        <v>1407</v>
      </c>
    </row>
    <row r="231" spans="1:29" x14ac:dyDescent="0.25">
      <c r="A231" t="s">
        <v>296</v>
      </c>
      <c r="B231" s="1" t="s">
        <v>743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>
        <v>0</v>
      </c>
      <c r="W231" s="6">
        <v>0</v>
      </c>
      <c r="X231" s="6">
        <v>0</v>
      </c>
      <c r="Y231" s="42">
        <v>0</v>
      </c>
      <c r="Z231" s="42">
        <v>0</v>
      </c>
      <c r="AA231" s="42">
        <v>0</v>
      </c>
      <c r="AB231" s="51">
        <v>0</v>
      </c>
      <c r="AC231" s="64">
        <v>0</v>
      </c>
    </row>
    <row r="232" spans="1:29" x14ac:dyDescent="0.25">
      <c r="A232" t="s">
        <v>297</v>
      </c>
      <c r="B232" s="1" t="s">
        <v>744</v>
      </c>
      <c r="C232" s="6">
        <v>892</v>
      </c>
      <c r="D232" s="6">
        <v>899</v>
      </c>
      <c r="E232" s="6">
        <v>912</v>
      </c>
      <c r="F232" s="6">
        <v>885</v>
      </c>
      <c r="G232" s="6">
        <v>870</v>
      </c>
      <c r="H232" s="6">
        <v>849</v>
      </c>
      <c r="I232" s="6">
        <v>836</v>
      </c>
      <c r="J232" s="6">
        <v>798</v>
      </c>
      <c r="K232" s="6">
        <v>786</v>
      </c>
      <c r="L232" s="6">
        <v>768</v>
      </c>
      <c r="M232" s="6">
        <v>810</v>
      </c>
      <c r="N232" s="6">
        <v>792</v>
      </c>
      <c r="O232" s="6">
        <v>823</v>
      </c>
      <c r="P232" s="6">
        <v>831</v>
      </c>
      <c r="Q232" s="6">
        <v>840</v>
      </c>
      <c r="R232" s="6">
        <v>786</v>
      </c>
      <c r="S232" s="6">
        <v>735</v>
      </c>
      <c r="T232" s="6">
        <v>677</v>
      </c>
      <c r="U232" s="6">
        <v>661</v>
      </c>
      <c r="V232" s="6">
        <v>638</v>
      </c>
      <c r="W232" s="6">
        <v>602</v>
      </c>
      <c r="X232" s="6">
        <v>629</v>
      </c>
      <c r="Y232" s="42">
        <v>592</v>
      </c>
      <c r="Z232" s="42">
        <v>588</v>
      </c>
      <c r="AA232" s="42">
        <v>534</v>
      </c>
      <c r="AB232" s="51" t="s">
        <v>1113</v>
      </c>
      <c r="AC232" s="64" t="s">
        <v>1408</v>
      </c>
    </row>
    <row r="233" spans="1:29" x14ac:dyDescent="0.25">
      <c r="A233" t="s">
        <v>298</v>
      </c>
      <c r="B233" s="1" t="s">
        <v>745</v>
      </c>
      <c r="C233" s="6">
        <v>359</v>
      </c>
      <c r="D233" s="6">
        <v>354</v>
      </c>
      <c r="E233" s="6">
        <v>369</v>
      </c>
      <c r="F233" s="6">
        <v>316</v>
      </c>
      <c r="G233" s="6">
        <v>300</v>
      </c>
      <c r="H233" s="6">
        <v>255</v>
      </c>
      <c r="I233" s="6">
        <v>236</v>
      </c>
      <c r="J233" s="6">
        <v>229</v>
      </c>
      <c r="K233" s="6">
        <v>231</v>
      </c>
      <c r="L233" s="6">
        <v>229</v>
      </c>
      <c r="M233" s="6">
        <v>215</v>
      </c>
      <c r="N233" s="6">
        <v>199</v>
      </c>
      <c r="O233" s="6">
        <v>198</v>
      </c>
      <c r="P233" s="6">
        <v>197</v>
      </c>
      <c r="Q233" s="6">
        <v>189</v>
      </c>
      <c r="R233" s="6">
        <v>197</v>
      </c>
      <c r="S233" s="6">
        <v>208</v>
      </c>
      <c r="T233" s="6">
        <v>216</v>
      </c>
      <c r="U233" s="6">
        <v>210</v>
      </c>
      <c r="V233" s="6">
        <v>218</v>
      </c>
      <c r="W233" s="6">
        <v>213</v>
      </c>
      <c r="X233" s="6">
        <v>215</v>
      </c>
      <c r="Y233" s="42">
        <v>223</v>
      </c>
      <c r="Z233" s="42">
        <v>218</v>
      </c>
      <c r="AA233" s="42">
        <v>197</v>
      </c>
      <c r="AB233" s="51" t="s">
        <v>1114</v>
      </c>
      <c r="AC233" s="64" t="s">
        <v>1388</v>
      </c>
    </row>
    <row r="234" spans="1:29" x14ac:dyDescent="0.25">
      <c r="A234" t="s">
        <v>299</v>
      </c>
      <c r="B234" s="1" t="s">
        <v>746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>
        <v>0</v>
      </c>
      <c r="W234" s="6">
        <v>0</v>
      </c>
      <c r="X234" s="6">
        <v>0</v>
      </c>
      <c r="Y234" s="42">
        <v>0</v>
      </c>
      <c r="Z234" s="42">
        <v>0</v>
      </c>
      <c r="AA234" s="42">
        <v>0</v>
      </c>
      <c r="AB234" s="51">
        <v>0</v>
      </c>
      <c r="AC234" s="64">
        <v>0</v>
      </c>
    </row>
    <row r="235" spans="1:29" x14ac:dyDescent="0.25">
      <c r="A235" t="s">
        <v>300</v>
      </c>
      <c r="B235" s="1" t="s">
        <v>747</v>
      </c>
      <c r="C235" s="6">
        <v>2139</v>
      </c>
      <c r="D235" s="6">
        <v>2092</v>
      </c>
      <c r="E235" s="6">
        <v>2125</v>
      </c>
      <c r="F235" s="6">
        <v>2163</v>
      </c>
      <c r="G235" s="6">
        <v>2149</v>
      </c>
      <c r="H235" s="6">
        <v>2168</v>
      </c>
      <c r="I235" s="6">
        <v>2186</v>
      </c>
      <c r="J235" s="6">
        <v>2261</v>
      </c>
      <c r="K235" s="6">
        <v>2242</v>
      </c>
      <c r="L235" s="6">
        <v>2197</v>
      </c>
      <c r="M235" s="6">
        <v>2193</v>
      </c>
      <c r="N235" s="6">
        <v>2164</v>
      </c>
      <c r="O235" s="6">
        <v>2068</v>
      </c>
      <c r="P235" s="6">
        <v>2020</v>
      </c>
      <c r="Q235" s="6">
        <v>2042</v>
      </c>
      <c r="R235" s="6">
        <v>2029</v>
      </c>
      <c r="S235" s="6">
        <v>2008</v>
      </c>
      <c r="T235" s="6">
        <v>1946</v>
      </c>
      <c r="U235" s="6">
        <v>1915</v>
      </c>
      <c r="V235" s="6">
        <v>1888</v>
      </c>
      <c r="W235" s="6">
        <v>1797</v>
      </c>
      <c r="X235" s="6">
        <v>1738</v>
      </c>
      <c r="Y235" s="42">
        <v>1685</v>
      </c>
      <c r="Z235" s="42">
        <v>1639</v>
      </c>
      <c r="AA235" s="42">
        <v>1572</v>
      </c>
      <c r="AB235" s="51" t="s">
        <v>1115</v>
      </c>
      <c r="AC235" s="64" t="s">
        <v>1409</v>
      </c>
    </row>
    <row r="236" spans="1:29" x14ac:dyDescent="0.25">
      <c r="A236" t="s">
        <v>301</v>
      </c>
      <c r="B236" s="1" t="s">
        <v>748</v>
      </c>
      <c r="C236" s="6">
        <v>2050</v>
      </c>
      <c r="D236" s="6">
        <v>2064</v>
      </c>
      <c r="E236" s="6">
        <v>2174</v>
      </c>
      <c r="F236" s="6">
        <v>2207</v>
      </c>
      <c r="G236" s="6">
        <v>2236</v>
      </c>
      <c r="H236" s="6">
        <v>2251</v>
      </c>
      <c r="I236" s="6">
        <v>2182</v>
      </c>
      <c r="J236" s="6">
        <v>2114</v>
      </c>
      <c r="K236" s="6">
        <v>2093</v>
      </c>
      <c r="L236" s="6">
        <v>2010</v>
      </c>
      <c r="M236" s="6">
        <v>1960</v>
      </c>
      <c r="N236" s="6">
        <v>1933</v>
      </c>
      <c r="O236" s="6">
        <v>1883</v>
      </c>
      <c r="P236" s="6">
        <v>1840</v>
      </c>
      <c r="Q236" s="6">
        <v>1748</v>
      </c>
      <c r="R236" s="6">
        <v>1619</v>
      </c>
      <c r="S236" s="6">
        <v>1582</v>
      </c>
      <c r="T236" s="6">
        <v>1535</v>
      </c>
      <c r="U236" s="6">
        <v>1469</v>
      </c>
      <c r="V236" s="6">
        <v>1430</v>
      </c>
      <c r="W236" s="6">
        <v>1429</v>
      </c>
      <c r="X236" s="6">
        <v>1427</v>
      </c>
      <c r="Y236" s="42">
        <v>1400</v>
      </c>
      <c r="Z236" s="42">
        <v>1335</v>
      </c>
      <c r="AA236" s="42">
        <v>1304</v>
      </c>
      <c r="AB236" s="51" t="s">
        <v>1116</v>
      </c>
      <c r="AC236" s="64" t="s">
        <v>1410</v>
      </c>
    </row>
    <row r="237" spans="1:29" x14ac:dyDescent="0.25">
      <c r="A237" t="s">
        <v>302</v>
      </c>
      <c r="B237" s="1" t="s">
        <v>749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>
        <v>0</v>
      </c>
      <c r="W237" s="6">
        <v>0</v>
      </c>
      <c r="X237" s="6">
        <v>0</v>
      </c>
      <c r="Y237" s="42">
        <v>0</v>
      </c>
      <c r="Z237" s="42">
        <v>0</v>
      </c>
      <c r="AA237" s="42">
        <v>0</v>
      </c>
      <c r="AB237" s="51">
        <v>0</v>
      </c>
      <c r="AC237" s="64">
        <v>0</v>
      </c>
    </row>
    <row r="238" spans="1:29" x14ac:dyDescent="0.25">
      <c r="A238" t="s">
        <v>303</v>
      </c>
      <c r="B238" s="1" t="s">
        <v>750</v>
      </c>
      <c r="C238" s="6">
        <v>6176</v>
      </c>
      <c r="D238" s="6">
        <v>6394</v>
      </c>
      <c r="E238" s="6">
        <v>6454</v>
      </c>
      <c r="F238" s="6">
        <v>6521</v>
      </c>
      <c r="G238" s="6">
        <v>6695</v>
      </c>
      <c r="H238" s="6">
        <v>6642</v>
      </c>
      <c r="I238" s="6">
        <v>6715</v>
      </c>
      <c r="J238" s="6">
        <v>6642</v>
      </c>
      <c r="K238" s="6">
        <v>6625</v>
      </c>
      <c r="L238" s="6">
        <v>6630</v>
      </c>
      <c r="M238" s="6">
        <v>6548</v>
      </c>
      <c r="N238" s="6">
        <v>6428</v>
      </c>
      <c r="O238" s="6">
        <v>6274</v>
      </c>
      <c r="P238" s="6">
        <v>6248</v>
      </c>
      <c r="Q238" s="6">
        <v>6093</v>
      </c>
      <c r="R238" s="6">
        <v>6075</v>
      </c>
      <c r="S238" s="6">
        <v>6044</v>
      </c>
      <c r="T238" s="6">
        <v>6103</v>
      </c>
      <c r="U238" s="6">
        <v>6146</v>
      </c>
      <c r="V238" s="6">
        <v>5972</v>
      </c>
      <c r="W238" s="6">
        <v>5909</v>
      </c>
      <c r="X238" s="6">
        <v>5956</v>
      </c>
      <c r="Y238" s="42">
        <v>5911</v>
      </c>
      <c r="Z238" s="42">
        <v>5973</v>
      </c>
      <c r="AA238" s="42">
        <v>5994</v>
      </c>
      <c r="AB238" s="51" t="s">
        <v>1117</v>
      </c>
      <c r="AC238" s="64" t="s">
        <v>1411</v>
      </c>
    </row>
    <row r="239" spans="1:29" x14ac:dyDescent="0.25">
      <c r="A239" t="s">
        <v>304</v>
      </c>
      <c r="B239" s="1" t="s">
        <v>751</v>
      </c>
      <c r="C239" s="6">
        <v>147</v>
      </c>
      <c r="D239" s="6">
        <v>145</v>
      </c>
      <c r="E239" s="6">
        <v>142</v>
      </c>
      <c r="F239" s="6">
        <v>143</v>
      </c>
      <c r="G239" s="6">
        <v>130</v>
      </c>
      <c r="H239" s="6">
        <v>127</v>
      </c>
      <c r="I239" s="6">
        <v>127</v>
      </c>
      <c r="J239" s="6">
        <v>111</v>
      </c>
      <c r="K239" s="6">
        <v>116</v>
      </c>
      <c r="L239" s="6">
        <v>112</v>
      </c>
      <c r="M239" s="6">
        <v>118</v>
      </c>
      <c r="N239" s="6">
        <v>125</v>
      </c>
      <c r="O239" s="6">
        <v>120</v>
      </c>
      <c r="P239" s="6">
        <v>117</v>
      </c>
      <c r="Q239" s="6">
        <v>125</v>
      </c>
      <c r="R239" s="6">
        <v>120</v>
      </c>
      <c r="S239" s="6">
        <v>123</v>
      </c>
      <c r="T239" s="6">
        <v>131</v>
      </c>
      <c r="U239" s="6">
        <v>127</v>
      </c>
      <c r="V239" s="6">
        <v>120</v>
      </c>
      <c r="W239" s="6">
        <v>125</v>
      </c>
      <c r="X239" s="6">
        <v>132</v>
      </c>
      <c r="Y239" s="42">
        <v>127</v>
      </c>
      <c r="Z239" s="42">
        <v>135</v>
      </c>
      <c r="AA239" s="42">
        <v>125</v>
      </c>
      <c r="AB239" s="51" t="s">
        <v>1118</v>
      </c>
      <c r="AC239" s="64" t="s">
        <v>1412</v>
      </c>
    </row>
    <row r="240" spans="1:29" x14ac:dyDescent="0.25">
      <c r="A240" t="s">
        <v>305</v>
      </c>
      <c r="B240" s="1" t="s">
        <v>752</v>
      </c>
      <c r="C240" s="6">
        <v>1779</v>
      </c>
      <c r="D240" s="6">
        <v>1858</v>
      </c>
      <c r="E240" s="6">
        <v>1833</v>
      </c>
      <c r="F240" s="6">
        <v>1827</v>
      </c>
      <c r="G240" s="6">
        <v>1798</v>
      </c>
      <c r="H240" s="6">
        <v>1795</v>
      </c>
      <c r="I240" s="6">
        <v>1816</v>
      </c>
      <c r="J240" s="6">
        <v>1828</v>
      </c>
      <c r="K240" s="6">
        <v>1903</v>
      </c>
      <c r="L240" s="6">
        <v>3181</v>
      </c>
      <c r="M240" s="6">
        <v>3298</v>
      </c>
      <c r="N240" s="6">
        <v>3353</v>
      </c>
      <c r="O240" s="6">
        <v>3413</v>
      </c>
      <c r="P240" s="6">
        <v>3451</v>
      </c>
      <c r="Q240" s="6">
        <v>3441</v>
      </c>
      <c r="R240" s="6">
        <v>3378</v>
      </c>
      <c r="S240" s="6">
        <v>3328</v>
      </c>
      <c r="T240" s="6">
        <v>3329</v>
      </c>
      <c r="U240" s="6">
        <v>3272</v>
      </c>
      <c r="V240" s="6">
        <v>3224</v>
      </c>
      <c r="W240" s="6">
        <v>3111</v>
      </c>
      <c r="X240" s="6">
        <v>3002</v>
      </c>
      <c r="Y240" s="42">
        <v>2894</v>
      </c>
      <c r="Z240" s="42">
        <v>2797</v>
      </c>
      <c r="AA240" s="42">
        <v>2723</v>
      </c>
      <c r="AB240" s="51" t="s">
        <v>1119</v>
      </c>
      <c r="AC240" s="64" t="s">
        <v>1413</v>
      </c>
    </row>
    <row r="241" spans="1:29" x14ac:dyDescent="0.25">
      <c r="A241" t="s">
        <v>306</v>
      </c>
      <c r="B241" s="1" t="s">
        <v>753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>
        <v>0</v>
      </c>
      <c r="W241" s="6">
        <v>0</v>
      </c>
      <c r="X241" s="6">
        <v>0</v>
      </c>
      <c r="Y241" s="42">
        <v>0</v>
      </c>
      <c r="Z241" s="42">
        <v>0</v>
      </c>
      <c r="AA241" s="42">
        <v>0</v>
      </c>
      <c r="AB241" s="51">
        <v>0</v>
      </c>
      <c r="AC241" s="64">
        <v>0</v>
      </c>
    </row>
    <row r="242" spans="1:29" x14ac:dyDescent="0.25">
      <c r="A242" t="s">
        <v>307</v>
      </c>
      <c r="B242" s="1" t="s">
        <v>754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>
        <v>0</v>
      </c>
      <c r="W242" s="6">
        <v>0</v>
      </c>
      <c r="X242" s="6">
        <v>0</v>
      </c>
      <c r="Y242" s="42">
        <v>0</v>
      </c>
      <c r="Z242" s="42">
        <v>0</v>
      </c>
      <c r="AA242" s="42">
        <v>0</v>
      </c>
      <c r="AB242" s="51">
        <v>0</v>
      </c>
      <c r="AC242" s="64">
        <v>0</v>
      </c>
    </row>
    <row r="243" spans="1:29" x14ac:dyDescent="0.25">
      <c r="A243" t="s">
        <v>308</v>
      </c>
      <c r="B243" s="1" t="s">
        <v>755</v>
      </c>
      <c r="C243" s="6">
        <v>64</v>
      </c>
      <c r="D243" s="6">
        <v>89</v>
      </c>
      <c r="E243" s="6">
        <v>95</v>
      </c>
      <c r="F243" s="6">
        <v>91</v>
      </c>
      <c r="G243" s="6">
        <v>102</v>
      </c>
      <c r="H243" s="6">
        <v>111</v>
      </c>
      <c r="I243" s="6">
        <v>114</v>
      </c>
      <c r="J243" s="6">
        <v>108</v>
      </c>
      <c r="K243" s="6">
        <v>114</v>
      </c>
      <c r="L243" s="6">
        <v>122</v>
      </c>
      <c r="M243" s="6">
        <v>129</v>
      </c>
      <c r="N243" s="6">
        <v>125</v>
      </c>
      <c r="O243" s="6">
        <v>120</v>
      </c>
      <c r="P243" s="6">
        <v>100</v>
      </c>
      <c r="Q243" s="6">
        <v>107</v>
      </c>
      <c r="R243" s="6">
        <v>113</v>
      </c>
      <c r="S243" s="6">
        <v>115</v>
      </c>
      <c r="T243" s="6">
        <v>117</v>
      </c>
      <c r="U243" s="6">
        <v>111</v>
      </c>
      <c r="V243" s="6">
        <v>113</v>
      </c>
      <c r="W243" s="6">
        <v>120</v>
      </c>
      <c r="X243" s="6">
        <v>124</v>
      </c>
      <c r="Y243" s="42">
        <v>116</v>
      </c>
      <c r="Z243" s="42">
        <v>115</v>
      </c>
      <c r="AA243" s="42">
        <v>131</v>
      </c>
      <c r="AB243" s="51" t="s">
        <v>1120</v>
      </c>
      <c r="AC243" s="64" t="s">
        <v>1024</v>
      </c>
    </row>
    <row r="244" spans="1:29" x14ac:dyDescent="0.25">
      <c r="A244" t="s">
        <v>309</v>
      </c>
      <c r="B244" s="1" t="s">
        <v>756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>
        <v>0</v>
      </c>
      <c r="W244" s="6">
        <v>0</v>
      </c>
      <c r="X244" s="6">
        <v>0</v>
      </c>
      <c r="Y244" s="42">
        <v>0</v>
      </c>
      <c r="Z244" s="42">
        <v>0</v>
      </c>
      <c r="AA244" s="42">
        <v>0</v>
      </c>
      <c r="AB244" s="51">
        <v>0</v>
      </c>
      <c r="AC244" s="64">
        <v>0</v>
      </c>
    </row>
    <row r="245" spans="1:29" x14ac:dyDescent="0.25">
      <c r="A245" t="s">
        <v>310</v>
      </c>
      <c r="B245" s="1" t="s">
        <v>757</v>
      </c>
      <c r="C245" s="6">
        <v>6933</v>
      </c>
      <c r="D245" s="6">
        <v>7011</v>
      </c>
      <c r="E245" s="6">
        <v>6956</v>
      </c>
      <c r="F245" s="6">
        <v>6956</v>
      </c>
      <c r="G245" s="6">
        <v>6908</v>
      </c>
      <c r="H245" s="6">
        <v>6825</v>
      </c>
      <c r="I245" s="6">
        <v>6726</v>
      </c>
      <c r="J245" s="6">
        <v>6718</v>
      </c>
      <c r="K245" s="6">
        <v>6605</v>
      </c>
      <c r="L245" s="6">
        <v>6496</v>
      </c>
      <c r="M245" s="6">
        <v>6472</v>
      </c>
      <c r="N245" s="6">
        <v>6352</v>
      </c>
      <c r="O245" s="6">
        <v>6234</v>
      </c>
      <c r="P245" s="6">
        <v>6120</v>
      </c>
      <c r="Q245" s="6">
        <v>6072</v>
      </c>
      <c r="R245" s="6">
        <v>5978</v>
      </c>
      <c r="S245" s="6">
        <v>5981</v>
      </c>
      <c r="T245" s="6">
        <v>5987</v>
      </c>
      <c r="U245" s="6">
        <v>5879</v>
      </c>
      <c r="V245" s="6">
        <v>5744</v>
      </c>
      <c r="W245" s="6">
        <v>5608</v>
      </c>
      <c r="X245" s="6">
        <v>5487</v>
      </c>
      <c r="Y245" s="42">
        <v>5464</v>
      </c>
      <c r="Z245" s="42">
        <v>5429</v>
      </c>
      <c r="AA245" s="42">
        <v>5261</v>
      </c>
      <c r="AB245" s="51" t="s">
        <v>1121</v>
      </c>
      <c r="AC245" s="64" t="s">
        <v>1414</v>
      </c>
    </row>
    <row r="246" spans="1:29" x14ac:dyDescent="0.25">
      <c r="A246" t="s">
        <v>311</v>
      </c>
      <c r="B246" s="1" t="s">
        <v>758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>
        <v>0</v>
      </c>
      <c r="W246" s="6">
        <v>0</v>
      </c>
      <c r="X246" s="6">
        <v>0</v>
      </c>
      <c r="Y246" s="42">
        <v>0</v>
      </c>
      <c r="Z246" s="42">
        <v>0</v>
      </c>
      <c r="AA246" s="42">
        <v>0</v>
      </c>
      <c r="AB246" s="51">
        <v>0</v>
      </c>
      <c r="AC246" s="64">
        <v>0</v>
      </c>
    </row>
    <row r="247" spans="1:29" x14ac:dyDescent="0.25">
      <c r="A247" t="s">
        <v>312</v>
      </c>
      <c r="B247" s="1" t="s">
        <v>759</v>
      </c>
      <c r="C247" s="6">
        <v>694</v>
      </c>
      <c r="D247" s="6">
        <v>743</v>
      </c>
      <c r="E247" s="6">
        <v>734</v>
      </c>
      <c r="F247" s="6">
        <v>743</v>
      </c>
      <c r="G247" s="6">
        <v>765</v>
      </c>
      <c r="H247" s="6">
        <v>766</v>
      </c>
      <c r="I247" s="6">
        <v>804</v>
      </c>
      <c r="J247" s="6">
        <v>811</v>
      </c>
      <c r="K247" s="6">
        <v>829</v>
      </c>
      <c r="L247" s="6">
        <v>824</v>
      </c>
      <c r="M247" s="6">
        <v>863</v>
      </c>
      <c r="N247" s="6">
        <v>847</v>
      </c>
      <c r="O247" s="6">
        <v>833</v>
      </c>
      <c r="P247" s="6">
        <v>831</v>
      </c>
      <c r="Q247" s="6">
        <v>823</v>
      </c>
      <c r="R247" s="6">
        <v>803</v>
      </c>
      <c r="S247" s="6">
        <v>829</v>
      </c>
      <c r="T247" s="6">
        <v>802</v>
      </c>
      <c r="U247" s="6">
        <v>768</v>
      </c>
      <c r="V247" s="6">
        <v>737</v>
      </c>
      <c r="W247" s="6">
        <v>752</v>
      </c>
      <c r="X247" s="6">
        <v>714</v>
      </c>
      <c r="Y247" s="42">
        <v>706</v>
      </c>
      <c r="Z247" s="42">
        <v>711</v>
      </c>
      <c r="AA247" s="42">
        <v>709</v>
      </c>
      <c r="AB247" s="51" t="s">
        <v>1122</v>
      </c>
      <c r="AC247" s="64" t="s">
        <v>1415</v>
      </c>
    </row>
    <row r="248" spans="1:29" x14ac:dyDescent="0.25">
      <c r="A248" t="s">
        <v>313</v>
      </c>
      <c r="B248" s="1" t="s">
        <v>760</v>
      </c>
      <c r="C248" s="6">
        <v>8741</v>
      </c>
      <c r="D248" s="6">
        <v>8851</v>
      </c>
      <c r="E248" s="6">
        <v>8879</v>
      </c>
      <c r="F248" s="6">
        <v>8807</v>
      </c>
      <c r="G248" s="6">
        <v>8859</v>
      </c>
      <c r="H248" s="6">
        <v>8992</v>
      </c>
      <c r="I248" s="6">
        <v>9133</v>
      </c>
      <c r="J248" s="6">
        <v>8931</v>
      </c>
      <c r="K248" s="6">
        <v>8754</v>
      </c>
      <c r="L248" s="6">
        <v>8608</v>
      </c>
      <c r="M248" s="6">
        <v>8451</v>
      </c>
      <c r="N248" s="6">
        <v>8325</v>
      </c>
      <c r="O248" s="6">
        <v>8312</v>
      </c>
      <c r="P248" s="6">
        <v>8280</v>
      </c>
      <c r="Q248" s="6">
        <v>8240</v>
      </c>
      <c r="R248" s="6">
        <v>8126</v>
      </c>
      <c r="S248" s="6">
        <v>7998</v>
      </c>
      <c r="T248" s="6">
        <v>7975</v>
      </c>
      <c r="U248" s="6">
        <v>7802</v>
      </c>
      <c r="V248" s="6">
        <v>7703</v>
      </c>
      <c r="W248" s="6">
        <v>7634</v>
      </c>
      <c r="X248" s="6">
        <v>7552</v>
      </c>
      <c r="Y248" s="42">
        <v>7503</v>
      </c>
      <c r="Z248" s="42">
        <v>7394</v>
      </c>
      <c r="AA248" s="42">
        <v>7333</v>
      </c>
      <c r="AB248" s="51" t="s">
        <v>1123</v>
      </c>
      <c r="AC248" s="64" t="s">
        <v>1416</v>
      </c>
    </row>
    <row r="249" spans="1:29" x14ac:dyDescent="0.25">
      <c r="A249" t="s">
        <v>314</v>
      </c>
      <c r="B249" s="1" t="s">
        <v>761</v>
      </c>
      <c r="C249" s="6">
        <v>290</v>
      </c>
      <c r="D249" s="6">
        <v>282</v>
      </c>
      <c r="E249" s="6">
        <v>281</v>
      </c>
      <c r="F249" s="6">
        <v>277</v>
      </c>
      <c r="G249" s="6">
        <v>284</v>
      </c>
      <c r="H249" s="6">
        <v>276</v>
      </c>
      <c r="I249" s="6">
        <v>256</v>
      </c>
      <c r="J249" s="6">
        <v>256</v>
      </c>
      <c r="K249" s="6">
        <v>262</v>
      </c>
      <c r="L249" s="6">
        <v>236</v>
      </c>
      <c r="M249" s="6">
        <v>234</v>
      </c>
      <c r="N249" s="6">
        <v>236</v>
      </c>
      <c r="O249" s="6">
        <v>228</v>
      </c>
      <c r="P249" s="6">
        <v>228</v>
      </c>
      <c r="Q249" s="6">
        <v>245</v>
      </c>
      <c r="R249" s="6">
        <v>231</v>
      </c>
      <c r="S249" s="6">
        <v>230</v>
      </c>
      <c r="T249" s="6">
        <v>242</v>
      </c>
      <c r="U249" s="6">
        <v>237</v>
      </c>
      <c r="V249" s="6">
        <v>216</v>
      </c>
      <c r="W249" s="6">
        <v>219</v>
      </c>
      <c r="X249" s="6">
        <v>209</v>
      </c>
      <c r="Y249" s="42">
        <v>207</v>
      </c>
      <c r="Z249" s="42">
        <v>199</v>
      </c>
      <c r="AA249" s="42">
        <v>220</v>
      </c>
      <c r="AB249" s="51" t="s">
        <v>1124</v>
      </c>
      <c r="AC249" s="64" t="s">
        <v>1417</v>
      </c>
    </row>
    <row r="250" spans="1:29" x14ac:dyDescent="0.25">
      <c r="A250" t="s">
        <v>315</v>
      </c>
      <c r="B250" s="1" t="s">
        <v>762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>
        <v>0</v>
      </c>
      <c r="W250" s="6">
        <v>0</v>
      </c>
      <c r="X250" s="6">
        <v>0</v>
      </c>
      <c r="Y250" s="42">
        <v>0</v>
      </c>
      <c r="Z250" s="42">
        <v>0</v>
      </c>
      <c r="AA250" s="42">
        <v>0</v>
      </c>
      <c r="AB250" s="51">
        <v>0</v>
      </c>
      <c r="AC250" s="64">
        <v>0</v>
      </c>
    </row>
    <row r="251" spans="1:29" x14ac:dyDescent="0.25">
      <c r="A251" t="s">
        <v>316</v>
      </c>
      <c r="B251" s="1" t="s">
        <v>763</v>
      </c>
      <c r="C251" s="6">
        <v>350</v>
      </c>
      <c r="D251" s="6">
        <v>357</v>
      </c>
      <c r="E251" s="6">
        <v>354</v>
      </c>
      <c r="F251" s="6">
        <v>328</v>
      </c>
      <c r="G251" s="6">
        <v>327</v>
      </c>
      <c r="H251" s="6">
        <v>322</v>
      </c>
      <c r="I251" s="6">
        <v>296</v>
      </c>
      <c r="J251" s="6">
        <v>291</v>
      </c>
      <c r="K251" s="6">
        <v>259</v>
      </c>
      <c r="L251" s="6">
        <v>248</v>
      </c>
      <c r="M251" s="6">
        <v>236</v>
      </c>
      <c r="N251" s="6">
        <v>212</v>
      </c>
      <c r="O251" s="6">
        <v>195</v>
      </c>
      <c r="P251" s="6">
        <v>172</v>
      </c>
      <c r="Q251" s="6">
        <v>152</v>
      </c>
      <c r="R251" s="6">
        <v>125</v>
      </c>
      <c r="S251" s="6">
        <v>97</v>
      </c>
      <c r="T251" s="6">
        <v>107</v>
      </c>
      <c r="U251" s="6">
        <v>109</v>
      </c>
      <c r="V251" s="6">
        <v>111</v>
      </c>
      <c r="W251" s="6">
        <v>118</v>
      </c>
      <c r="X251" s="6">
        <v>129</v>
      </c>
      <c r="Y251" s="42">
        <v>120</v>
      </c>
      <c r="Z251" s="42">
        <v>125</v>
      </c>
      <c r="AA251" s="42">
        <v>131</v>
      </c>
      <c r="AB251" s="51" t="s">
        <v>1125</v>
      </c>
      <c r="AC251" s="64" t="s">
        <v>1418</v>
      </c>
    </row>
    <row r="252" spans="1:29" x14ac:dyDescent="0.25">
      <c r="A252" t="s">
        <v>317</v>
      </c>
      <c r="B252" s="1" t="s">
        <v>764</v>
      </c>
      <c r="C252" s="6">
        <v>8696</v>
      </c>
      <c r="D252" s="6">
        <v>8882</v>
      </c>
      <c r="E252" s="6">
        <v>8985</v>
      </c>
      <c r="F252" s="6">
        <v>9008</v>
      </c>
      <c r="G252" s="6">
        <v>9099</v>
      </c>
      <c r="H252" s="6">
        <v>8878</v>
      </c>
      <c r="I252" s="6">
        <v>8677</v>
      </c>
      <c r="J252" s="6">
        <v>8846</v>
      </c>
      <c r="K252" s="6">
        <v>8897</v>
      </c>
      <c r="L252" s="6">
        <v>8797</v>
      </c>
      <c r="M252" s="6">
        <v>8763</v>
      </c>
      <c r="N252" s="6">
        <v>8785</v>
      </c>
      <c r="O252" s="6">
        <v>8883</v>
      </c>
      <c r="P252" s="6">
        <v>8968</v>
      </c>
      <c r="Q252" s="6">
        <v>8969</v>
      </c>
      <c r="R252" s="6">
        <v>9125</v>
      </c>
      <c r="S252" s="6">
        <v>9236</v>
      </c>
      <c r="T252" s="6">
        <v>9266</v>
      </c>
      <c r="U252" s="6">
        <v>9320</v>
      </c>
      <c r="V252" s="6">
        <v>9229</v>
      </c>
      <c r="W252" s="6">
        <v>9163</v>
      </c>
      <c r="X252" s="6">
        <v>9249</v>
      </c>
      <c r="Y252" s="42">
        <v>9412</v>
      </c>
      <c r="Z252" s="42">
        <v>9436</v>
      </c>
      <c r="AA252" s="42">
        <v>9625</v>
      </c>
      <c r="AB252" s="51" t="s">
        <v>1126</v>
      </c>
      <c r="AC252" s="64" t="s">
        <v>1419</v>
      </c>
    </row>
    <row r="253" spans="1:29" x14ac:dyDescent="0.25">
      <c r="A253" t="s">
        <v>318</v>
      </c>
      <c r="B253" s="1" t="s">
        <v>765</v>
      </c>
      <c r="C253" s="6">
        <v>3985</v>
      </c>
      <c r="D253" s="6">
        <v>4056</v>
      </c>
      <c r="E253" s="6">
        <v>4168</v>
      </c>
      <c r="F253" s="6">
        <v>4137</v>
      </c>
      <c r="G253" s="6">
        <v>4158</v>
      </c>
      <c r="H253" s="6">
        <v>4180</v>
      </c>
      <c r="I253" s="6">
        <v>4034</v>
      </c>
      <c r="J253" s="6">
        <v>3991</v>
      </c>
      <c r="K253" s="6">
        <v>3815</v>
      </c>
      <c r="L253" s="6">
        <v>3628</v>
      </c>
      <c r="M253" s="6">
        <v>3643</v>
      </c>
      <c r="N253" s="6">
        <v>3450</v>
      </c>
      <c r="O253" s="6">
        <v>3138</v>
      </c>
      <c r="P253" s="6">
        <v>2966</v>
      </c>
      <c r="Q253" s="6">
        <v>2851</v>
      </c>
      <c r="R253" s="6">
        <v>2876</v>
      </c>
      <c r="S253" s="6">
        <v>2947</v>
      </c>
      <c r="T253" s="6">
        <v>2957</v>
      </c>
      <c r="U253" s="6">
        <v>2954</v>
      </c>
      <c r="V253" s="6">
        <v>2904</v>
      </c>
      <c r="W253" s="6">
        <v>2883</v>
      </c>
      <c r="X253" s="6">
        <v>2823</v>
      </c>
      <c r="Y253" s="42">
        <v>2823</v>
      </c>
      <c r="Z253" s="42">
        <v>2737</v>
      </c>
      <c r="AA253" s="42">
        <v>2742</v>
      </c>
      <c r="AB253" s="51" t="s">
        <v>1127</v>
      </c>
      <c r="AC253" s="64" t="s">
        <v>1420</v>
      </c>
    </row>
    <row r="254" spans="1:29" x14ac:dyDescent="0.25">
      <c r="A254" t="s">
        <v>319</v>
      </c>
      <c r="B254" s="1" t="s">
        <v>766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>
        <v>0</v>
      </c>
      <c r="W254" s="6">
        <v>0</v>
      </c>
      <c r="X254" s="6">
        <v>0</v>
      </c>
      <c r="Y254" s="42">
        <v>0</v>
      </c>
      <c r="Z254" s="42">
        <v>0</v>
      </c>
      <c r="AA254" s="42">
        <v>0</v>
      </c>
      <c r="AB254" s="51">
        <v>0</v>
      </c>
      <c r="AC254" s="64">
        <v>0</v>
      </c>
    </row>
    <row r="255" spans="1:29" x14ac:dyDescent="0.25">
      <c r="A255" t="s">
        <v>320</v>
      </c>
      <c r="B255" s="1" t="s">
        <v>767</v>
      </c>
      <c r="C255" s="6">
        <v>3988</v>
      </c>
      <c r="D255" s="6">
        <v>4083</v>
      </c>
      <c r="E255" s="6">
        <v>4118</v>
      </c>
      <c r="F255" s="6">
        <v>4161</v>
      </c>
      <c r="G255" s="6">
        <v>4193</v>
      </c>
      <c r="H255" s="6">
        <v>4211</v>
      </c>
      <c r="I255" s="6">
        <v>4285</v>
      </c>
      <c r="J255" s="6">
        <v>4293</v>
      </c>
      <c r="K255" s="6">
        <v>4262</v>
      </c>
      <c r="L255" s="6">
        <v>4293</v>
      </c>
      <c r="M255" s="6">
        <v>4282</v>
      </c>
      <c r="N255" s="6">
        <v>4332</v>
      </c>
      <c r="O255" s="6">
        <v>4416</v>
      </c>
      <c r="P255" s="6">
        <v>4428</v>
      </c>
      <c r="Q255" s="6">
        <v>4392</v>
      </c>
      <c r="R255" s="6">
        <v>4459</v>
      </c>
      <c r="S255" s="6">
        <v>4477</v>
      </c>
      <c r="T255" s="6">
        <v>4483</v>
      </c>
      <c r="U255" s="6">
        <v>4432</v>
      </c>
      <c r="V255" s="6">
        <v>4407</v>
      </c>
      <c r="W255" s="6">
        <v>4392</v>
      </c>
      <c r="X255" s="6">
        <v>4324</v>
      </c>
      <c r="Y255" s="42">
        <v>4213</v>
      </c>
      <c r="Z255" s="42">
        <v>4210</v>
      </c>
      <c r="AA255" s="42">
        <v>4151</v>
      </c>
      <c r="AB255" s="51" t="s">
        <v>1128</v>
      </c>
      <c r="AC255" s="64" t="s">
        <v>1421</v>
      </c>
    </row>
    <row r="256" spans="1:29" x14ac:dyDescent="0.25">
      <c r="A256" t="s">
        <v>321</v>
      </c>
      <c r="B256" s="1" t="s">
        <v>768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>
        <v>0</v>
      </c>
      <c r="W256" s="6">
        <v>0</v>
      </c>
      <c r="X256" s="6">
        <v>0</v>
      </c>
      <c r="Y256" s="42">
        <v>0</v>
      </c>
      <c r="Z256" s="42">
        <v>0</v>
      </c>
      <c r="AA256" s="42">
        <v>0</v>
      </c>
      <c r="AB256" s="51">
        <v>0</v>
      </c>
      <c r="AC256" s="64">
        <v>0</v>
      </c>
    </row>
    <row r="257" spans="1:29" x14ac:dyDescent="0.25">
      <c r="A257" t="s">
        <v>322</v>
      </c>
      <c r="B257" s="1" t="s">
        <v>769</v>
      </c>
      <c r="C257" s="6">
        <v>5421</v>
      </c>
      <c r="D257" s="6">
        <v>5706</v>
      </c>
      <c r="E257" s="6">
        <v>5942</v>
      </c>
      <c r="F257" s="6">
        <v>6069</v>
      </c>
      <c r="G257" s="6">
        <v>5949</v>
      </c>
      <c r="H257" s="6">
        <v>5941</v>
      </c>
      <c r="I257" s="6">
        <v>5844</v>
      </c>
      <c r="J257" s="6">
        <v>5943</v>
      </c>
      <c r="K257" s="6">
        <v>5713</v>
      </c>
      <c r="L257" s="6">
        <v>5613</v>
      </c>
      <c r="M257" s="6">
        <v>5839</v>
      </c>
      <c r="N257" s="6">
        <v>5855</v>
      </c>
      <c r="O257" s="6">
        <v>5899</v>
      </c>
      <c r="P257" s="6">
        <v>6033</v>
      </c>
      <c r="Q257" s="6">
        <v>6145</v>
      </c>
      <c r="R257" s="6">
        <v>6229</v>
      </c>
      <c r="S257" s="6">
        <v>6519</v>
      </c>
      <c r="T257" s="6">
        <v>6648</v>
      </c>
      <c r="U257" s="6">
        <v>6831</v>
      </c>
      <c r="V257" s="6">
        <v>7025</v>
      </c>
      <c r="W257" s="6">
        <v>7170</v>
      </c>
      <c r="X257" s="6">
        <v>7451</v>
      </c>
      <c r="Y257" s="42">
        <v>7552</v>
      </c>
      <c r="Z257" s="42">
        <v>7544</v>
      </c>
      <c r="AA257" s="42">
        <v>7532</v>
      </c>
      <c r="AB257" s="51" t="s">
        <v>1129</v>
      </c>
      <c r="AC257" s="64" t="s">
        <v>1422</v>
      </c>
    </row>
    <row r="258" spans="1:29" x14ac:dyDescent="0.25">
      <c r="A258" t="s">
        <v>323</v>
      </c>
      <c r="B258" s="1" t="s">
        <v>770</v>
      </c>
      <c r="C258" s="6">
        <v>219</v>
      </c>
      <c r="D258" s="6">
        <v>216</v>
      </c>
      <c r="E258" s="6">
        <v>203</v>
      </c>
      <c r="F258" s="6">
        <v>195</v>
      </c>
      <c r="G258" s="6">
        <v>184</v>
      </c>
      <c r="H258" s="6">
        <v>173</v>
      </c>
      <c r="I258" s="6">
        <v>177</v>
      </c>
      <c r="J258" s="6">
        <v>190</v>
      </c>
      <c r="K258" s="6">
        <v>205</v>
      </c>
      <c r="L258" s="6">
        <v>195</v>
      </c>
      <c r="M258" s="6">
        <v>177</v>
      </c>
      <c r="N258" s="6">
        <v>178</v>
      </c>
      <c r="O258" s="6">
        <v>188</v>
      </c>
      <c r="P258" s="6">
        <v>188</v>
      </c>
      <c r="Q258" s="6">
        <v>172</v>
      </c>
      <c r="R258" s="6">
        <v>166</v>
      </c>
      <c r="S258" s="6">
        <v>181</v>
      </c>
      <c r="T258" s="6">
        <v>157</v>
      </c>
      <c r="U258" s="6">
        <v>150</v>
      </c>
      <c r="V258" s="6">
        <v>158</v>
      </c>
      <c r="W258" s="6">
        <v>177</v>
      </c>
      <c r="X258" s="6">
        <v>173</v>
      </c>
      <c r="Y258" s="42">
        <v>179</v>
      </c>
      <c r="Z258" s="42">
        <v>179</v>
      </c>
      <c r="AA258" s="42">
        <v>171</v>
      </c>
      <c r="AB258" s="51" t="s">
        <v>1130</v>
      </c>
      <c r="AC258" s="64" t="s">
        <v>1423</v>
      </c>
    </row>
    <row r="259" spans="1:29" x14ac:dyDescent="0.25">
      <c r="A259" t="s">
        <v>324</v>
      </c>
      <c r="B259" s="1" t="s">
        <v>771</v>
      </c>
      <c r="C259" s="6">
        <v>468</v>
      </c>
      <c r="D259" s="6">
        <v>441</v>
      </c>
      <c r="E259" s="6">
        <v>451</v>
      </c>
      <c r="F259" s="6">
        <v>489</v>
      </c>
      <c r="G259" s="6">
        <v>507</v>
      </c>
      <c r="H259" s="6">
        <v>507</v>
      </c>
      <c r="I259" s="6">
        <v>509</v>
      </c>
      <c r="J259" s="6">
        <v>500</v>
      </c>
      <c r="K259" s="6">
        <v>538</v>
      </c>
      <c r="L259" s="6">
        <v>556</v>
      </c>
      <c r="M259" s="6">
        <v>581</v>
      </c>
      <c r="N259" s="6">
        <v>587</v>
      </c>
      <c r="O259" s="6">
        <v>589</v>
      </c>
      <c r="P259" s="6">
        <v>604</v>
      </c>
      <c r="Q259" s="6">
        <v>599</v>
      </c>
      <c r="R259" s="6">
        <v>543</v>
      </c>
      <c r="S259" s="6">
        <v>536</v>
      </c>
      <c r="T259" s="6">
        <v>531</v>
      </c>
      <c r="U259" s="6">
        <v>487</v>
      </c>
      <c r="V259" s="6">
        <v>476</v>
      </c>
      <c r="W259" s="6">
        <v>484</v>
      </c>
      <c r="X259" s="6">
        <v>466</v>
      </c>
      <c r="Y259" s="42">
        <v>498</v>
      </c>
      <c r="Z259" s="42">
        <v>511</v>
      </c>
      <c r="AA259" s="42">
        <v>509</v>
      </c>
      <c r="AB259" s="51" t="s">
        <v>1131</v>
      </c>
      <c r="AC259" s="64" t="s">
        <v>1424</v>
      </c>
    </row>
    <row r="260" spans="1:29" x14ac:dyDescent="0.25">
      <c r="A260" t="s">
        <v>325</v>
      </c>
      <c r="B260" s="1" t="s">
        <v>772</v>
      </c>
      <c r="C260" s="6">
        <v>2721</v>
      </c>
      <c r="D260" s="6">
        <v>2715</v>
      </c>
      <c r="E260" s="6">
        <v>2822</v>
      </c>
      <c r="F260" s="6">
        <v>2938</v>
      </c>
      <c r="G260" s="6">
        <v>2902</v>
      </c>
      <c r="H260" s="6">
        <v>2876</v>
      </c>
      <c r="I260" s="6">
        <v>2882</v>
      </c>
      <c r="J260" s="6">
        <v>2796</v>
      </c>
      <c r="K260" s="6">
        <v>2722</v>
      </c>
      <c r="L260" s="6">
        <v>2651</v>
      </c>
      <c r="M260" s="6">
        <v>2609</v>
      </c>
      <c r="N260" s="6">
        <v>2524</v>
      </c>
      <c r="O260" s="6">
        <v>2483</v>
      </c>
      <c r="P260" s="6">
        <v>2376</v>
      </c>
      <c r="Q260" s="6">
        <v>2278</v>
      </c>
      <c r="R260" s="6">
        <v>2260</v>
      </c>
      <c r="S260" s="6">
        <v>2212</v>
      </c>
      <c r="T260" s="6">
        <v>2199</v>
      </c>
      <c r="U260" s="6">
        <v>2270</v>
      </c>
      <c r="V260" s="6">
        <v>2263</v>
      </c>
      <c r="W260" s="6">
        <v>2326</v>
      </c>
      <c r="X260" s="6">
        <v>2294</v>
      </c>
      <c r="Y260" s="42">
        <v>2193</v>
      </c>
      <c r="Z260" s="42">
        <v>2228</v>
      </c>
      <c r="AA260" s="42">
        <v>2273</v>
      </c>
      <c r="AB260" s="51" t="s">
        <v>1132</v>
      </c>
      <c r="AC260" s="64" t="s">
        <v>1425</v>
      </c>
    </row>
    <row r="261" spans="1:29" x14ac:dyDescent="0.25">
      <c r="A261" t="s">
        <v>326</v>
      </c>
      <c r="B261" s="1" t="s">
        <v>773</v>
      </c>
      <c r="C261" s="6">
        <v>1070</v>
      </c>
      <c r="D261" s="6">
        <v>1091</v>
      </c>
      <c r="E261" s="6">
        <v>1136</v>
      </c>
      <c r="F261" s="6">
        <v>1101</v>
      </c>
      <c r="G261" s="6">
        <v>1099</v>
      </c>
      <c r="H261" s="6">
        <v>1064</v>
      </c>
      <c r="I261" s="6">
        <v>1043</v>
      </c>
      <c r="J261" s="6">
        <v>1069</v>
      </c>
      <c r="K261" s="6">
        <v>1024</v>
      </c>
      <c r="L261" s="6">
        <v>1034</v>
      </c>
      <c r="M261" s="6">
        <v>1030</v>
      </c>
      <c r="N261" s="6">
        <v>1038</v>
      </c>
      <c r="O261" s="6">
        <v>1045</v>
      </c>
      <c r="P261" s="6">
        <v>1003</v>
      </c>
      <c r="Q261" s="6">
        <v>977</v>
      </c>
      <c r="R261" s="6">
        <v>946</v>
      </c>
      <c r="S261" s="6">
        <v>924</v>
      </c>
      <c r="T261" s="6">
        <v>931</v>
      </c>
      <c r="U261" s="6">
        <v>968</v>
      </c>
      <c r="V261" s="6">
        <v>958</v>
      </c>
      <c r="W261" s="6">
        <v>954</v>
      </c>
      <c r="X261" s="6">
        <v>928</v>
      </c>
      <c r="Y261" s="42">
        <v>906</v>
      </c>
      <c r="Z261" s="42">
        <v>888</v>
      </c>
      <c r="AA261" s="42">
        <v>851</v>
      </c>
      <c r="AB261" s="51" t="s">
        <v>1133</v>
      </c>
      <c r="AC261" s="64" t="s">
        <v>1426</v>
      </c>
    </row>
    <row r="262" spans="1:29" x14ac:dyDescent="0.25">
      <c r="A262" t="s">
        <v>327</v>
      </c>
      <c r="B262" s="1" t="s">
        <v>774</v>
      </c>
      <c r="C262" s="6">
        <v>95</v>
      </c>
      <c r="D262" s="6">
        <v>52</v>
      </c>
      <c r="E262" s="6">
        <v>56</v>
      </c>
      <c r="F262" s="6">
        <v>52</v>
      </c>
      <c r="G262" s="6">
        <v>51</v>
      </c>
      <c r="H262" s="6">
        <v>54</v>
      </c>
      <c r="I262" s="6">
        <v>55</v>
      </c>
      <c r="J262" s="6">
        <v>50</v>
      </c>
      <c r="K262" s="6">
        <v>56</v>
      </c>
      <c r="L262" s="6">
        <v>61</v>
      </c>
      <c r="M262" s="6">
        <v>61</v>
      </c>
      <c r="N262" s="6">
        <v>63</v>
      </c>
      <c r="O262" s="6">
        <v>61</v>
      </c>
      <c r="P262" s="6">
        <v>64</v>
      </c>
      <c r="Q262" s="6">
        <v>65</v>
      </c>
      <c r="R262" s="6">
        <v>66</v>
      </c>
      <c r="S262" s="6">
        <v>69</v>
      </c>
      <c r="T262" s="6">
        <v>58</v>
      </c>
      <c r="U262" s="6">
        <v>56</v>
      </c>
      <c r="V262" s="6">
        <v>64</v>
      </c>
      <c r="W262" s="6">
        <v>54</v>
      </c>
      <c r="X262" s="6">
        <v>59</v>
      </c>
      <c r="Y262" s="42">
        <v>71</v>
      </c>
      <c r="Z262" s="42">
        <v>66</v>
      </c>
      <c r="AA262" s="42">
        <v>73</v>
      </c>
      <c r="AB262" s="51" t="s">
        <v>1134</v>
      </c>
      <c r="AC262" s="64" t="s">
        <v>1427</v>
      </c>
    </row>
    <row r="263" spans="1:29" x14ac:dyDescent="0.25">
      <c r="A263" t="s">
        <v>328</v>
      </c>
      <c r="B263" s="1" t="s">
        <v>775</v>
      </c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>
        <v>0</v>
      </c>
      <c r="W263" s="6">
        <v>0</v>
      </c>
      <c r="X263" s="6">
        <v>0</v>
      </c>
      <c r="Y263" s="42">
        <v>0</v>
      </c>
      <c r="Z263" s="42">
        <v>0</v>
      </c>
      <c r="AA263" s="42">
        <v>0</v>
      </c>
      <c r="AB263" s="51">
        <v>0</v>
      </c>
      <c r="AC263" s="64">
        <v>0</v>
      </c>
    </row>
    <row r="264" spans="1:29" x14ac:dyDescent="0.25">
      <c r="A264" t="s">
        <v>329</v>
      </c>
      <c r="B264" s="1" t="s">
        <v>776</v>
      </c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>
        <v>0</v>
      </c>
      <c r="W264" s="6">
        <v>0</v>
      </c>
      <c r="X264" s="6">
        <v>0</v>
      </c>
      <c r="Y264" s="42">
        <v>0</v>
      </c>
      <c r="Z264" s="42">
        <v>0</v>
      </c>
      <c r="AA264" s="42">
        <v>0</v>
      </c>
      <c r="AB264" s="51">
        <v>0</v>
      </c>
      <c r="AC264" s="64">
        <v>0</v>
      </c>
    </row>
    <row r="265" spans="1:29" x14ac:dyDescent="0.25">
      <c r="A265" t="s">
        <v>330</v>
      </c>
      <c r="B265" s="1" t="s">
        <v>777</v>
      </c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>
        <v>0</v>
      </c>
      <c r="W265" s="6">
        <v>0</v>
      </c>
      <c r="X265" s="6">
        <v>0</v>
      </c>
      <c r="Y265" s="42">
        <v>0</v>
      </c>
      <c r="Z265" s="42">
        <v>0</v>
      </c>
      <c r="AA265" s="42">
        <v>0</v>
      </c>
      <c r="AB265" s="51">
        <v>0</v>
      </c>
      <c r="AC265" s="64">
        <v>0</v>
      </c>
    </row>
    <row r="266" spans="1:29" x14ac:dyDescent="0.25">
      <c r="A266" t="s">
        <v>331</v>
      </c>
      <c r="B266" s="1" t="s">
        <v>778</v>
      </c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>
        <v>0</v>
      </c>
      <c r="W266" s="6">
        <v>0</v>
      </c>
      <c r="X266" s="6">
        <v>0</v>
      </c>
      <c r="Y266" s="42">
        <v>0</v>
      </c>
      <c r="Z266" s="42">
        <v>0</v>
      </c>
      <c r="AA266" s="42">
        <v>0</v>
      </c>
      <c r="AB266" s="51">
        <v>0</v>
      </c>
      <c r="AC266" s="64">
        <v>0</v>
      </c>
    </row>
    <row r="267" spans="1:29" x14ac:dyDescent="0.25">
      <c r="A267" t="s">
        <v>332</v>
      </c>
      <c r="B267" s="1" t="s">
        <v>779</v>
      </c>
      <c r="C267" s="6">
        <v>4757</v>
      </c>
      <c r="D267" s="6">
        <v>4902</v>
      </c>
      <c r="E267" s="6">
        <v>5024</v>
      </c>
      <c r="F267" s="6">
        <v>5110</v>
      </c>
      <c r="G267" s="6">
        <v>5056</v>
      </c>
      <c r="H267" s="6">
        <v>5007</v>
      </c>
      <c r="I267" s="6">
        <v>5030</v>
      </c>
      <c r="J267" s="6">
        <v>5000</v>
      </c>
      <c r="K267" s="6">
        <v>4923</v>
      </c>
      <c r="L267" s="6">
        <v>4715</v>
      </c>
      <c r="M267" s="6">
        <v>4638</v>
      </c>
      <c r="N267" s="6">
        <v>4433</v>
      </c>
      <c r="O267" s="6">
        <v>4422</v>
      </c>
      <c r="P267" s="6">
        <v>4447</v>
      </c>
      <c r="Q267" s="6">
        <v>4496</v>
      </c>
      <c r="R267" s="6">
        <v>4565</v>
      </c>
      <c r="S267" s="6">
        <v>4559</v>
      </c>
      <c r="T267" s="6">
        <v>4395</v>
      </c>
      <c r="U267" s="6">
        <v>4336</v>
      </c>
      <c r="V267" s="6">
        <v>4199</v>
      </c>
      <c r="W267" s="6">
        <v>3802</v>
      </c>
      <c r="X267" s="6">
        <v>3772</v>
      </c>
      <c r="Y267" s="42">
        <v>3694</v>
      </c>
      <c r="Z267" s="42">
        <v>3718</v>
      </c>
      <c r="AA267" s="42">
        <v>3620</v>
      </c>
      <c r="AB267" s="51" t="s">
        <v>1135</v>
      </c>
      <c r="AC267" s="64" t="s">
        <v>1428</v>
      </c>
    </row>
    <row r="268" spans="1:29" x14ac:dyDescent="0.25">
      <c r="A268" t="s">
        <v>333</v>
      </c>
      <c r="B268" s="1" t="s">
        <v>780</v>
      </c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>
        <v>0</v>
      </c>
      <c r="W268" s="6">
        <v>0</v>
      </c>
      <c r="X268" s="6">
        <v>0</v>
      </c>
      <c r="Y268" s="42">
        <v>0</v>
      </c>
      <c r="Z268" s="42">
        <v>0</v>
      </c>
      <c r="AA268" s="42">
        <v>0</v>
      </c>
      <c r="AB268" s="51">
        <v>0</v>
      </c>
      <c r="AC268" s="64">
        <v>0</v>
      </c>
    </row>
    <row r="269" spans="1:29" x14ac:dyDescent="0.25">
      <c r="A269" t="s">
        <v>334</v>
      </c>
      <c r="B269" s="1" t="s">
        <v>781</v>
      </c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>
        <v>0</v>
      </c>
      <c r="W269" s="6">
        <v>0</v>
      </c>
      <c r="X269" s="6">
        <v>0</v>
      </c>
      <c r="Y269" s="42">
        <v>0</v>
      </c>
      <c r="Z269" s="42">
        <v>0</v>
      </c>
      <c r="AA269" s="42">
        <v>0</v>
      </c>
      <c r="AB269" s="51">
        <v>0</v>
      </c>
      <c r="AC269" s="64">
        <v>0</v>
      </c>
    </row>
    <row r="270" spans="1:29" x14ac:dyDescent="0.25">
      <c r="A270" t="s">
        <v>335</v>
      </c>
      <c r="B270" s="1" t="s">
        <v>782</v>
      </c>
      <c r="C270" s="6">
        <v>3642</v>
      </c>
      <c r="D270" s="6">
        <v>3702</v>
      </c>
      <c r="E270" s="6">
        <v>3807</v>
      </c>
      <c r="F270" s="6">
        <v>3918</v>
      </c>
      <c r="G270" s="6">
        <v>4019</v>
      </c>
      <c r="H270" s="6">
        <v>4067</v>
      </c>
      <c r="I270" s="6">
        <v>4099</v>
      </c>
      <c r="J270" s="6">
        <v>4171</v>
      </c>
      <c r="K270" s="6">
        <v>4148</v>
      </c>
      <c r="L270" s="6">
        <v>4057</v>
      </c>
      <c r="M270" s="6">
        <v>3951</v>
      </c>
      <c r="N270" s="6">
        <v>3819</v>
      </c>
      <c r="O270" s="6">
        <v>3622</v>
      </c>
      <c r="P270" s="6">
        <v>3574</v>
      </c>
      <c r="Q270" s="6">
        <v>3579</v>
      </c>
      <c r="R270" s="6">
        <v>3432</v>
      </c>
      <c r="S270" s="6">
        <v>3296</v>
      </c>
      <c r="T270" s="6">
        <v>3124</v>
      </c>
      <c r="U270" s="6">
        <v>3017</v>
      </c>
      <c r="V270" s="6">
        <v>2873</v>
      </c>
      <c r="W270" s="6">
        <v>2773</v>
      </c>
      <c r="X270" s="6">
        <v>2726</v>
      </c>
      <c r="Y270" s="42">
        <v>2585</v>
      </c>
      <c r="Z270" s="42">
        <v>2510</v>
      </c>
      <c r="AA270" s="42">
        <v>2466</v>
      </c>
      <c r="AB270" s="51" t="s">
        <v>1136</v>
      </c>
      <c r="AC270" s="64" t="s">
        <v>1429</v>
      </c>
    </row>
    <row r="271" spans="1:29" x14ac:dyDescent="0.25">
      <c r="A271" t="s">
        <v>336</v>
      </c>
      <c r="B271" s="1" t="s">
        <v>783</v>
      </c>
      <c r="C271" s="6">
        <v>3279</v>
      </c>
      <c r="D271" s="6">
        <v>3287</v>
      </c>
      <c r="E271" s="6">
        <v>3361</v>
      </c>
      <c r="F271" s="6">
        <v>3378</v>
      </c>
      <c r="G271" s="6">
        <v>3326</v>
      </c>
      <c r="H271" s="6">
        <v>3378</v>
      </c>
      <c r="I271" s="6">
        <v>3337</v>
      </c>
      <c r="J271" s="6">
        <v>3394</v>
      </c>
      <c r="K271" s="6">
        <v>3312</v>
      </c>
      <c r="L271" s="6">
        <v>3188</v>
      </c>
      <c r="M271" s="6">
        <v>3188</v>
      </c>
      <c r="N271" s="6">
        <v>3074</v>
      </c>
      <c r="O271" s="6">
        <v>3009</v>
      </c>
      <c r="P271" s="6">
        <v>2927</v>
      </c>
      <c r="Q271" s="6">
        <v>2866</v>
      </c>
      <c r="R271" s="6">
        <v>2849</v>
      </c>
      <c r="S271" s="6">
        <v>2833</v>
      </c>
      <c r="T271" s="6">
        <v>2850</v>
      </c>
      <c r="U271" s="6">
        <v>2803</v>
      </c>
      <c r="V271" s="6">
        <v>2725</v>
      </c>
      <c r="W271" s="6">
        <v>2668</v>
      </c>
      <c r="X271" s="6">
        <v>2603</v>
      </c>
      <c r="Y271" s="42">
        <v>2588</v>
      </c>
      <c r="Z271" s="42">
        <v>2609</v>
      </c>
      <c r="AA271" s="42">
        <v>2607</v>
      </c>
      <c r="AB271" s="51" t="s">
        <v>1137</v>
      </c>
      <c r="AC271" s="64" t="s">
        <v>1430</v>
      </c>
    </row>
    <row r="272" spans="1:29" x14ac:dyDescent="0.25">
      <c r="A272" t="s">
        <v>337</v>
      </c>
      <c r="B272" s="1" t="s">
        <v>784</v>
      </c>
      <c r="C272" s="6">
        <v>81</v>
      </c>
      <c r="D272" s="6">
        <v>65</v>
      </c>
      <c r="E272" s="6">
        <v>57</v>
      </c>
      <c r="F272" s="6">
        <v>59</v>
      </c>
      <c r="G272" s="6">
        <v>53</v>
      </c>
      <c r="H272" s="6">
        <v>48</v>
      </c>
      <c r="I272" s="6">
        <v>55</v>
      </c>
      <c r="J272" s="6">
        <v>55</v>
      </c>
      <c r="K272" s="6">
        <v>56</v>
      </c>
      <c r="L272" s="6">
        <v>71</v>
      </c>
      <c r="M272" s="6">
        <v>76</v>
      </c>
      <c r="N272" s="6">
        <v>62</v>
      </c>
      <c r="O272" s="6">
        <v>54</v>
      </c>
      <c r="P272" s="6">
        <v>53</v>
      </c>
      <c r="Q272" s="6">
        <v>42</v>
      </c>
      <c r="R272" s="6">
        <v>39</v>
      </c>
      <c r="S272" s="6">
        <v>40</v>
      </c>
      <c r="T272" s="6">
        <v>41</v>
      </c>
      <c r="U272" s="6">
        <v>36</v>
      </c>
      <c r="V272" s="6">
        <v>41</v>
      </c>
      <c r="W272" s="6">
        <v>44</v>
      </c>
      <c r="X272" s="6">
        <v>49</v>
      </c>
      <c r="Y272" s="42">
        <v>60</v>
      </c>
      <c r="Z272" s="42">
        <v>63</v>
      </c>
      <c r="AA272" s="42">
        <v>58</v>
      </c>
      <c r="AB272" s="51" t="s">
        <v>1138</v>
      </c>
      <c r="AC272" s="64" t="s">
        <v>1431</v>
      </c>
    </row>
    <row r="273" spans="1:29" x14ac:dyDescent="0.25">
      <c r="A273" t="s">
        <v>338</v>
      </c>
      <c r="B273" s="1" t="s">
        <v>785</v>
      </c>
      <c r="C273" s="6">
        <v>2879</v>
      </c>
      <c r="D273" s="6">
        <v>2878</v>
      </c>
      <c r="E273" s="6">
        <v>3014</v>
      </c>
      <c r="F273" s="6">
        <v>3063</v>
      </c>
      <c r="G273" s="6">
        <v>3139</v>
      </c>
      <c r="H273" s="6">
        <v>3101</v>
      </c>
      <c r="I273" s="6">
        <v>3005</v>
      </c>
      <c r="J273" s="6">
        <v>3119</v>
      </c>
      <c r="K273" s="6">
        <v>3146</v>
      </c>
      <c r="L273" s="6">
        <v>3232</v>
      </c>
      <c r="M273" s="6">
        <v>3243</v>
      </c>
      <c r="N273" s="6">
        <v>3224</v>
      </c>
      <c r="O273" s="6">
        <v>3228</v>
      </c>
      <c r="P273" s="6">
        <v>3241</v>
      </c>
      <c r="Q273" s="6">
        <v>3278</v>
      </c>
      <c r="R273" s="6">
        <v>3276</v>
      </c>
      <c r="S273" s="6">
        <v>3275</v>
      </c>
      <c r="T273" s="6">
        <v>3220</v>
      </c>
      <c r="U273" s="6">
        <v>3122</v>
      </c>
      <c r="V273" s="6">
        <v>3092</v>
      </c>
      <c r="W273" s="6">
        <v>3001</v>
      </c>
      <c r="X273" s="6">
        <v>3001</v>
      </c>
      <c r="Y273" s="42">
        <v>2984</v>
      </c>
      <c r="Z273" s="42">
        <v>2991</v>
      </c>
      <c r="AA273" s="42">
        <v>2977</v>
      </c>
      <c r="AB273" s="51" t="s">
        <v>1139</v>
      </c>
      <c r="AC273" s="64" t="s">
        <v>1432</v>
      </c>
    </row>
    <row r="274" spans="1:29" x14ac:dyDescent="0.25">
      <c r="A274" t="s">
        <v>339</v>
      </c>
      <c r="B274" s="1" t="s">
        <v>786</v>
      </c>
      <c r="C274" s="6">
        <v>2250</v>
      </c>
      <c r="D274" s="6">
        <v>2235</v>
      </c>
      <c r="E274" s="6">
        <v>2192</v>
      </c>
      <c r="F274" s="6">
        <v>2187</v>
      </c>
      <c r="G274" s="6">
        <v>2241</v>
      </c>
      <c r="H274" s="6">
        <v>2225</v>
      </c>
      <c r="I274" s="6">
        <v>2281</v>
      </c>
      <c r="J274" s="6">
        <v>2307</v>
      </c>
      <c r="K274" s="6">
        <v>2328</v>
      </c>
      <c r="L274" s="6">
        <v>2329</v>
      </c>
      <c r="M274" s="6">
        <v>2282</v>
      </c>
      <c r="N274" s="6">
        <v>2243</v>
      </c>
      <c r="O274" s="6">
        <v>2189</v>
      </c>
      <c r="P274" s="6">
        <v>2162</v>
      </c>
      <c r="Q274" s="6">
        <v>2154</v>
      </c>
      <c r="R274" s="6">
        <v>2141</v>
      </c>
      <c r="S274" s="6">
        <v>2132</v>
      </c>
      <c r="T274" s="6">
        <v>2089</v>
      </c>
      <c r="U274" s="6">
        <v>2042</v>
      </c>
      <c r="V274" s="6">
        <v>1960</v>
      </c>
      <c r="W274" s="6">
        <v>1973</v>
      </c>
      <c r="X274" s="6">
        <v>1954</v>
      </c>
      <c r="Y274" s="42">
        <v>2002</v>
      </c>
      <c r="Z274" s="42">
        <v>2087</v>
      </c>
      <c r="AA274" s="42">
        <v>2080</v>
      </c>
      <c r="AB274" s="51" t="s">
        <v>1140</v>
      </c>
      <c r="AC274" s="64" t="s">
        <v>1433</v>
      </c>
    </row>
    <row r="275" spans="1:29" x14ac:dyDescent="0.25">
      <c r="A275" t="s">
        <v>340</v>
      </c>
      <c r="B275" s="1" t="s">
        <v>787</v>
      </c>
      <c r="C275" s="6">
        <v>3045</v>
      </c>
      <c r="D275" s="6">
        <v>3116</v>
      </c>
      <c r="E275" s="6">
        <v>3204</v>
      </c>
      <c r="F275" s="6">
        <v>3293</v>
      </c>
      <c r="G275" s="6">
        <v>3380</v>
      </c>
      <c r="H275" s="6">
        <v>3426</v>
      </c>
      <c r="I275" s="6">
        <v>3512</v>
      </c>
      <c r="J275" s="6">
        <v>3545</v>
      </c>
      <c r="K275" s="6">
        <v>3562</v>
      </c>
      <c r="L275" s="6">
        <v>3522</v>
      </c>
      <c r="M275" s="6">
        <v>3498</v>
      </c>
      <c r="N275" s="6">
        <v>3464</v>
      </c>
      <c r="O275" s="6">
        <v>3409</v>
      </c>
      <c r="P275" s="6">
        <v>3394</v>
      </c>
      <c r="Q275" s="6">
        <v>3426</v>
      </c>
      <c r="R275" s="6">
        <v>3435</v>
      </c>
      <c r="S275" s="6">
        <v>3364</v>
      </c>
      <c r="T275" s="6">
        <v>3433</v>
      </c>
      <c r="U275" s="6">
        <v>3434</v>
      </c>
      <c r="V275" s="6">
        <v>3483</v>
      </c>
      <c r="W275" s="6">
        <v>3472</v>
      </c>
      <c r="X275" s="6">
        <v>3468</v>
      </c>
      <c r="Y275" s="42">
        <v>3538</v>
      </c>
      <c r="Z275" s="42">
        <v>3588</v>
      </c>
      <c r="AA275" s="42">
        <v>3607</v>
      </c>
      <c r="AB275" s="51" t="s">
        <v>1141</v>
      </c>
      <c r="AC275" s="64" t="s">
        <v>1434</v>
      </c>
    </row>
    <row r="276" spans="1:29" x14ac:dyDescent="0.25">
      <c r="A276" t="s">
        <v>341</v>
      </c>
      <c r="B276" s="1" t="s">
        <v>788</v>
      </c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>
        <v>0</v>
      </c>
      <c r="W276" s="6">
        <v>0</v>
      </c>
      <c r="X276" s="6">
        <v>0</v>
      </c>
      <c r="Y276" s="42">
        <v>0</v>
      </c>
      <c r="Z276" s="42">
        <v>0</v>
      </c>
      <c r="AA276" s="42">
        <v>0</v>
      </c>
      <c r="AB276" s="51">
        <v>0</v>
      </c>
      <c r="AC276" s="64">
        <v>0</v>
      </c>
    </row>
    <row r="277" spans="1:29" x14ac:dyDescent="0.25">
      <c r="A277" t="s">
        <v>342</v>
      </c>
      <c r="B277" s="1" t="s">
        <v>789</v>
      </c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>
        <v>0</v>
      </c>
      <c r="W277" s="6">
        <v>0</v>
      </c>
      <c r="X277" s="6">
        <v>0</v>
      </c>
      <c r="Y277" s="42">
        <v>0</v>
      </c>
      <c r="Z277" s="42">
        <v>0</v>
      </c>
      <c r="AA277" s="42">
        <v>0</v>
      </c>
      <c r="AB277" s="51">
        <v>0</v>
      </c>
      <c r="AC277" s="64">
        <v>0</v>
      </c>
    </row>
    <row r="278" spans="1:29" x14ac:dyDescent="0.25">
      <c r="A278" t="s">
        <v>343</v>
      </c>
      <c r="B278" s="1" t="s">
        <v>790</v>
      </c>
      <c r="C278" s="6">
        <v>445</v>
      </c>
      <c r="D278" s="6">
        <v>457</v>
      </c>
      <c r="E278" s="6">
        <v>477</v>
      </c>
      <c r="F278" s="6">
        <v>455</v>
      </c>
      <c r="G278" s="6">
        <v>469</v>
      </c>
      <c r="H278" s="6">
        <v>449</v>
      </c>
      <c r="I278" s="6">
        <v>458</v>
      </c>
      <c r="J278" s="6">
        <v>440</v>
      </c>
      <c r="K278" s="6">
        <v>441</v>
      </c>
      <c r="L278" s="6">
        <v>487</v>
      </c>
      <c r="M278" s="6">
        <v>475</v>
      </c>
      <c r="N278" s="6">
        <v>476</v>
      </c>
      <c r="O278" s="6">
        <v>484</v>
      </c>
      <c r="P278" s="6">
        <v>486</v>
      </c>
      <c r="Q278" s="6">
        <v>450</v>
      </c>
      <c r="R278" s="6">
        <v>430</v>
      </c>
      <c r="S278" s="6">
        <v>396</v>
      </c>
      <c r="T278" s="6">
        <v>405</v>
      </c>
      <c r="U278" s="6">
        <v>385</v>
      </c>
      <c r="V278" s="6">
        <v>392</v>
      </c>
      <c r="W278" s="6">
        <v>399</v>
      </c>
      <c r="X278" s="6">
        <v>429</v>
      </c>
      <c r="Y278" s="42">
        <v>421</v>
      </c>
      <c r="Z278" s="42">
        <v>413</v>
      </c>
      <c r="AA278" s="42">
        <v>413</v>
      </c>
      <c r="AB278" s="51" t="s">
        <v>1142</v>
      </c>
      <c r="AC278" s="64" t="s">
        <v>1435</v>
      </c>
    </row>
    <row r="279" spans="1:29" x14ac:dyDescent="0.25">
      <c r="A279" t="s">
        <v>344</v>
      </c>
      <c r="B279" s="1" t="s">
        <v>791</v>
      </c>
      <c r="C279" s="6">
        <v>668</v>
      </c>
      <c r="D279" s="6">
        <v>689</v>
      </c>
      <c r="E279" s="6">
        <v>708</v>
      </c>
      <c r="F279" s="6">
        <v>791</v>
      </c>
      <c r="G279" s="6">
        <v>783</v>
      </c>
      <c r="H279" s="6">
        <v>775</v>
      </c>
      <c r="I279" s="6">
        <v>749</v>
      </c>
      <c r="J279" s="6">
        <v>758</v>
      </c>
      <c r="K279" s="6">
        <v>752</v>
      </c>
      <c r="L279" s="6">
        <v>718</v>
      </c>
      <c r="M279" s="6">
        <v>662</v>
      </c>
      <c r="N279" s="6">
        <v>655</v>
      </c>
      <c r="O279" s="6">
        <v>631</v>
      </c>
      <c r="P279" s="6">
        <v>581</v>
      </c>
      <c r="Q279" s="6">
        <v>533</v>
      </c>
      <c r="R279" s="6">
        <v>780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42">
        <v>0</v>
      </c>
      <c r="Z279" s="42">
        <v>0</v>
      </c>
      <c r="AA279" s="42">
        <v>0</v>
      </c>
      <c r="AB279" s="51">
        <v>0</v>
      </c>
      <c r="AC279" s="64">
        <v>0</v>
      </c>
    </row>
    <row r="280" spans="1:29" x14ac:dyDescent="0.25">
      <c r="A280" t="s">
        <v>345</v>
      </c>
      <c r="B280" s="1" t="s">
        <v>792</v>
      </c>
      <c r="C280" s="6">
        <v>3888</v>
      </c>
      <c r="D280" s="6">
        <v>4049</v>
      </c>
      <c r="E280" s="6">
        <v>4181</v>
      </c>
      <c r="F280" s="6">
        <v>4385</v>
      </c>
      <c r="G280" s="6">
        <v>4512</v>
      </c>
      <c r="H280" s="6">
        <v>4828</v>
      </c>
      <c r="I280" s="6">
        <v>5070</v>
      </c>
      <c r="J280" s="6">
        <v>5318</v>
      </c>
      <c r="K280" s="6">
        <v>5562</v>
      </c>
      <c r="L280" s="6">
        <v>5732</v>
      </c>
      <c r="M280" s="6">
        <v>5873</v>
      </c>
      <c r="N280" s="6">
        <v>5900</v>
      </c>
      <c r="O280" s="6">
        <v>5896</v>
      </c>
      <c r="P280" s="6">
        <v>5904</v>
      </c>
      <c r="Q280" s="6">
        <v>5841</v>
      </c>
      <c r="R280" s="6">
        <v>5938</v>
      </c>
      <c r="S280" s="6">
        <v>5947</v>
      </c>
      <c r="T280" s="6">
        <v>6009</v>
      </c>
      <c r="U280" s="6">
        <v>6011</v>
      </c>
      <c r="V280" s="6">
        <v>6016</v>
      </c>
      <c r="W280" s="6">
        <v>6045</v>
      </c>
      <c r="X280" s="6">
        <v>6191</v>
      </c>
      <c r="Y280" s="42">
        <v>6214</v>
      </c>
      <c r="Z280" s="42">
        <v>6207</v>
      </c>
      <c r="AA280" s="42">
        <v>6268</v>
      </c>
      <c r="AB280" s="51" t="s">
        <v>1143</v>
      </c>
      <c r="AC280" s="64" t="s">
        <v>1436</v>
      </c>
    </row>
    <row r="281" spans="1:29" x14ac:dyDescent="0.25">
      <c r="A281" t="s">
        <v>346</v>
      </c>
      <c r="B281" s="1" t="s">
        <v>793</v>
      </c>
      <c r="C281" s="6">
        <v>248</v>
      </c>
      <c r="D281" s="6">
        <v>231</v>
      </c>
      <c r="E281" s="6">
        <v>224</v>
      </c>
      <c r="F281" s="6">
        <v>220</v>
      </c>
      <c r="G281" s="6">
        <v>208</v>
      </c>
      <c r="H281" s="6">
        <v>204</v>
      </c>
      <c r="I281" s="6">
        <v>202</v>
      </c>
      <c r="J281" s="6">
        <v>183</v>
      </c>
      <c r="K281" s="6">
        <v>174</v>
      </c>
      <c r="L281" s="6">
        <v>163</v>
      </c>
      <c r="M281" s="6">
        <v>165</v>
      </c>
      <c r="N281" s="6">
        <v>155</v>
      </c>
      <c r="O281" s="6">
        <v>167</v>
      </c>
      <c r="P281" s="6">
        <v>160</v>
      </c>
      <c r="Q281" s="6">
        <v>154</v>
      </c>
      <c r="R281" s="6">
        <v>146</v>
      </c>
      <c r="S281" s="6">
        <v>150</v>
      </c>
      <c r="T281" s="6">
        <v>145</v>
      </c>
      <c r="U281" s="6">
        <v>155</v>
      </c>
      <c r="V281" s="6">
        <v>155</v>
      </c>
      <c r="W281" s="6">
        <v>132</v>
      </c>
      <c r="X281" s="6">
        <v>121</v>
      </c>
      <c r="Y281" s="42">
        <v>122</v>
      </c>
      <c r="Z281" s="42">
        <v>128</v>
      </c>
      <c r="AA281" s="42">
        <v>124</v>
      </c>
      <c r="AB281" s="51" t="s">
        <v>1144</v>
      </c>
      <c r="AC281" s="64" t="s">
        <v>1437</v>
      </c>
    </row>
    <row r="282" spans="1:29" x14ac:dyDescent="0.25">
      <c r="A282" t="s">
        <v>347</v>
      </c>
      <c r="B282" s="1" t="s">
        <v>794</v>
      </c>
      <c r="C282" s="6">
        <v>2894</v>
      </c>
      <c r="D282" s="6">
        <v>2916</v>
      </c>
      <c r="E282" s="6">
        <v>2861</v>
      </c>
      <c r="F282" s="6">
        <v>2827</v>
      </c>
      <c r="G282" s="6">
        <v>2808</v>
      </c>
      <c r="H282" s="6">
        <v>2844</v>
      </c>
      <c r="I282" s="6">
        <v>2910</v>
      </c>
      <c r="J282" s="6">
        <v>2891</v>
      </c>
      <c r="K282" s="6">
        <v>2887</v>
      </c>
      <c r="L282" s="6">
        <v>2874</v>
      </c>
      <c r="M282" s="6">
        <v>2841</v>
      </c>
      <c r="N282" s="6">
        <v>2862</v>
      </c>
      <c r="O282" s="6">
        <v>2841</v>
      </c>
      <c r="P282" s="6">
        <v>2759</v>
      </c>
      <c r="Q282" s="6">
        <v>2729</v>
      </c>
      <c r="R282" s="6">
        <v>2756</v>
      </c>
      <c r="S282" s="6">
        <v>1845</v>
      </c>
      <c r="T282" s="6">
        <v>1829</v>
      </c>
      <c r="U282" s="6">
        <v>1838</v>
      </c>
      <c r="V282" s="6">
        <v>1831</v>
      </c>
      <c r="W282" s="6">
        <v>1802</v>
      </c>
      <c r="X282" s="6">
        <v>1792</v>
      </c>
      <c r="Y282" s="42">
        <v>1789</v>
      </c>
      <c r="Z282" s="42">
        <v>1771</v>
      </c>
      <c r="AA282" s="42">
        <v>1739</v>
      </c>
      <c r="AB282" s="51" t="s">
        <v>1145</v>
      </c>
      <c r="AC282" s="64" t="s">
        <v>1438</v>
      </c>
    </row>
    <row r="283" spans="1:29" x14ac:dyDescent="0.25">
      <c r="A283" t="s">
        <v>348</v>
      </c>
      <c r="B283" s="1" t="s">
        <v>795</v>
      </c>
      <c r="C283" s="6">
        <v>6704</v>
      </c>
      <c r="D283" s="6">
        <v>6614</v>
      </c>
      <c r="E283" s="6">
        <v>6384</v>
      </c>
      <c r="F283" s="6">
        <v>6437</v>
      </c>
      <c r="G283" s="6">
        <v>6355</v>
      </c>
      <c r="H283" s="6">
        <v>6081</v>
      </c>
      <c r="I283" s="6">
        <v>5800</v>
      </c>
      <c r="J283" s="6">
        <v>5757</v>
      </c>
      <c r="K283" s="6">
        <v>5616</v>
      </c>
      <c r="L283" s="6">
        <v>5383</v>
      </c>
      <c r="M283" s="6">
        <v>5136</v>
      </c>
      <c r="N283" s="6">
        <v>4984</v>
      </c>
      <c r="O283" s="6">
        <v>4890</v>
      </c>
      <c r="P283" s="6">
        <v>4877</v>
      </c>
      <c r="Q283" s="6">
        <v>4842</v>
      </c>
      <c r="R283" s="6">
        <v>4855</v>
      </c>
      <c r="S283" s="6">
        <v>4877</v>
      </c>
      <c r="T283" s="6">
        <v>4922</v>
      </c>
      <c r="U283" s="6">
        <v>4940</v>
      </c>
      <c r="V283" s="6">
        <v>4987</v>
      </c>
      <c r="W283" s="6">
        <v>4905</v>
      </c>
      <c r="X283" s="6">
        <v>4931</v>
      </c>
      <c r="Y283" s="42">
        <v>4868</v>
      </c>
      <c r="Z283" s="42">
        <v>4909</v>
      </c>
      <c r="AA283" s="42">
        <v>4939</v>
      </c>
      <c r="AB283" s="51" t="s">
        <v>1146</v>
      </c>
      <c r="AC283" s="64" t="s">
        <v>1439</v>
      </c>
    </row>
    <row r="284" spans="1:29" x14ac:dyDescent="0.25">
      <c r="A284" t="s">
        <v>349</v>
      </c>
      <c r="B284" s="1" t="s">
        <v>796</v>
      </c>
      <c r="C284" s="6">
        <v>505</v>
      </c>
      <c r="D284" s="6">
        <v>507</v>
      </c>
      <c r="E284" s="6">
        <v>541</v>
      </c>
      <c r="F284" s="6">
        <v>584</v>
      </c>
      <c r="G284" s="6">
        <v>587</v>
      </c>
      <c r="H284" s="6">
        <v>580</v>
      </c>
      <c r="I284" s="6">
        <v>583</v>
      </c>
      <c r="J284" s="6">
        <v>540</v>
      </c>
      <c r="K284" s="6">
        <v>546</v>
      </c>
      <c r="L284" s="6">
        <v>515</v>
      </c>
      <c r="M284" s="6">
        <v>518</v>
      </c>
      <c r="N284" s="6">
        <v>538</v>
      </c>
      <c r="O284" s="6">
        <v>553</v>
      </c>
      <c r="P284" s="6">
        <v>557</v>
      </c>
      <c r="Q284" s="6">
        <v>559</v>
      </c>
      <c r="R284" s="6">
        <v>557</v>
      </c>
      <c r="S284" s="6">
        <v>544</v>
      </c>
      <c r="T284" s="6">
        <v>552</v>
      </c>
      <c r="U284" s="6">
        <v>550</v>
      </c>
      <c r="V284" s="6">
        <v>541</v>
      </c>
      <c r="W284" s="6">
        <v>527</v>
      </c>
      <c r="X284" s="6">
        <v>520</v>
      </c>
      <c r="Y284" s="42">
        <v>512</v>
      </c>
      <c r="Z284" s="42">
        <v>501</v>
      </c>
      <c r="AA284" s="42">
        <v>492</v>
      </c>
      <c r="AB284" s="51" t="s">
        <v>1147</v>
      </c>
      <c r="AC284" s="64" t="s">
        <v>1440</v>
      </c>
    </row>
    <row r="285" spans="1:29" x14ac:dyDescent="0.25">
      <c r="A285" t="s">
        <v>350</v>
      </c>
      <c r="B285" s="1" t="s">
        <v>797</v>
      </c>
      <c r="C285" s="6">
        <v>1000</v>
      </c>
      <c r="D285" s="6">
        <v>1119</v>
      </c>
      <c r="E285" s="6">
        <v>1226</v>
      </c>
      <c r="F285" s="6">
        <v>1291</v>
      </c>
      <c r="G285" s="6">
        <v>1364</v>
      </c>
      <c r="H285" s="6">
        <v>1448</v>
      </c>
      <c r="I285" s="6">
        <v>1514</v>
      </c>
      <c r="J285" s="6">
        <v>1614</v>
      </c>
      <c r="K285" s="6">
        <v>1607</v>
      </c>
      <c r="L285" s="6">
        <v>1631</v>
      </c>
      <c r="M285" s="6">
        <v>1607</v>
      </c>
      <c r="N285" s="6">
        <v>1598</v>
      </c>
      <c r="O285" s="6">
        <v>1615</v>
      </c>
      <c r="P285" s="6">
        <v>1596</v>
      </c>
      <c r="Q285" s="6">
        <v>1556</v>
      </c>
      <c r="R285" s="6">
        <v>1500</v>
      </c>
      <c r="S285" s="6">
        <v>1446</v>
      </c>
      <c r="T285" s="6">
        <v>1422</v>
      </c>
      <c r="U285" s="6">
        <v>1376</v>
      </c>
      <c r="V285" s="6">
        <v>1336</v>
      </c>
      <c r="W285" s="6">
        <v>1305</v>
      </c>
      <c r="X285" s="6">
        <v>1295</v>
      </c>
      <c r="Y285" s="42">
        <v>1320</v>
      </c>
      <c r="Z285" s="42">
        <v>1273</v>
      </c>
      <c r="AA285" s="42">
        <v>1280</v>
      </c>
      <c r="AB285" s="51" t="s">
        <v>1148</v>
      </c>
      <c r="AC285" s="64" t="s">
        <v>1441</v>
      </c>
    </row>
    <row r="286" spans="1:29" x14ac:dyDescent="0.25">
      <c r="A286" t="s">
        <v>351</v>
      </c>
      <c r="B286" s="1" t="s">
        <v>798</v>
      </c>
      <c r="C286" s="6">
        <v>2614</v>
      </c>
      <c r="D286" s="6">
        <v>2611</v>
      </c>
      <c r="E286" s="6">
        <v>2560</v>
      </c>
      <c r="F286" s="6">
        <v>2576</v>
      </c>
      <c r="G286" s="6">
        <v>2499</v>
      </c>
      <c r="H286" s="6">
        <v>2557</v>
      </c>
      <c r="I286" s="6">
        <v>2689</v>
      </c>
      <c r="J286" s="6">
        <v>2629</v>
      </c>
      <c r="K286" s="6">
        <v>2592</v>
      </c>
      <c r="L286" s="6">
        <v>2519</v>
      </c>
      <c r="M286" s="6">
        <v>2286</v>
      </c>
      <c r="N286" s="6">
        <v>2210</v>
      </c>
      <c r="O286" s="6">
        <v>2148</v>
      </c>
      <c r="P286" s="6">
        <v>2120</v>
      </c>
      <c r="Q286" s="6">
        <v>2166</v>
      </c>
      <c r="R286" s="6">
        <v>2204</v>
      </c>
      <c r="S286" s="6">
        <v>2205</v>
      </c>
      <c r="T286" s="6">
        <v>2275</v>
      </c>
      <c r="U286" s="6">
        <v>2239</v>
      </c>
      <c r="V286" s="6">
        <v>2228</v>
      </c>
      <c r="W286" s="6">
        <v>2186</v>
      </c>
      <c r="X286" s="6">
        <v>2122</v>
      </c>
      <c r="Y286" s="42">
        <v>2003</v>
      </c>
      <c r="Z286" s="42">
        <v>2004</v>
      </c>
      <c r="AA286" s="42">
        <v>1907</v>
      </c>
      <c r="AB286" s="51" t="s">
        <v>1149</v>
      </c>
      <c r="AC286" s="64" t="s">
        <v>1442</v>
      </c>
    </row>
    <row r="287" spans="1:29" x14ac:dyDescent="0.25">
      <c r="A287" t="s">
        <v>352</v>
      </c>
      <c r="B287" s="1" t="s">
        <v>799</v>
      </c>
      <c r="C287" s="6">
        <v>2388</v>
      </c>
      <c r="D287" s="6">
        <v>2364</v>
      </c>
      <c r="E287" s="6">
        <v>2350</v>
      </c>
      <c r="F287" s="6">
        <v>2354</v>
      </c>
      <c r="G287" s="6">
        <v>2307</v>
      </c>
      <c r="H287" s="6">
        <v>2343</v>
      </c>
      <c r="I287" s="6">
        <v>2292</v>
      </c>
      <c r="J287" s="6">
        <v>2286</v>
      </c>
      <c r="K287" s="6">
        <v>2303</v>
      </c>
      <c r="L287" s="6">
        <v>2333</v>
      </c>
      <c r="M287" s="6">
        <v>2291</v>
      </c>
      <c r="N287" s="6">
        <v>2270</v>
      </c>
      <c r="O287" s="6">
        <v>2285</v>
      </c>
      <c r="P287" s="6">
        <v>2188</v>
      </c>
      <c r="Q287" s="6">
        <v>2132</v>
      </c>
      <c r="R287" s="6">
        <v>2075</v>
      </c>
      <c r="S287" s="6">
        <v>1999</v>
      </c>
      <c r="T287" s="6">
        <v>1959</v>
      </c>
      <c r="U287" s="6">
        <v>1939</v>
      </c>
      <c r="V287" s="6">
        <v>1868</v>
      </c>
      <c r="W287" s="6">
        <v>1843</v>
      </c>
      <c r="X287" s="6">
        <v>1869</v>
      </c>
      <c r="Y287" s="42">
        <v>1887</v>
      </c>
      <c r="Z287" s="42">
        <v>1914</v>
      </c>
      <c r="AA287" s="42">
        <v>1900</v>
      </c>
      <c r="AB287" s="51" t="s">
        <v>1150</v>
      </c>
      <c r="AC287" s="64" t="s">
        <v>1150</v>
      </c>
    </row>
    <row r="288" spans="1:29" x14ac:dyDescent="0.25">
      <c r="A288" t="s">
        <v>353</v>
      </c>
      <c r="B288" s="1" t="s">
        <v>800</v>
      </c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>
        <v>0</v>
      </c>
      <c r="W288" s="6">
        <v>0</v>
      </c>
      <c r="X288" s="6">
        <v>0</v>
      </c>
      <c r="Y288" s="42">
        <v>0</v>
      </c>
      <c r="Z288" s="42">
        <v>0</v>
      </c>
      <c r="AA288" s="42">
        <v>0</v>
      </c>
      <c r="AB288" s="51">
        <v>0</v>
      </c>
      <c r="AC288" s="64">
        <v>0</v>
      </c>
    </row>
    <row r="289" spans="1:29" x14ac:dyDescent="0.25">
      <c r="A289" t="s">
        <v>354</v>
      </c>
      <c r="B289" s="1" t="s">
        <v>801</v>
      </c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>
        <v>0</v>
      </c>
      <c r="W289" s="6">
        <v>0</v>
      </c>
      <c r="X289" s="6">
        <v>0</v>
      </c>
      <c r="Y289" s="42">
        <v>0</v>
      </c>
      <c r="Z289" s="42">
        <v>0</v>
      </c>
      <c r="AA289" s="42">
        <v>0</v>
      </c>
      <c r="AB289" s="51">
        <v>0</v>
      </c>
      <c r="AC289" s="64">
        <v>0</v>
      </c>
    </row>
    <row r="290" spans="1:29" x14ac:dyDescent="0.25">
      <c r="A290" t="s">
        <v>355</v>
      </c>
      <c r="B290" s="1" t="s">
        <v>802</v>
      </c>
      <c r="C290" s="6">
        <v>23584</v>
      </c>
      <c r="D290" s="6">
        <v>24422</v>
      </c>
      <c r="E290" s="6">
        <v>24880</v>
      </c>
      <c r="F290" s="6">
        <v>25524</v>
      </c>
      <c r="G290" s="6">
        <v>25918</v>
      </c>
      <c r="H290" s="6">
        <v>26526</v>
      </c>
      <c r="I290" s="6">
        <v>25091</v>
      </c>
      <c r="J290" s="6">
        <v>26594</v>
      </c>
      <c r="K290" s="6">
        <v>26132</v>
      </c>
      <c r="L290" s="6">
        <v>25975</v>
      </c>
      <c r="M290" s="6">
        <v>25206</v>
      </c>
      <c r="N290" s="6">
        <v>25791</v>
      </c>
      <c r="O290" s="6">
        <v>25233</v>
      </c>
      <c r="P290" s="6">
        <v>25360</v>
      </c>
      <c r="Q290" s="6">
        <v>25141</v>
      </c>
      <c r="R290" s="6">
        <v>25213</v>
      </c>
      <c r="S290" s="6">
        <v>25185</v>
      </c>
      <c r="T290" s="6">
        <v>25283</v>
      </c>
      <c r="U290" s="6">
        <v>25826</v>
      </c>
      <c r="V290" s="6">
        <v>25645</v>
      </c>
      <c r="W290" s="6">
        <v>25479</v>
      </c>
      <c r="X290" s="6">
        <v>25633</v>
      </c>
      <c r="Y290" s="42">
        <v>25604</v>
      </c>
      <c r="Z290" s="42">
        <v>25297</v>
      </c>
      <c r="AA290" s="42">
        <v>25007</v>
      </c>
      <c r="AB290" s="51" t="s">
        <v>1151</v>
      </c>
      <c r="AC290" s="64" t="s">
        <v>1443</v>
      </c>
    </row>
    <row r="291" spans="1:29" x14ac:dyDescent="0.25">
      <c r="A291" t="s">
        <v>356</v>
      </c>
      <c r="B291" s="1" t="s">
        <v>803</v>
      </c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>
        <v>0</v>
      </c>
      <c r="W291" s="6">
        <v>0</v>
      </c>
      <c r="X291" s="6">
        <v>0</v>
      </c>
      <c r="Y291" s="42">
        <v>0</v>
      </c>
      <c r="Z291" s="42">
        <v>0</v>
      </c>
      <c r="AA291" s="42">
        <v>0</v>
      </c>
      <c r="AB291" s="51">
        <v>0</v>
      </c>
      <c r="AC291" s="64">
        <v>0</v>
      </c>
    </row>
    <row r="292" spans="1:29" x14ac:dyDescent="0.25">
      <c r="A292" t="s">
        <v>357</v>
      </c>
      <c r="B292" s="1" t="s">
        <v>804</v>
      </c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>
        <v>0</v>
      </c>
      <c r="W292" s="6">
        <v>0</v>
      </c>
      <c r="X292" s="6">
        <v>0</v>
      </c>
      <c r="Y292" s="42">
        <v>0</v>
      </c>
      <c r="Z292" s="42">
        <v>0</v>
      </c>
      <c r="AA292" s="42">
        <v>0</v>
      </c>
      <c r="AB292" s="51">
        <v>0</v>
      </c>
      <c r="AC292" s="64">
        <v>0</v>
      </c>
    </row>
    <row r="293" spans="1:29" x14ac:dyDescent="0.25">
      <c r="A293" t="s">
        <v>358</v>
      </c>
      <c r="B293" s="1" t="s">
        <v>805</v>
      </c>
      <c r="C293" s="6">
        <v>2763</v>
      </c>
      <c r="D293" s="6">
        <v>2778</v>
      </c>
      <c r="E293" s="6">
        <v>2845</v>
      </c>
      <c r="F293" s="6">
        <v>2890</v>
      </c>
      <c r="G293" s="6">
        <v>2860</v>
      </c>
      <c r="H293" s="6">
        <v>2904</v>
      </c>
      <c r="I293" s="6">
        <v>2836</v>
      </c>
      <c r="J293" s="6">
        <v>2969</v>
      </c>
      <c r="K293" s="6">
        <v>2990</v>
      </c>
      <c r="L293" s="6">
        <v>2991</v>
      </c>
      <c r="M293" s="6">
        <v>2952</v>
      </c>
      <c r="N293" s="6">
        <v>2894</v>
      </c>
      <c r="O293" s="6">
        <v>2730</v>
      </c>
      <c r="P293" s="6">
        <v>2706</v>
      </c>
      <c r="Q293" s="6">
        <v>2650</v>
      </c>
      <c r="R293" s="6">
        <v>2550</v>
      </c>
      <c r="S293" s="6">
        <v>2467</v>
      </c>
      <c r="T293" s="6">
        <v>2401</v>
      </c>
      <c r="U293" s="6">
        <v>2352</v>
      </c>
      <c r="V293" s="6">
        <v>2317</v>
      </c>
      <c r="W293" s="6">
        <v>2350</v>
      </c>
      <c r="X293" s="6">
        <v>2353</v>
      </c>
      <c r="Y293" s="42">
        <v>2343</v>
      </c>
      <c r="Z293" s="42">
        <v>2396</v>
      </c>
      <c r="AA293" s="42">
        <v>2372</v>
      </c>
      <c r="AB293" s="51" t="s">
        <v>1152</v>
      </c>
      <c r="AC293" s="64" t="s">
        <v>1444</v>
      </c>
    </row>
    <row r="294" spans="1:29" x14ac:dyDescent="0.25">
      <c r="A294" t="s">
        <v>359</v>
      </c>
      <c r="B294" s="1" t="s">
        <v>806</v>
      </c>
      <c r="C294" s="6">
        <v>4092</v>
      </c>
      <c r="D294" s="6">
        <v>4148</v>
      </c>
      <c r="E294" s="6">
        <v>4170</v>
      </c>
      <c r="F294" s="6">
        <v>4175</v>
      </c>
      <c r="G294" s="6">
        <v>4191</v>
      </c>
      <c r="H294" s="6">
        <v>4187</v>
      </c>
      <c r="I294" s="6">
        <v>4138</v>
      </c>
      <c r="J294" s="6">
        <v>4121</v>
      </c>
      <c r="K294" s="6">
        <v>4070</v>
      </c>
      <c r="L294" s="6">
        <v>4022</v>
      </c>
      <c r="M294" s="6">
        <v>3980</v>
      </c>
      <c r="N294" s="6">
        <v>3970</v>
      </c>
      <c r="O294" s="6">
        <v>3874</v>
      </c>
      <c r="P294" s="6">
        <v>3862</v>
      </c>
      <c r="Q294" s="6">
        <v>3776</v>
      </c>
      <c r="R294" s="6">
        <v>3777</v>
      </c>
      <c r="S294" s="6">
        <v>3819</v>
      </c>
      <c r="T294" s="6">
        <v>3753</v>
      </c>
      <c r="U294" s="6">
        <v>3651</v>
      </c>
      <c r="V294" s="6">
        <v>3658</v>
      </c>
      <c r="W294" s="6">
        <v>3633</v>
      </c>
      <c r="X294" s="6">
        <v>3555</v>
      </c>
      <c r="Y294" s="42">
        <v>3593</v>
      </c>
      <c r="Z294" s="42">
        <v>3500</v>
      </c>
      <c r="AA294" s="42">
        <v>3492</v>
      </c>
      <c r="AB294" s="51" t="s">
        <v>1153</v>
      </c>
      <c r="AC294" s="64" t="s">
        <v>1445</v>
      </c>
    </row>
    <row r="295" spans="1:29" x14ac:dyDescent="0.25">
      <c r="A295" t="s">
        <v>360</v>
      </c>
      <c r="B295" s="1" t="s">
        <v>807</v>
      </c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>
        <v>0</v>
      </c>
      <c r="W295" s="6">
        <v>0</v>
      </c>
      <c r="X295" s="6">
        <v>0</v>
      </c>
      <c r="Y295" s="42">
        <v>0</v>
      </c>
      <c r="Z295" s="42">
        <v>0</v>
      </c>
      <c r="AA295" s="42">
        <v>0</v>
      </c>
      <c r="AB295" s="51">
        <v>0</v>
      </c>
      <c r="AC295" s="64">
        <v>0</v>
      </c>
    </row>
    <row r="296" spans="1:29" x14ac:dyDescent="0.25">
      <c r="A296" t="s">
        <v>361</v>
      </c>
      <c r="B296" s="1" t="s">
        <v>808</v>
      </c>
      <c r="C296" s="6">
        <v>924</v>
      </c>
      <c r="D296" s="6">
        <v>862</v>
      </c>
      <c r="E296" s="6">
        <v>866</v>
      </c>
      <c r="F296" s="6">
        <v>827</v>
      </c>
      <c r="G296" s="6">
        <v>796</v>
      </c>
      <c r="H296" s="6">
        <v>845</v>
      </c>
      <c r="I296" s="6">
        <v>848</v>
      </c>
      <c r="J296" s="6">
        <v>831</v>
      </c>
      <c r="K296" s="6">
        <v>818</v>
      </c>
      <c r="L296" s="6">
        <v>854</v>
      </c>
      <c r="M296" s="6">
        <v>871</v>
      </c>
      <c r="N296" s="6">
        <v>876</v>
      </c>
      <c r="O296" s="6">
        <v>889</v>
      </c>
      <c r="P296" s="6">
        <v>917</v>
      </c>
      <c r="Q296" s="6">
        <v>920</v>
      </c>
      <c r="R296" s="6">
        <v>939</v>
      </c>
      <c r="S296" s="6">
        <v>953</v>
      </c>
      <c r="T296" s="6">
        <v>952</v>
      </c>
      <c r="U296" s="6">
        <v>976</v>
      </c>
      <c r="V296" s="6">
        <v>983</v>
      </c>
      <c r="W296" s="6">
        <v>970</v>
      </c>
      <c r="X296" s="6">
        <v>917</v>
      </c>
      <c r="Y296" s="42">
        <v>900</v>
      </c>
      <c r="Z296" s="42">
        <v>887</v>
      </c>
      <c r="AA296" s="42">
        <v>887</v>
      </c>
      <c r="AB296" s="51" t="s">
        <v>1154</v>
      </c>
      <c r="AC296" s="64" t="s">
        <v>1216</v>
      </c>
    </row>
    <row r="297" spans="1:29" x14ac:dyDescent="0.25">
      <c r="A297" t="s">
        <v>362</v>
      </c>
      <c r="B297" s="1" t="s">
        <v>809</v>
      </c>
      <c r="C297" s="6">
        <v>2340</v>
      </c>
      <c r="D297" s="6">
        <v>2514</v>
      </c>
      <c r="E297" s="6">
        <v>2592</v>
      </c>
      <c r="F297" s="6">
        <v>2704</v>
      </c>
      <c r="G297" s="6">
        <v>2786</v>
      </c>
      <c r="H297" s="6">
        <v>2940</v>
      </c>
      <c r="I297" s="6">
        <v>3011</v>
      </c>
      <c r="J297" s="6">
        <v>3079</v>
      </c>
      <c r="K297" s="6">
        <v>3101</v>
      </c>
      <c r="L297" s="6">
        <v>3210</v>
      </c>
      <c r="M297" s="6">
        <v>3246</v>
      </c>
      <c r="N297" s="6">
        <v>3299</v>
      </c>
      <c r="O297" s="6">
        <v>3232</v>
      </c>
      <c r="P297" s="6">
        <v>3224</v>
      </c>
      <c r="Q297" s="6">
        <v>3164</v>
      </c>
      <c r="R297" s="6">
        <v>3095</v>
      </c>
      <c r="S297" s="6">
        <v>3077</v>
      </c>
      <c r="T297" s="6">
        <v>3006</v>
      </c>
      <c r="U297" s="6">
        <v>2925</v>
      </c>
      <c r="V297" s="6">
        <v>2874</v>
      </c>
      <c r="W297" s="6">
        <v>2822</v>
      </c>
      <c r="X297" s="6">
        <v>2803</v>
      </c>
      <c r="Y297" s="42">
        <v>2696</v>
      </c>
      <c r="Z297" s="42">
        <v>2653</v>
      </c>
      <c r="AA297" s="42">
        <v>2667</v>
      </c>
      <c r="AB297" s="51" t="s">
        <v>1155</v>
      </c>
      <c r="AC297" s="64" t="s">
        <v>1446</v>
      </c>
    </row>
    <row r="298" spans="1:29" x14ac:dyDescent="0.25">
      <c r="A298" t="s">
        <v>363</v>
      </c>
      <c r="B298" s="1" t="s">
        <v>810</v>
      </c>
      <c r="C298" s="6">
        <v>263</v>
      </c>
      <c r="D298" s="6">
        <v>256</v>
      </c>
      <c r="E298" s="6">
        <v>276</v>
      </c>
      <c r="F298" s="6">
        <v>289</v>
      </c>
      <c r="G298" s="6">
        <v>284</v>
      </c>
      <c r="H298" s="6">
        <v>272</v>
      </c>
      <c r="I298" s="6">
        <v>292</v>
      </c>
      <c r="J298" s="6">
        <v>278</v>
      </c>
      <c r="K298" s="6">
        <v>260</v>
      </c>
      <c r="L298" s="6">
        <v>245</v>
      </c>
      <c r="M298" s="6">
        <v>228</v>
      </c>
      <c r="N298" s="6">
        <v>218</v>
      </c>
      <c r="O298" s="6">
        <v>220</v>
      </c>
      <c r="P298" s="6">
        <v>214</v>
      </c>
      <c r="Q298" s="6">
        <v>186</v>
      </c>
      <c r="R298" s="6">
        <v>172</v>
      </c>
      <c r="S298" s="6">
        <v>172</v>
      </c>
      <c r="T298" s="6">
        <v>183</v>
      </c>
      <c r="U298" s="6">
        <v>203</v>
      </c>
      <c r="V298" s="6">
        <v>205</v>
      </c>
      <c r="W298" s="6">
        <v>232</v>
      </c>
      <c r="X298" s="6">
        <v>257</v>
      </c>
      <c r="Y298" s="42">
        <v>238</v>
      </c>
      <c r="Z298" s="42">
        <v>232</v>
      </c>
      <c r="AA298" s="42">
        <v>222</v>
      </c>
      <c r="AB298" s="51" t="s">
        <v>1156</v>
      </c>
      <c r="AC298" s="64" t="s">
        <v>1447</v>
      </c>
    </row>
    <row r="299" spans="1:29" x14ac:dyDescent="0.25">
      <c r="A299" t="s">
        <v>364</v>
      </c>
      <c r="B299" s="1" t="s">
        <v>811</v>
      </c>
      <c r="C299" s="6">
        <v>1407</v>
      </c>
      <c r="D299" s="6">
        <v>1432</v>
      </c>
      <c r="E299" s="6">
        <v>1484</v>
      </c>
      <c r="F299" s="6">
        <v>1558</v>
      </c>
      <c r="G299" s="6">
        <v>1593</v>
      </c>
      <c r="H299" s="6">
        <v>1655</v>
      </c>
      <c r="I299" s="6">
        <v>1614</v>
      </c>
      <c r="J299" s="6">
        <v>1626</v>
      </c>
      <c r="K299" s="6">
        <v>1660</v>
      </c>
      <c r="L299" s="6">
        <v>1677</v>
      </c>
      <c r="M299" s="6">
        <v>1668</v>
      </c>
      <c r="N299" s="6">
        <v>1682</v>
      </c>
      <c r="O299" s="6">
        <v>1682</v>
      </c>
      <c r="P299" s="6">
        <v>1684</v>
      </c>
      <c r="Q299" s="6">
        <v>1643</v>
      </c>
      <c r="R299" s="6">
        <v>1632</v>
      </c>
      <c r="S299" s="6">
        <v>1594</v>
      </c>
      <c r="T299" s="6">
        <v>1594</v>
      </c>
      <c r="U299" s="6">
        <v>1554</v>
      </c>
      <c r="V299" s="6">
        <v>1526</v>
      </c>
      <c r="W299" s="6">
        <v>1468</v>
      </c>
      <c r="X299" s="6">
        <v>1448</v>
      </c>
      <c r="Y299" s="42">
        <v>1421</v>
      </c>
      <c r="Z299" s="42">
        <v>1354</v>
      </c>
      <c r="AA299" s="42">
        <v>1357</v>
      </c>
      <c r="AB299" s="51" t="s">
        <v>1157</v>
      </c>
      <c r="AC299" s="64" t="s">
        <v>1448</v>
      </c>
    </row>
    <row r="300" spans="1:29" x14ac:dyDescent="0.25">
      <c r="A300" t="s">
        <v>365</v>
      </c>
      <c r="B300" s="1" t="s">
        <v>812</v>
      </c>
      <c r="C300" s="6">
        <v>2258</v>
      </c>
      <c r="D300" s="6">
        <v>2383</v>
      </c>
      <c r="E300" s="6">
        <v>2409</v>
      </c>
      <c r="F300" s="6">
        <v>2395</v>
      </c>
      <c r="G300" s="6">
        <v>2379</v>
      </c>
      <c r="H300" s="6">
        <v>2388</v>
      </c>
      <c r="I300" s="6">
        <v>2368</v>
      </c>
      <c r="J300" s="6">
        <v>2357</v>
      </c>
      <c r="K300" s="6">
        <v>2382</v>
      </c>
      <c r="L300" s="6">
        <v>2408</v>
      </c>
      <c r="M300" s="6">
        <v>2395</v>
      </c>
      <c r="N300" s="6">
        <v>2435</v>
      </c>
      <c r="O300" s="6">
        <v>2367</v>
      </c>
      <c r="P300" s="6">
        <v>2279</v>
      </c>
      <c r="Q300" s="6">
        <v>2256</v>
      </c>
      <c r="R300" s="6">
        <v>2273</v>
      </c>
      <c r="S300" s="6">
        <v>2277</v>
      </c>
      <c r="T300" s="6">
        <v>2283</v>
      </c>
      <c r="U300" s="6">
        <v>2293</v>
      </c>
      <c r="V300" s="6">
        <v>2250</v>
      </c>
      <c r="W300" s="6">
        <v>2249</v>
      </c>
      <c r="X300" s="6">
        <v>2231</v>
      </c>
      <c r="Y300" s="42">
        <v>2207</v>
      </c>
      <c r="Z300" s="42">
        <v>2212</v>
      </c>
      <c r="AA300" s="42">
        <v>2218</v>
      </c>
      <c r="AB300" s="51" t="s">
        <v>1158</v>
      </c>
      <c r="AC300" s="64" t="s">
        <v>1449</v>
      </c>
    </row>
    <row r="301" spans="1:29" x14ac:dyDescent="0.25">
      <c r="A301" t="s">
        <v>366</v>
      </c>
      <c r="B301" s="1" t="s">
        <v>813</v>
      </c>
      <c r="C301" s="6">
        <v>2336</v>
      </c>
      <c r="D301" s="6">
        <v>2321</v>
      </c>
      <c r="E301" s="6">
        <v>2325</v>
      </c>
      <c r="F301" s="6">
        <v>2262</v>
      </c>
      <c r="G301" s="6">
        <v>2256</v>
      </c>
      <c r="H301" s="6">
        <v>2295</v>
      </c>
      <c r="I301" s="6">
        <v>2257</v>
      </c>
      <c r="J301" s="6">
        <v>2232</v>
      </c>
      <c r="K301" s="6">
        <v>2188</v>
      </c>
      <c r="L301" s="6">
        <v>2092</v>
      </c>
      <c r="M301" s="6">
        <v>2123</v>
      </c>
      <c r="N301" s="6">
        <v>2128</v>
      </c>
      <c r="O301" s="6">
        <v>2077</v>
      </c>
      <c r="P301" s="6">
        <v>2081</v>
      </c>
      <c r="Q301" s="6">
        <v>2078</v>
      </c>
      <c r="R301" s="6">
        <v>2038</v>
      </c>
      <c r="S301" s="6">
        <v>2034</v>
      </c>
      <c r="T301" s="6">
        <v>2056</v>
      </c>
      <c r="U301" s="6">
        <v>2059</v>
      </c>
      <c r="V301" s="6">
        <v>2095</v>
      </c>
      <c r="W301" s="6">
        <v>2037</v>
      </c>
      <c r="X301" s="6">
        <v>2050</v>
      </c>
      <c r="Y301" s="42">
        <v>2074</v>
      </c>
      <c r="Z301" s="42">
        <v>2084</v>
      </c>
      <c r="AA301" s="42">
        <v>2103</v>
      </c>
      <c r="AB301" s="51" t="s">
        <v>1159</v>
      </c>
      <c r="AC301" s="64" t="s">
        <v>1450</v>
      </c>
    </row>
    <row r="302" spans="1:29" x14ac:dyDescent="0.25">
      <c r="A302" t="s">
        <v>367</v>
      </c>
      <c r="B302" s="1" t="s">
        <v>814</v>
      </c>
      <c r="C302" s="6">
        <v>7380</v>
      </c>
      <c r="D302" s="6">
        <v>7616</v>
      </c>
      <c r="E302" s="6">
        <v>7842</v>
      </c>
      <c r="F302" s="6">
        <v>8019</v>
      </c>
      <c r="G302" s="6">
        <v>8173</v>
      </c>
      <c r="H302" s="6">
        <v>8270</v>
      </c>
      <c r="I302" s="6">
        <v>8172</v>
      </c>
      <c r="J302" s="6">
        <v>8395</v>
      </c>
      <c r="K302" s="6">
        <v>8396</v>
      </c>
      <c r="L302" s="6">
        <v>8376</v>
      </c>
      <c r="M302" s="6">
        <v>8245</v>
      </c>
      <c r="N302" s="6">
        <v>8155</v>
      </c>
      <c r="O302" s="6">
        <v>7998</v>
      </c>
      <c r="P302" s="6">
        <v>7865</v>
      </c>
      <c r="Q302" s="6">
        <v>7920</v>
      </c>
      <c r="R302" s="6">
        <v>7912</v>
      </c>
      <c r="S302" s="6">
        <v>7788</v>
      </c>
      <c r="T302" s="6">
        <v>7681</v>
      </c>
      <c r="U302" s="6">
        <v>7870</v>
      </c>
      <c r="V302" s="6">
        <v>7910</v>
      </c>
      <c r="W302" s="6">
        <v>8038</v>
      </c>
      <c r="X302" s="6">
        <v>8005</v>
      </c>
      <c r="Y302" s="42">
        <v>8096</v>
      </c>
      <c r="Z302" s="42">
        <v>8003</v>
      </c>
      <c r="AA302" s="42">
        <v>8036</v>
      </c>
      <c r="AB302" s="51" t="s">
        <v>1160</v>
      </c>
      <c r="AC302" s="64" t="s">
        <v>1451</v>
      </c>
    </row>
    <row r="303" spans="1:29" x14ac:dyDescent="0.25">
      <c r="A303" t="s">
        <v>368</v>
      </c>
      <c r="B303" s="1" t="s">
        <v>815</v>
      </c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>
        <v>0</v>
      </c>
      <c r="W303" s="6">
        <v>0</v>
      </c>
      <c r="X303" s="6">
        <v>0</v>
      </c>
      <c r="Y303" s="42">
        <v>0</v>
      </c>
      <c r="Z303" s="42">
        <v>0</v>
      </c>
      <c r="AA303" s="42">
        <v>0</v>
      </c>
      <c r="AB303" s="51">
        <v>0</v>
      </c>
      <c r="AC303" s="64">
        <v>0</v>
      </c>
    </row>
    <row r="304" spans="1:29" x14ac:dyDescent="0.25">
      <c r="A304" t="s">
        <v>369</v>
      </c>
      <c r="B304" s="1" t="s">
        <v>816</v>
      </c>
      <c r="C304" s="6">
        <v>3954</v>
      </c>
      <c r="D304" s="6">
        <v>3962</v>
      </c>
      <c r="E304" s="6">
        <v>4092</v>
      </c>
      <c r="F304" s="6">
        <v>4159</v>
      </c>
      <c r="G304" s="6">
        <v>4343</v>
      </c>
      <c r="H304" s="6">
        <v>4468</v>
      </c>
      <c r="I304" s="6">
        <v>4553</v>
      </c>
      <c r="J304" s="6">
        <v>4738</v>
      </c>
      <c r="K304" s="6">
        <v>4765</v>
      </c>
      <c r="L304" s="6">
        <v>4841</v>
      </c>
      <c r="M304" s="6">
        <v>4838</v>
      </c>
      <c r="N304" s="6">
        <v>4761</v>
      </c>
      <c r="O304" s="6">
        <v>4577</v>
      </c>
      <c r="P304" s="6">
        <v>4411</v>
      </c>
      <c r="Q304" s="6">
        <v>4217</v>
      </c>
      <c r="R304" s="6">
        <v>4049</v>
      </c>
      <c r="S304" s="6">
        <v>3952</v>
      </c>
      <c r="T304" s="6">
        <v>3805</v>
      </c>
      <c r="U304" s="6">
        <v>3756</v>
      </c>
      <c r="V304" s="6">
        <v>3658</v>
      </c>
      <c r="W304" s="6">
        <v>3553</v>
      </c>
      <c r="X304" s="6">
        <v>3547</v>
      </c>
      <c r="Y304" s="42">
        <v>3478</v>
      </c>
      <c r="Z304" s="42">
        <v>3402</v>
      </c>
      <c r="AA304" s="42">
        <v>3348</v>
      </c>
      <c r="AB304" s="51" t="s">
        <v>1161</v>
      </c>
      <c r="AC304" s="64" t="s">
        <v>1452</v>
      </c>
    </row>
    <row r="305" spans="1:29" x14ac:dyDescent="0.25">
      <c r="A305" t="s">
        <v>370</v>
      </c>
      <c r="B305" s="1" t="s">
        <v>817</v>
      </c>
      <c r="C305" s="6">
        <v>419</v>
      </c>
      <c r="D305" s="6">
        <v>421</v>
      </c>
      <c r="E305" s="6">
        <v>403</v>
      </c>
      <c r="F305" s="6">
        <v>372</v>
      </c>
      <c r="G305" s="6">
        <v>401</v>
      </c>
      <c r="H305" s="6">
        <v>364</v>
      </c>
      <c r="I305" s="6">
        <v>339</v>
      </c>
      <c r="J305" s="6">
        <v>320</v>
      </c>
      <c r="K305" s="6">
        <v>319</v>
      </c>
      <c r="L305" s="6">
        <v>311</v>
      </c>
      <c r="M305" s="6">
        <v>309</v>
      </c>
      <c r="N305" s="6">
        <v>310</v>
      </c>
      <c r="O305" s="6">
        <v>302</v>
      </c>
      <c r="P305" s="6">
        <v>306</v>
      </c>
      <c r="Q305" s="6">
        <v>305</v>
      </c>
      <c r="R305" s="6">
        <v>321</v>
      </c>
      <c r="S305" s="6">
        <v>325</v>
      </c>
      <c r="T305" s="6">
        <v>330</v>
      </c>
      <c r="U305" s="6">
        <v>326</v>
      </c>
      <c r="V305" s="6">
        <v>331</v>
      </c>
      <c r="W305" s="6">
        <v>325</v>
      </c>
      <c r="X305" s="6">
        <v>321</v>
      </c>
      <c r="Y305" s="42">
        <v>306</v>
      </c>
      <c r="Z305" s="42">
        <v>297</v>
      </c>
      <c r="AA305" s="42">
        <v>299</v>
      </c>
      <c r="AB305" s="51" t="s">
        <v>1162</v>
      </c>
      <c r="AC305" s="64" t="s">
        <v>1453</v>
      </c>
    </row>
    <row r="306" spans="1:29" x14ac:dyDescent="0.25">
      <c r="A306" t="s">
        <v>371</v>
      </c>
      <c r="B306" s="1" t="s">
        <v>818</v>
      </c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>
        <v>0</v>
      </c>
      <c r="W306" s="6">
        <v>0</v>
      </c>
      <c r="X306" s="6">
        <v>0</v>
      </c>
      <c r="Y306" s="42">
        <v>0</v>
      </c>
      <c r="Z306" s="42">
        <v>0</v>
      </c>
      <c r="AA306" s="42">
        <v>0</v>
      </c>
      <c r="AB306" s="51">
        <v>0</v>
      </c>
      <c r="AC306" s="64">
        <v>0</v>
      </c>
    </row>
    <row r="307" spans="1:29" x14ac:dyDescent="0.25">
      <c r="A307" t="s">
        <v>372</v>
      </c>
      <c r="B307" s="1" t="s">
        <v>819</v>
      </c>
      <c r="C307" s="6">
        <v>614</v>
      </c>
      <c r="D307" s="6">
        <v>636</v>
      </c>
      <c r="E307" s="6">
        <v>644</v>
      </c>
      <c r="F307" s="6">
        <v>678</v>
      </c>
      <c r="G307" s="6">
        <v>769</v>
      </c>
      <c r="H307" s="6">
        <v>796</v>
      </c>
      <c r="I307" s="6">
        <v>621</v>
      </c>
      <c r="J307" s="6">
        <v>745</v>
      </c>
      <c r="K307" s="6">
        <v>751</v>
      </c>
      <c r="L307" s="6">
        <v>735</v>
      </c>
      <c r="M307" s="6">
        <v>713</v>
      </c>
      <c r="N307" s="6">
        <v>694</v>
      </c>
      <c r="O307" s="6">
        <v>695</v>
      </c>
      <c r="P307" s="6">
        <v>677</v>
      </c>
      <c r="Q307" s="6">
        <v>660</v>
      </c>
      <c r="R307" s="6">
        <v>649</v>
      </c>
      <c r="S307" s="6">
        <v>617</v>
      </c>
      <c r="T307" s="6">
        <v>597</v>
      </c>
      <c r="U307" s="6">
        <v>602</v>
      </c>
      <c r="V307" s="6">
        <v>613</v>
      </c>
      <c r="W307" s="6">
        <v>643</v>
      </c>
      <c r="X307" s="6">
        <v>626</v>
      </c>
      <c r="Y307" s="42">
        <v>635</v>
      </c>
      <c r="Z307" s="42">
        <v>641</v>
      </c>
      <c r="AA307" s="42">
        <v>648</v>
      </c>
      <c r="AB307" s="51" t="s">
        <v>1163</v>
      </c>
      <c r="AC307" s="64" t="s">
        <v>1454</v>
      </c>
    </row>
    <row r="308" spans="1:29" x14ac:dyDescent="0.25">
      <c r="A308" t="s">
        <v>373</v>
      </c>
      <c r="B308" s="1" t="s">
        <v>820</v>
      </c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>
        <v>0</v>
      </c>
      <c r="W308" s="6">
        <v>0</v>
      </c>
      <c r="X308" s="6">
        <v>0</v>
      </c>
      <c r="Y308" s="42">
        <v>0</v>
      </c>
      <c r="Z308" s="42">
        <v>0</v>
      </c>
      <c r="AA308" s="42">
        <v>0</v>
      </c>
      <c r="AB308" s="51">
        <v>0</v>
      </c>
      <c r="AC308" s="64">
        <v>0</v>
      </c>
    </row>
    <row r="309" spans="1:29" x14ac:dyDescent="0.25">
      <c r="A309" t="s">
        <v>374</v>
      </c>
      <c r="B309" s="1" t="s">
        <v>821</v>
      </c>
      <c r="C309" s="6">
        <v>189</v>
      </c>
      <c r="D309" s="6">
        <v>167</v>
      </c>
      <c r="E309" s="6">
        <v>168</v>
      </c>
      <c r="F309" s="6">
        <v>161</v>
      </c>
      <c r="G309" s="6">
        <v>161</v>
      </c>
      <c r="H309" s="6">
        <v>126</v>
      </c>
      <c r="I309" s="6">
        <v>121</v>
      </c>
      <c r="J309" s="6">
        <v>113</v>
      </c>
      <c r="K309" s="6">
        <v>118</v>
      </c>
      <c r="L309" s="6">
        <v>115</v>
      </c>
      <c r="M309" s="6">
        <v>119</v>
      </c>
      <c r="N309" s="6">
        <v>122</v>
      </c>
      <c r="O309" s="6">
        <v>137</v>
      </c>
      <c r="P309" s="6">
        <v>141</v>
      </c>
      <c r="Q309" s="6">
        <v>146</v>
      </c>
      <c r="R309" s="6">
        <v>146</v>
      </c>
      <c r="S309" s="6">
        <v>156</v>
      </c>
      <c r="T309" s="6">
        <v>142</v>
      </c>
      <c r="U309" s="6">
        <v>137</v>
      </c>
      <c r="V309" s="6">
        <v>128</v>
      </c>
      <c r="W309" s="6">
        <v>119</v>
      </c>
      <c r="X309" s="6">
        <v>116</v>
      </c>
      <c r="Y309" s="42">
        <v>103</v>
      </c>
      <c r="Z309" s="42">
        <v>106</v>
      </c>
      <c r="AA309" s="42">
        <v>113</v>
      </c>
      <c r="AB309" s="51" t="s">
        <v>1024</v>
      </c>
      <c r="AC309" s="64" t="s">
        <v>1455</v>
      </c>
    </row>
    <row r="310" spans="1:29" x14ac:dyDescent="0.25">
      <c r="A310" t="s">
        <v>375</v>
      </c>
      <c r="B310" s="1" t="s">
        <v>822</v>
      </c>
      <c r="C310" s="6">
        <v>1825</v>
      </c>
      <c r="D310" s="6">
        <v>1907</v>
      </c>
      <c r="E310" s="6">
        <v>1974</v>
      </c>
      <c r="F310" s="6">
        <v>2031</v>
      </c>
      <c r="G310" s="6">
        <v>2109</v>
      </c>
      <c r="H310" s="6">
        <v>2154</v>
      </c>
      <c r="I310" s="6">
        <v>2222</v>
      </c>
      <c r="J310" s="6">
        <v>2225</v>
      </c>
      <c r="K310" s="6">
        <v>2269</v>
      </c>
      <c r="L310" s="6">
        <v>2282</v>
      </c>
      <c r="M310" s="6">
        <v>2247</v>
      </c>
      <c r="N310" s="6">
        <v>2224</v>
      </c>
      <c r="O310" s="6">
        <v>2184</v>
      </c>
      <c r="P310" s="6">
        <v>2083</v>
      </c>
      <c r="Q310" s="6">
        <v>2031</v>
      </c>
      <c r="R310" s="6">
        <v>1939</v>
      </c>
      <c r="S310" s="6">
        <v>1894</v>
      </c>
      <c r="T310" s="6">
        <v>1867</v>
      </c>
      <c r="U310" s="6">
        <v>1838</v>
      </c>
      <c r="V310" s="6">
        <v>1766</v>
      </c>
      <c r="W310" s="6">
        <v>1728</v>
      </c>
      <c r="X310" s="6">
        <v>1713</v>
      </c>
      <c r="Y310" s="42">
        <v>1614</v>
      </c>
      <c r="Z310" s="42">
        <v>1640</v>
      </c>
      <c r="AA310" s="42">
        <v>1630</v>
      </c>
      <c r="AB310" s="51" t="s">
        <v>1164</v>
      </c>
      <c r="AC310" s="64" t="s">
        <v>1456</v>
      </c>
    </row>
    <row r="311" spans="1:29" x14ac:dyDescent="0.25">
      <c r="A311" t="s">
        <v>376</v>
      </c>
      <c r="B311" s="1" t="s">
        <v>823</v>
      </c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>
        <v>0</v>
      </c>
      <c r="W311" s="6">
        <v>0</v>
      </c>
      <c r="X311" s="6">
        <v>0</v>
      </c>
      <c r="Y311" s="42">
        <v>0</v>
      </c>
      <c r="Z311" s="42">
        <v>0</v>
      </c>
      <c r="AA311" s="42">
        <v>0</v>
      </c>
      <c r="AB311" s="51">
        <v>0</v>
      </c>
      <c r="AC311" s="64">
        <v>0</v>
      </c>
    </row>
    <row r="312" spans="1:29" x14ac:dyDescent="0.25">
      <c r="A312" t="s">
        <v>377</v>
      </c>
      <c r="B312" s="1" t="s">
        <v>824</v>
      </c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>
        <v>0</v>
      </c>
      <c r="W312" s="6">
        <v>0</v>
      </c>
      <c r="X312" s="6">
        <v>0</v>
      </c>
      <c r="Y312" s="42">
        <v>0</v>
      </c>
      <c r="Z312" s="42">
        <v>0</v>
      </c>
      <c r="AA312" s="42">
        <v>0</v>
      </c>
      <c r="AB312" s="51">
        <v>0</v>
      </c>
      <c r="AC312" s="64">
        <v>0</v>
      </c>
    </row>
    <row r="313" spans="1:29" x14ac:dyDescent="0.25">
      <c r="A313" t="s">
        <v>378</v>
      </c>
      <c r="B313" s="1" t="s">
        <v>825</v>
      </c>
      <c r="C313" s="6">
        <v>2007</v>
      </c>
      <c r="D313" s="6">
        <v>2161</v>
      </c>
      <c r="E313" s="6">
        <v>2263</v>
      </c>
      <c r="F313" s="6">
        <v>2356</v>
      </c>
      <c r="G313" s="6">
        <v>2355</v>
      </c>
      <c r="H313" s="6">
        <v>2373</v>
      </c>
      <c r="I313" s="6">
        <v>2351</v>
      </c>
      <c r="J313" s="6">
        <v>2359</v>
      </c>
      <c r="K313" s="6">
        <v>2236</v>
      </c>
      <c r="L313" s="6">
        <v>2134</v>
      </c>
      <c r="M313" s="6">
        <v>2106</v>
      </c>
      <c r="N313" s="6">
        <v>2048</v>
      </c>
      <c r="O313" s="6">
        <v>2022</v>
      </c>
      <c r="P313" s="6">
        <v>2050</v>
      </c>
      <c r="Q313" s="6">
        <v>2002</v>
      </c>
      <c r="R313" s="6">
        <v>1952</v>
      </c>
      <c r="S313" s="6">
        <v>1915</v>
      </c>
      <c r="T313" s="6">
        <v>1901</v>
      </c>
      <c r="U313" s="6">
        <v>1898</v>
      </c>
      <c r="V313" s="6">
        <v>1887</v>
      </c>
      <c r="W313" s="6">
        <v>1898</v>
      </c>
      <c r="X313" s="6">
        <v>1835</v>
      </c>
      <c r="Y313" s="42">
        <v>1765</v>
      </c>
      <c r="Z313" s="42">
        <v>1722</v>
      </c>
      <c r="AA313" s="42">
        <v>1718</v>
      </c>
      <c r="AB313" s="51" t="s">
        <v>1165</v>
      </c>
      <c r="AC313" s="64" t="s">
        <v>1457</v>
      </c>
    </row>
    <row r="314" spans="1:29" x14ac:dyDescent="0.25">
      <c r="A314" t="s">
        <v>379</v>
      </c>
      <c r="B314" s="1" t="s">
        <v>826</v>
      </c>
      <c r="C314" s="6">
        <v>3451</v>
      </c>
      <c r="D314" s="6">
        <v>3428</v>
      </c>
      <c r="E314" s="6">
        <v>3456</v>
      </c>
      <c r="F314" s="6">
        <v>3456</v>
      </c>
      <c r="G314" s="6">
        <v>3435</v>
      </c>
      <c r="H314" s="6">
        <v>3487</v>
      </c>
      <c r="I314" s="6">
        <v>3434</v>
      </c>
      <c r="J314" s="6">
        <v>3445</v>
      </c>
      <c r="K314" s="6">
        <v>3456</v>
      </c>
      <c r="L314" s="6">
        <v>3484</v>
      </c>
      <c r="M314" s="6">
        <v>3473</v>
      </c>
      <c r="N314" s="6">
        <v>3492</v>
      </c>
      <c r="O314" s="6">
        <v>3458</v>
      </c>
      <c r="P314" s="6">
        <v>3402</v>
      </c>
      <c r="Q314" s="6">
        <v>3360</v>
      </c>
      <c r="R314" s="6">
        <v>3359</v>
      </c>
      <c r="S314" s="6">
        <v>3365</v>
      </c>
      <c r="T314" s="6">
        <v>3388</v>
      </c>
      <c r="U314" s="6">
        <v>3347</v>
      </c>
      <c r="V314" s="6">
        <v>3439</v>
      </c>
      <c r="W314" s="6">
        <v>3499</v>
      </c>
      <c r="X314" s="6">
        <v>3538</v>
      </c>
      <c r="Y314" s="42">
        <v>3505</v>
      </c>
      <c r="Z314" s="42">
        <v>3485</v>
      </c>
      <c r="AA314" s="42">
        <v>3485</v>
      </c>
      <c r="AB314" s="51" t="s">
        <v>1010</v>
      </c>
      <c r="AC314" s="64" t="s">
        <v>1458</v>
      </c>
    </row>
    <row r="315" spans="1:29" x14ac:dyDescent="0.25">
      <c r="A315" t="s">
        <v>380</v>
      </c>
      <c r="B315" s="1" t="s">
        <v>827</v>
      </c>
      <c r="C315" s="6">
        <v>208</v>
      </c>
      <c r="D315" s="6">
        <v>207</v>
      </c>
      <c r="E315" s="6">
        <v>221</v>
      </c>
      <c r="F315" s="6">
        <v>212</v>
      </c>
      <c r="G315" s="6">
        <v>212</v>
      </c>
      <c r="H315" s="6">
        <v>197</v>
      </c>
      <c r="I315" s="6">
        <v>169</v>
      </c>
      <c r="J315" s="6">
        <v>156</v>
      </c>
      <c r="K315" s="6">
        <v>178</v>
      </c>
      <c r="L315" s="6">
        <v>184</v>
      </c>
      <c r="M315" s="6">
        <v>180</v>
      </c>
      <c r="N315" s="6">
        <v>178</v>
      </c>
      <c r="O315" s="6">
        <v>165</v>
      </c>
      <c r="P315" s="6">
        <v>174</v>
      </c>
      <c r="Q315" s="6">
        <v>169</v>
      </c>
      <c r="R315" s="6">
        <v>169</v>
      </c>
      <c r="S315" s="6">
        <v>157</v>
      </c>
      <c r="T315" s="6">
        <v>150</v>
      </c>
      <c r="U315" s="6">
        <v>157</v>
      </c>
      <c r="V315" s="6">
        <v>166</v>
      </c>
      <c r="W315" s="6">
        <v>168</v>
      </c>
      <c r="X315" s="6">
        <v>164</v>
      </c>
      <c r="Y315" s="42">
        <v>161</v>
      </c>
      <c r="Z315" s="42">
        <v>147</v>
      </c>
      <c r="AA315" s="42">
        <v>145</v>
      </c>
      <c r="AB315" s="51" t="s">
        <v>1166</v>
      </c>
      <c r="AC315" s="64" t="s">
        <v>1219</v>
      </c>
    </row>
    <row r="316" spans="1:29" x14ac:dyDescent="0.25">
      <c r="A316" t="s">
        <v>381</v>
      </c>
      <c r="B316" s="1" t="s">
        <v>828</v>
      </c>
      <c r="C316" s="6">
        <v>3519</v>
      </c>
      <c r="D316" s="6">
        <v>3595</v>
      </c>
      <c r="E316" s="6">
        <v>3599</v>
      </c>
      <c r="F316" s="6">
        <v>3702</v>
      </c>
      <c r="G316" s="6">
        <v>3703</v>
      </c>
      <c r="H316" s="6">
        <v>3687</v>
      </c>
      <c r="I316" s="6">
        <v>3654</v>
      </c>
      <c r="J316" s="6">
        <v>3676</v>
      </c>
      <c r="K316" s="6">
        <v>3629</v>
      </c>
      <c r="L316" s="6">
        <v>3784</v>
      </c>
      <c r="M316" s="6">
        <v>3851</v>
      </c>
      <c r="N316" s="6">
        <v>3915</v>
      </c>
      <c r="O316" s="6">
        <v>3926</v>
      </c>
      <c r="P316" s="6">
        <v>3923</v>
      </c>
      <c r="Q316" s="6">
        <v>3954</v>
      </c>
      <c r="R316" s="6">
        <v>3961</v>
      </c>
      <c r="S316" s="6">
        <v>4015</v>
      </c>
      <c r="T316" s="6">
        <v>4015</v>
      </c>
      <c r="U316" s="6">
        <v>3996</v>
      </c>
      <c r="V316" s="6">
        <v>3946</v>
      </c>
      <c r="W316" s="6">
        <v>3906</v>
      </c>
      <c r="X316" s="6">
        <v>3855</v>
      </c>
      <c r="Y316" s="42">
        <v>3804</v>
      </c>
      <c r="Z316" s="42">
        <v>3753</v>
      </c>
      <c r="AA316" s="42">
        <v>3679</v>
      </c>
      <c r="AB316" s="51" t="s">
        <v>1167</v>
      </c>
      <c r="AC316" s="64" t="s">
        <v>1459</v>
      </c>
    </row>
    <row r="317" spans="1:29" x14ac:dyDescent="0.25">
      <c r="A317" t="s">
        <v>382</v>
      </c>
      <c r="B317" s="1" t="s">
        <v>829</v>
      </c>
      <c r="C317" s="6">
        <v>5372</v>
      </c>
      <c r="D317" s="6">
        <v>5246</v>
      </c>
      <c r="E317" s="6">
        <v>5338</v>
      </c>
      <c r="F317" s="6">
        <v>5281</v>
      </c>
      <c r="G317" s="6">
        <v>5187</v>
      </c>
      <c r="H317" s="6">
        <v>5068</v>
      </c>
      <c r="I317" s="6">
        <v>4889</v>
      </c>
      <c r="J317" s="6">
        <v>4825</v>
      </c>
      <c r="K317" s="6">
        <v>4667</v>
      </c>
      <c r="L317" s="6">
        <v>4666</v>
      </c>
      <c r="M317" s="6">
        <v>4731</v>
      </c>
      <c r="N317" s="6">
        <v>4836</v>
      </c>
      <c r="O317" s="6">
        <v>4725</v>
      </c>
      <c r="P317" s="6">
        <v>4751</v>
      </c>
      <c r="Q317" s="6">
        <v>4763</v>
      </c>
      <c r="R317" s="6">
        <v>4796</v>
      </c>
      <c r="S317" s="6">
        <v>4994</v>
      </c>
      <c r="T317" s="6">
        <v>5098</v>
      </c>
      <c r="U317" s="6">
        <v>5155</v>
      </c>
      <c r="V317" s="6">
        <v>5254</v>
      </c>
      <c r="W317" s="6">
        <v>5380</v>
      </c>
      <c r="X317" s="6">
        <v>5461</v>
      </c>
      <c r="Y317" s="42">
        <v>5600</v>
      </c>
      <c r="Z317" s="42">
        <v>5633</v>
      </c>
      <c r="AA317" s="42">
        <v>5738</v>
      </c>
      <c r="AB317" s="51" t="s">
        <v>1168</v>
      </c>
      <c r="AC317" s="64" t="s">
        <v>1460</v>
      </c>
    </row>
    <row r="318" spans="1:29" x14ac:dyDescent="0.25">
      <c r="A318" t="s">
        <v>383</v>
      </c>
      <c r="B318" s="1" t="s">
        <v>830</v>
      </c>
      <c r="C318" s="6">
        <v>1304</v>
      </c>
      <c r="D318" s="6">
        <v>1285</v>
      </c>
      <c r="E318" s="6">
        <v>1355</v>
      </c>
      <c r="F318" s="6">
        <v>1397</v>
      </c>
      <c r="G318" s="6">
        <v>1398</v>
      </c>
      <c r="H318" s="6">
        <v>1383</v>
      </c>
      <c r="I318" s="6">
        <v>1343</v>
      </c>
      <c r="J318" s="6">
        <v>1321</v>
      </c>
      <c r="K318" s="6">
        <v>1295</v>
      </c>
      <c r="L318" s="6">
        <v>1240</v>
      </c>
      <c r="M318" s="6">
        <v>1263</v>
      </c>
      <c r="N318" s="6">
        <v>1248</v>
      </c>
      <c r="O318" s="6">
        <v>1201</v>
      </c>
      <c r="P318" s="6">
        <v>1243</v>
      </c>
      <c r="Q318" s="6">
        <v>1309</v>
      </c>
      <c r="R318" s="6">
        <v>1277</v>
      </c>
      <c r="S318" s="6">
        <v>1259</v>
      </c>
      <c r="T318" s="6">
        <v>1296</v>
      </c>
      <c r="U318" s="6">
        <v>1267</v>
      </c>
      <c r="V318" s="6">
        <v>1241</v>
      </c>
      <c r="W318" s="6">
        <v>1269</v>
      </c>
      <c r="X318" s="6">
        <v>1226</v>
      </c>
      <c r="Y318" s="42">
        <v>1213</v>
      </c>
      <c r="Z318" s="42">
        <v>1189</v>
      </c>
      <c r="AA318" s="42">
        <v>1134</v>
      </c>
      <c r="AB318" s="51" t="s">
        <v>1169</v>
      </c>
      <c r="AC318" s="64" t="s">
        <v>1461</v>
      </c>
    </row>
    <row r="319" spans="1:29" x14ac:dyDescent="0.25">
      <c r="A319" t="s">
        <v>384</v>
      </c>
      <c r="B319" s="1" t="s">
        <v>831</v>
      </c>
      <c r="C319" s="6">
        <v>3458</v>
      </c>
      <c r="D319" s="6">
        <v>3500</v>
      </c>
      <c r="E319" s="6">
        <v>3530</v>
      </c>
      <c r="F319" s="6">
        <v>3549</v>
      </c>
      <c r="G319" s="6">
        <v>3596</v>
      </c>
      <c r="H319" s="6">
        <v>3630</v>
      </c>
      <c r="I319" s="6">
        <v>3505</v>
      </c>
      <c r="J319" s="6">
        <v>3489</v>
      </c>
      <c r="K319" s="6">
        <v>3484</v>
      </c>
      <c r="L319" s="6">
        <v>3417</v>
      </c>
      <c r="M319" s="6">
        <v>3399</v>
      </c>
      <c r="N319" s="6">
        <v>3325</v>
      </c>
      <c r="O319" s="6">
        <v>3307</v>
      </c>
      <c r="P319" s="6">
        <v>3203</v>
      </c>
      <c r="Q319" s="6">
        <v>3142</v>
      </c>
      <c r="R319" s="6">
        <v>3084</v>
      </c>
      <c r="S319" s="6">
        <v>2996</v>
      </c>
      <c r="T319" s="6">
        <v>2822</v>
      </c>
      <c r="U319" s="6">
        <v>2745</v>
      </c>
      <c r="V319" s="6">
        <v>2623</v>
      </c>
      <c r="W319" s="6">
        <v>2506</v>
      </c>
      <c r="X319" s="6">
        <v>2461</v>
      </c>
      <c r="Y319" s="42">
        <v>2314</v>
      </c>
      <c r="Z319" s="42">
        <v>2126</v>
      </c>
      <c r="AA319" s="42">
        <v>2133</v>
      </c>
      <c r="AB319" s="51" t="s">
        <v>1170</v>
      </c>
      <c r="AC319" s="64" t="s">
        <v>1462</v>
      </c>
    </row>
    <row r="320" spans="1:29" x14ac:dyDescent="0.25">
      <c r="A320" t="s">
        <v>385</v>
      </c>
      <c r="B320" s="1" t="s">
        <v>832</v>
      </c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>
        <v>0</v>
      </c>
      <c r="W320" s="6">
        <v>0</v>
      </c>
      <c r="X320" s="6">
        <v>0</v>
      </c>
      <c r="Y320" s="42">
        <v>0</v>
      </c>
      <c r="Z320" s="42">
        <v>0</v>
      </c>
      <c r="AA320" s="42">
        <v>0</v>
      </c>
      <c r="AB320" s="51">
        <v>0</v>
      </c>
      <c r="AC320" s="64">
        <v>0</v>
      </c>
    </row>
    <row r="321" spans="1:29" x14ac:dyDescent="0.25">
      <c r="A321" t="s">
        <v>386</v>
      </c>
      <c r="B321" s="1" t="s">
        <v>833</v>
      </c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>
        <v>0</v>
      </c>
      <c r="W321" s="6">
        <v>0</v>
      </c>
      <c r="X321" s="6">
        <v>0</v>
      </c>
      <c r="Y321" s="42">
        <v>0</v>
      </c>
      <c r="Z321" s="42">
        <v>0</v>
      </c>
      <c r="AA321" s="42">
        <v>0</v>
      </c>
      <c r="AB321" s="51">
        <v>0</v>
      </c>
      <c r="AC321" s="64">
        <v>0</v>
      </c>
    </row>
    <row r="322" spans="1:29" x14ac:dyDescent="0.25">
      <c r="A322" t="s">
        <v>387</v>
      </c>
      <c r="B322" s="1" t="s">
        <v>834</v>
      </c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>
        <v>0</v>
      </c>
      <c r="W322" s="6">
        <v>0</v>
      </c>
      <c r="X322" s="6">
        <v>0</v>
      </c>
      <c r="Y322" s="42">
        <v>0</v>
      </c>
      <c r="Z322" s="42">
        <v>0</v>
      </c>
      <c r="AA322" s="42">
        <v>0</v>
      </c>
      <c r="AB322" s="51">
        <v>0</v>
      </c>
      <c r="AC322" s="64">
        <v>0</v>
      </c>
    </row>
    <row r="323" spans="1:29" x14ac:dyDescent="0.25">
      <c r="A323" t="s">
        <v>388</v>
      </c>
      <c r="B323" s="1" t="s">
        <v>835</v>
      </c>
      <c r="C323" s="6">
        <v>2686</v>
      </c>
      <c r="D323" s="6">
        <v>2612</v>
      </c>
      <c r="E323" s="6">
        <v>2648</v>
      </c>
      <c r="F323" s="6">
        <v>2734</v>
      </c>
      <c r="G323" s="6">
        <v>2657</v>
      </c>
      <c r="H323" s="6">
        <v>2584</v>
      </c>
      <c r="I323" s="6">
        <v>2526</v>
      </c>
      <c r="J323" s="6">
        <v>2422</v>
      </c>
      <c r="K323" s="6">
        <v>2394</v>
      </c>
      <c r="L323" s="6">
        <v>2397</v>
      </c>
      <c r="M323" s="6">
        <v>2447</v>
      </c>
      <c r="N323" s="6">
        <v>2491</v>
      </c>
      <c r="O323" s="6">
        <v>2511</v>
      </c>
      <c r="P323" s="6">
        <v>2516</v>
      </c>
      <c r="Q323" s="6">
        <v>2613</v>
      </c>
      <c r="R323" s="6">
        <v>2649</v>
      </c>
      <c r="S323" s="6">
        <v>2659</v>
      </c>
      <c r="T323" s="6">
        <v>2688</v>
      </c>
      <c r="U323" s="6">
        <v>2708</v>
      </c>
      <c r="V323" s="6">
        <v>2484</v>
      </c>
      <c r="W323" s="6">
        <v>2554</v>
      </c>
      <c r="X323" s="6">
        <v>2592</v>
      </c>
      <c r="Y323" s="42">
        <v>2608</v>
      </c>
      <c r="Z323" s="42">
        <v>2608</v>
      </c>
      <c r="AA323" s="42">
        <v>2663</v>
      </c>
      <c r="AB323" s="51" t="s">
        <v>1171</v>
      </c>
      <c r="AC323" s="64" t="s">
        <v>1420</v>
      </c>
    </row>
    <row r="324" spans="1:29" x14ac:dyDescent="0.25">
      <c r="A324" t="s">
        <v>389</v>
      </c>
      <c r="B324" s="1" t="s">
        <v>836</v>
      </c>
      <c r="C324" s="6">
        <v>2443</v>
      </c>
      <c r="D324" s="6">
        <v>2580</v>
      </c>
      <c r="E324" s="6">
        <v>2679</v>
      </c>
      <c r="F324" s="6">
        <v>2724</v>
      </c>
      <c r="G324" s="6">
        <v>2797</v>
      </c>
      <c r="H324" s="6">
        <v>2910</v>
      </c>
      <c r="I324" s="6">
        <v>2926</v>
      </c>
      <c r="J324" s="6">
        <v>2922</v>
      </c>
      <c r="K324" s="6">
        <v>2985</v>
      </c>
      <c r="L324" s="6">
        <v>2935</v>
      </c>
      <c r="M324" s="6">
        <v>2925</v>
      </c>
      <c r="N324" s="6">
        <v>2874</v>
      </c>
      <c r="O324" s="6">
        <v>2820</v>
      </c>
      <c r="P324" s="6">
        <v>2766</v>
      </c>
      <c r="Q324" s="6">
        <v>2738</v>
      </c>
      <c r="R324" s="6">
        <v>2686</v>
      </c>
      <c r="S324" s="6">
        <v>2684</v>
      </c>
      <c r="T324" s="6">
        <v>2717</v>
      </c>
      <c r="U324" s="6">
        <v>2690</v>
      </c>
      <c r="V324" s="6">
        <v>2659</v>
      </c>
      <c r="W324" s="6">
        <v>2657</v>
      </c>
      <c r="X324" s="6">
        <v>2646</v>
      </c>
      <c r="Y324" s="42">
        <v>2702</v>
      </c>
      <c r="Z324" s="42">
        <v>2695</v>
      </c>
      <c r="AA324" s="42">
        <v>2707</v>
      </c>
      <c r="AB324" s="51" t="s">
        <v>1172</v>
      </c>
      <c r="AC324" s="64" t="s">
        <v>1463</v>
      </c>
    </row>
    <row r="325" spans="1:29" x14ac:dyDescent="0.25">
      <c r="A325" t="s">
        <v>390</v>
      </c>
      <c r="B325" s="1" t="s">
        <v>837</v>
      </c>
      <c r="C325" s="6">
        <v>2102</v>
      </c>
      <c r="D325" s="6">
        <v>2090</v>
      </c>
      <c r="E325" s="6">
        <v>2064</v>
      </c>
      <c r="F325" s="6">
        <v>2055</v>
      </c>
      <c r="G325" s="6">
        <v>2034</v>
      </c>
      <c r="H325" s="6">
        <v>1904</v>
      </c>
      <c r="I325" s="6">
        <v>1801</v>
      </c>
      <c r="J325" s="6">
        <v>1859</v>
      </c>
      <c r="K325" s="6">
        <v>1818</v>
      </c>
      <c r="L325" s="6">
        <v>1847</v>
      </c>
      <c r="M325" s="6">
        <v>1879</v>
      </c>
      <c r="N325" s="6">
        <v>1955</v>
      </c>
      <c r="O325" s="6">
        <v>1890</v>
      </c>
      <c r="P325" s="6">
        <v>1935</v>
      </c>
      <c r="Q325" s="6">
        <v>1942</v>
      </c>
      <c r="R325" s="6">
        <v>1882</v>
      </c>
      <c r="S325" s="6">
        <v>1834</v>
      </c>
      <c r="T325" s="6">
        <v>1864</v>
      </c>
      <c r="U325" s="6">
        <v>1859</v>
      </c>
      <c r="V325" s="6">
        <v>1872</v>
      </c>
      <c r="W325" s="6">
        <v>1894</v>
      </c>
      <c r="X325" s="6">
        <v>1854</v>
      </c>
      <c r="Y325" s="42">
        <v>1855</v>
      </c>
      <c r="Z325" s="42">
        <v>1831</v>
      </c>
      <c r="AA325" s="42">
        <v>1841</v>
      </c>
      <c r="AB325" s="51" t="s">
        <v>1173</v>
      </c>
      <c r="AC325" s="64" t="s">
        <v>1464</v>
      </c>
    </row>
    <row r="326" spans="1:29" x14ac:dyDescent="0.25">
      <c r="A326" t="s">
        <v>391</v>
      </c>
      <c r="B326" s="1" t="s">
        <v>838</v>
      </c>
      <c r="C326" s="6">
        <v>3326</v>
      </c>
      <c r="D326" s="6">
        <v>3437</v>
      </c>
      <c r="E326" s="6">
        <v>3523</v>
      </c>
      <c r="F326" s="6">
        <v>3563</v>
      </c>
      <c r="G326" s="6">
        <v>3684</v>
      </c>
      <c r="H326" s="6">
        <v>3773</v>
      </c>
      <c r="I326" s="6">
        <v>3883</v>
      </c>
      <c r="J326" s="6">
        <v>4079</v>
      </c>
      <c r="K326" s="6">
        <v>4252</v>
      </c>
      <c r="L326" s="6">
        <v>4396</v>
      </c>
      <c r="M326" s="6">
        <v>4559</v>
      </c>
      <c r="N326" s="6">
        <v>4631</v>
      </c>
      <c r="O326" s="6">
        <v>4765</v>
      </c>
      <c r="P326" s="6">
        <v>4896</v>
      </c>
      <c r="Q326" s="6">
        <v>4868</v>
      </c>
      <c r="R326" s="6">
        <v>4892</v>
      </c>
      <c r="S326" s="6">
        <v>4986</v>
      </c>
      <c r="T326" s="6">
        <v>4954</v>
      </c>
      <c r="U326" s="6">
        <v>5033</v>
      </c>
      <c r="V326" s="6">
        <v>5067</v>
      </c>
      <c r="W326" s="6">
        <v>5075</v>
      </c>
      <c r="X326" s="6">
        <v>5018</v>
      </c>
      <c r="Y326" s="42">
        <v>5006</v>
      </c>
      <c r="Z326" s="42">
        <v>4963</v>
      </c>
      <c r="AA326" s="42">
        <v>4862</v>
      </c>
      <c r="AB326" s="51" t="s">
        <v>1174</v>
      </c>
      <c r="AC326" s="64" t="s">
        <v>1465</v>
      </c>
    </row>
    <row r="327" spans="1:29" x14ac:dyDescent="0.25">
      <c r="A327" t="s">
        <v>392</v>
      </c>
      <c r="B327" s="1" t="s">
        <v>839</v>
      </c>
      <c r="C327" s="6">
        <v>175</v>
      </c>
      <c r="D327" s="6">
        <v>176</v>
      </c>
      <c r="E327" s="6">
        <v>162</v>
      </c>
      <c r="F327" s="6">
        <v>141</v>
      </c>
      <c r="G327" s="6">
        <v>141</v>
      </c>
      <c r="H327" s="6">
        <v>131</v>
      </c>
      <c r="I327" s="6">
        <v>126</v>
      </c>
      <c r="J327" s="6">
        <v>131</v>
      </c>
      <c r="K327" s="6">
        <v>147</v>
      </c>
      <c r="L327" s="6">
        <v>141</v>
      </c>
      <c r="M327" s="6">
        <v>136</v>
      </c>
      <c r="N327" s="6">
        <v>131</v>
      </c>
      <c r="O327" s="6">
        <v>140</v>
      </c>
      <c r="P327" s="6">
        <v>131</v>
      </c>
      <c r="Q327" s="6">
        <v>147</v>
      </c>
      <c r="R327" s="6">
        <v>141</v>
      </c>
      <c r="S327" s="6">
        <v>138</v>
      </c>
      <c r="T327" s="6">
        <v>140</v>
      </c>
      <c r="U327" s="6">
        <v>125</v>
      </c>
      <c r="V327" s="6">
        <v>118</v>
      </c>
      <c r="W327" s="6">
        <v>113</v>
      </c>
      <c r="X327" s="6">
        <v>113</v>
      </c>
      <c r="Y327" s="42">
        <v>112</v>
      </c>
      <c r="Z327" s="42">
        <v>105</v>
      </c>
      <c r="AA327" s="42">
        <v>106</v>
      </c>
      <c r="AB327" s="51" t="s">
        <v>1175</v>
      </c>
      <c r="AC327" s="64" t="s">
        <v>1144</v>
      </c>
    </row>
    <row r="328" spans="1:29" x14ac:dyDescent="0.25">
      <c r="A328" t="s">
        <v>393</v>
      </c>
      <c r="B328" s="1" t="s">
        <v>840</v>
      </c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>
        <v>0</v>
      </c>
      <c r="W328" s="6">
        <v>0</v>
      </c>
      <c r="X328" s="6">
        <v>0</v>
      </c>
      <c r="Y328" s="42">
        <v>0</v>
      </c>
      <c r="Z328" s="42">
        <v>0</v>
      </c>
      <c r="AA328" s="42">
        <v>0</v>
      </c>
      <c r="AB328" s="51">
        <v>0</v>
      </c>
      <c r="AC328" s="64">
        <v>0</v>
      </c>
    </row>
    <row r="329" spans="1:29" x14ac:dyDescent="0.25">
      <c r="A329" t="s">
        <v>394</v>
      </c>
      <c r="B329" s="1" t="s">
        <v>841</v>
      </c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>
        <v>0</v>
      </c>
      <c r="W329" s="6">
        <v>0</v>
      </c>
      <c r="X329" s="6">
        <v>0</v>
      </c>
      <c r="Y329" s="42">
        <v>0</v>
      </c>
      <c r="Z329" s="42">
        <v>0</v>
      </c>
      <c r="AA329" s="42">
        <v>0</v>
      </c>
      <c r="AB329" s="51">
        <v>0</v>
      </c>
      <c r="AC329" s="64">
        <v>0</v>
      </c>
    </row>
    <row r="330" spans="1:29" x14ac:dyDescent="0.25">
      <c r="A330" t="s">
        <v>395</v>
      </c>
      <c r="B330" s="1" t="s">
        <v>842</v>
      </c>
      <c r="C330" s="6">
        <v>2766</v>
      </c>
      <c r="D330" s="6">
        <v>3015</v>
      </c>
      <c r="E330" s="6">
        <v>3175</v>
      </c>
      <c r="F330" s="6">
        <v>3245</v>
      </c>
      <c r="G330" s="6">
        <v>3209</v>
      </c>
      <c r="H330" s="6">
        <v>3269</v>
      </c>
      <c r="I330" s="6">
        <v>3373</v>
      </c>
      <c r="J330" s="6">
        <v>3528</v>
      </c>
      <c r="K330" s="6">
        <v>3507</v>
      </c>
      <c r="L330" s="6">
        <v>3507</v>
      </c>
      <c r="M330" s="6">
        <v>3490</v>
      </c>
      <c r="N330" s="6">
        <v>3483</v>
      </c>
      <c r="O330" s="6">
        <v>3542</v>
      </c>
      <c r="P330" s="6">
        <v>3553</v>
      </c>
      <c r="Q330" s="6">
        <v>3581</v>
      </c>
      <c r="R330" s="6">
        <v>3513</v>
      </c>
      <c r="S330" s="6">
        <v>3500</v>
      </c>
      <c r="T330" s="6">
        <v>3515</v>
      </c>
      <c r="U330" s="6">
        <v>3585</v>
      </c>
      <c r="V330" s="6">
        <v>3624</v>
      </c>
      <c r="W330" s="6">
        <v>3672</v>
      </c>
      <c r="X330" s="6">
        <v>3805</v>
      </c>
      <c r="Y330" s="42">
        <v>3926</v>
      </c>
      <c r="Z330" s="42">
        <v>3925</v>
      </c>
      <c r="AA330" s="42">
        <v>3942</v>
      </c>
      <c r="AB330" s="51" t="s">
        <v>1176</v>
      </c>
      <c r="AC330" s="64" t="s">
        <v>1466</v>
      </c>
    </row>
    <row r="331" spans="1:29" x14ac:dyDescent="0.25">
      <c r="A331" t="s">
        <v>396</v>
      </c>
      <c r="B331" s="1" t="s">
        <v>843</v>
      </c>
      <c r="C331" s="6">
        <v>1041</v>
      </c>
      <c r="D331" s="6">
        <v>1059</v>
      </c>
      <c r="E331" s="6">
        <v>1109</v>
      </c>
      <c r="F331" s="6">
        <v>1143</v>
      </c>
      <c r="G331" s="6">
        <v>1168</v>
      </c>
      <c r="H331" s="6">
        <v>1169</v>
      </c>
      <c r="I331" s="6">
        <v>1175</v>
      </c>
      <c r="J331" s="6">
        <v>1179</v>
      </c>
      <c r="K331" s="6">
        <v>1140</v>
      </c>
      <c r="L331" s="6">
        <v>1140</v>
      </c>
      <c r="M331" s="6">
        <v>1137</v>
      </c>
      <c r="N331" s="6">
        <v>1122</v>
      </c>
      <c r="O331" s="6">
        <v>1089</v>
      </c>
      <c r="P331" s="6">
        <v>1055</v>
      </c>
      <c r="Q331" s="6">
        <v>1013</v>
      </c>
      <c r="R331" s="6">
        <v>957</v>
      </c>
      <c r="S331" s="6">
        <v>967</v>
      </c>
      <c r="T331" s="6">
        <v>945</v>
      </c>
      <c r="U331" s="6">
        <v>945</v>
      </c>
      <c r="V331" s="6">
        <v>933</v>
      </c>
      <c r="W331" s="6">
        <v>914</v>
      </c>
      <c r="X331" s="6">
        <v>915</v>
      </c>
      <c r="Y331" s="42">
        <v>907</v>
      </c>
      <c r="Z331" s="42">
        <v>890</v>
      </c>
      <c r="AA331" s="42">
        <v>909</v>
      </c>
      <c r="AB331" s="51" t="s">
        <v>1177</v>
      </c>
      <c r="AC331" s="64" t="s">
        <v>1467</v>
      </c>
    </row>
    <row r="332" spans="1:29" x14ac:dyDescent="0.25">
      <c r="A332" t="s">
        <v>397</v>
      </c>
      <c r="B332" s="1" t="s">
        <v>844</v>
      </c>
      <c r="C332" s="6">
        <v>1012</v>
      </c>
      <c r="D332" s="6">
        <v>1016</v>
      </c>
      <c r="E332" s="6">
        <v>1011</v>
      </c>
      <c r="F332" s="6">
        <v>1011</v>
      </c>
      <c r="G332" s="6">
        <v>1009</v>
      </c>
      <c r="H332" s="6">
        <v>1004</v>
      </c>
      <c r="I332" s="6">
        <v>1008</v>
      </c>
      <c r="J332" s="6">
        <v>1027</v>
      </c>
      <c r="K332" s="6">
        <v>1022</v>
      </c>
      <c r="L332" s="6">
        <v>1133</v>
      </c>
      <c r="M332" s="6">
        <v>1165</v>
      </c>
      <c r="N332" s="6">
        <v>1220</v>
      </c>
      <c r="O332" s="6">
        <v>1262</v>
      </c>
      <c r="P332" s="6">
        <v>1289</v>
      </c>
      <c r="Q332" s="6">
        <v>1292</v>
      </c>
      <c r="R332" s="6">
        <v>1299</v>
      </c>
      <c r="S332" s="6">
        <v>1263</v>
      </c>
      <c r="T332" s="6">
        <v>1344</v>
      </c>
      <c r="U332" s="6">
        <v>1324</v>
      </c>
      <c r="V332" s="6">
        <v>1308</v>
      </c>
      <c r="W332" s="6">
        <v>1320</v>
      </c>
      <c r="X332" s="6">
        <v>1287</v>
      </c>
      <c r="Y332" s="42">
        <v>1302</v>
      </c>
      <c r="Z332" s="42">
        <v>1352</v>
      </c>
      <c r="AA332" s="42">
        <v>1373</v>
      </c>
      <c r="AB332" s="51" t="s">
        <v>1059</v>
      </c>
      <c r="AC332" s="64" t="s">
        <v>1468</v>
      </c>
    </row>
    <row r="333" spans="1:29" x14ac:dyDescent="0.25">
      <c r="A333" t="s">
        <v>398</v>
      </c>
      <c r="B333" s="1" t="s">
        <v>845</v>
      </c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>
        <v>0</v>
      </c>
      <c r="W333" s="6">
        <v>0</v>
      </c>
      <c r="X333" s="6">
        <v>0</v>
      </c>
      <c r="Y333" s="42">
        <v>0</v>
      </c>
      <c r="Z333" s="42">
        <v>0</v>
      </c>
      <c r="AA333" s="42">
        <v>0</v>
      </c>
      <c r="AB333" s="51">
        <v>0</v>
      </c>
      <c r="AC333" s="64">
        <v>0</v>
      </c>
    </row>
    <row r="334" spans="1:29" x14ac:dyDescent="0.25">
      <c r="A334" t="s">
        <v>399</v>
      </c>
      <c r="B334" s="1" t="s">
        <v>846</v>
      </c>
      <c r="C334" s="6">
        <v>6496</v>
      </c>
      <c r="D334" s="6">
        <v>6542</v>
      </c>
      <c r="E334" s="6">
        <v>6606</v>
      </c>
      <c r="F334" s="6">
        <v>6710</v>
      </c>
      <c r="G334" s="6">
        <v>6670</v>
      </c>
      <c r="H334" s="6">
        <v>6686</v>
      </c>
      <c r="I334" s="6">
        <v>6806</v>
      </c>
      <c r="J334" s="6">
        <v>6724</v>
      </c>
      <c r="K334" s="6">
        <v>6574</v>
      </c>
      <c r="L334" s="6">
        <v>6594</v>
      </c>
      <c r="M334" s="6">
        <v>6482</v>
      </c>
      <c r="N334" s="6">
        <v>6377</v>
      </c>
      <c r="O334" s="6">
        <v>6265</v>
      </c>
      <c r="P334" s="6">
        <v>6204</v>
      </c>
      <c r="Q334" s="6">
        <v>6100</v>
      </c>
      <c r="R334" s="6">
        <v>5938</v>
      </c>
      <c r="S334" s="6">
        <v>5922</v>
      </c>
      <c r="T334" s="6">
        <v>5922</v>
      </c>
      <c r="U334" s="6">
        <v>5814</v>
      </c>
      <c r="V334" s="6">
        <v>5696</v>
      </c>
      <c r="W334" s="6">
        <v>5572</v>
      </c>
      <c r="X334" s="6">
        <v>5543</v>
      </c>
      <c r="Y334" s="42">
        <v>5479</v>
      </c>
      <c r="Z334" s="42">
        <v>5327</v>
      </c>
      <c r="AA334" s="42">
        <v>5261</v>
      </c>
      <c r="AB334" s="51" t="s">
        <v>1178</v>
      </c>
      <c r="AC334" s="64" t="s">
        <v>1469</v>
      </c>
    </row>
    <row r="335" spans="1:29" x14ac:dyDescent="0.25">
      <c r="A335" t="s">
        <v>400</v>
      </c>
      <c r="B335" s="1" t="s">
        <v>847</v>
      </c>
      <c r="C335" s="6">
        <v>3556</v>
      </c>
      <c r="D335" s="6">
        <v>3752</v>
      </c>
      <c r="E335" s="6">
        <v>3930</v>
      </c>
      <c r="F335" s="6">
        <v>4085</v>
      </c>
      <c r="G335" s="6">
        <v>4406</v>
      </c>
      <c r="H335" s="6">
        <v>4545</v>
      </c>
      <c r="I335" s="6">
        <v>4685</v>
      </c>
      <c r="J335" s="6">
        <v>4925</v>
      </c>
      <c r="K335" s="6">
        <v>5112</v>
      </c>
      <c r="L335" s="6">
        <v>5133</v>
      </c>
      <c r="M335" s="6">
        <v>5216</v>
      </c>
      <c r="N335" s="6">
        <v>5234</v>
      </c>
      <c r="O335" s="6">
        <v>5284</v>
      </c>
      <c r="P335" s="6">
        <v>5308</v>
      </c>
      <c r="Q335" s="6">
        <v>5273</v>
      </c>
      <c r="R335" s="6">
        <v>5291</v>
      </c>
      <c r="S335" s="6">
        <v>5286</v>
      </c>
      <c r="T335" s="6">
        <v>5259</v>
      </c>
      <c r="U335" s="6">
        <v>5180</v>
      </c>
      <c r="V335" s="6">
        <v>5139</v>
      </c>
      <c r="W335" s="6">
        <v>5143</v>
      </c>
      <c r="X335" s="6">
        <v>5120</v>
      </c>
      <c r="Y335" s="42">
        <v>5074</v>
      </c>
      <c r="Z335" s="42">
        <v>5069</v>
      </c>
      <c r="AA335" s="42">
        <v>4928</v>
      </c>
      <c r="AB335" s="51" t="s">
        <v>1179</v>
      </c>
      <c r="AC335" s="64" t="s">
        <v>1470</v>
      </c>
    </row>
    <row r="336" spans="1:29" x14ac:dyDescent="0.25">
      <c r="A336" t="s">
        <v>401</v>
      </c>
      <c r="B336" s="1" t="s">
        <v>848</v>
      </c>
      <c r="C336" s="6">
        <v>172</v>
      </c>
      <c r="D336" s="6">
        <v>177</v>
      </c>
      <c r="E336" s="6">
        <v>169</v>
      </c>
      <c r="F336" s="6">
        <v>167</v>
      </c>
      <c r="G336" s="6">
        <v>157</v>
      </c>
      <c r="H336" s="6">
        <v>154</v>
      </c>
      <c r="I336" s="6">
        <v>145</v>
      </c>
      <c r="J336" s="6">
        <v>144</v>
      </c>
      <c r="K336" s="6">
        <v>147</v>
      </c>
      <c r="L336" s="6">
        <v>156</v>
      </c>
      <c r="M336" s="6">
        <v>146</v>
      </c>
      <c r="N336" s="6">
        <v>149</v>
      </c>
      <c r="O336" s="6">
        <v>140</v>
      </c>
      <c r="P336" s="6">
        <v>136</v>
      </c>
      <c r="Q336" s="6">
        <v>140</v>
      </c>
      <c r="R336" s="6">
        <v>138</v>
      </c>
      <c r="S336" s="6">
        <v>137</v>
      </c>
      <c r="T336" s="6">
        <v>142</v>
      </c>
      <c r="U336" s="6">
        <v>148</v>
      </c>
      <c r="V336" s="6">
        <v>149</v>
      </c>
      <c r="W336" s="6">
        <v>140</v>
      </c>
      <c r="X336" s="6">
        <v>130</v>
      </c>
      <c r="Y336" s="42">
        <v>122</v>
      </c>
      <c r="Z336" s="42">
        <v>121</v>
      </c>
      <c r="AA336" s="42">
        <v>120</v>
      </c>
      <c r="AB336" s="51" t="s">
        <v>1180</v>
      </c>
      <c r="AC336" s="64" t="s">
        <v>1175</v>
      </c>
    </row>
    <row r="337" spans="1:29" x14ac:dyDescent="0.25">
      <c r="A337" t="s">
        <v>402</v>
      </c>
      <c r="B337" s="1" t="s">
        <v>849</v>
      </c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>
        <v>0</v>
      </c>
      <c r="W337" s="6">
        <v>0</v>
      </c>
      <c r="X337" s="6">
        <v>0</v>
      </c>
      <c r="Y337" s="42">
        <v>0</v>
      </c>
      <c r="Z337" s="42">
        <v>0</v>
      </c>
      <c r="AA337" s="42">
        <v>0</v>
      </c>
      <c r="AB337" s="51">
        <v>0</v>
      </c>
      <c r="AC337" s="64">
        <v>0</v>
      </c>
    </row>
    <row r="338" spans="1:29" x14ac:dyDescent="0.25">
      <c r="A338" t="s">
        <v>403</v>
      </c>
      <c r="B338" s="1" t="s">
        <v>850</v>
      </c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>
        <v>0</v>
      </c>
      <c r="W338" s="6">
        <v>0</v>
      </c>
      <c r="X338" s="6">
        <v>0</v>
      </c>
      <c r="Y338" s="42">
        <v>0</v>
      </c>
      <c r="Z338" s="42">
        <v>0</v>
      </c>
      <c r="AA338" s="42">
        <v>0</v>
      </c>
      <c r="AB338" s="51">
        <v>0</v>
      </c>
      <c r="AC338" s="64">
        <v>0</v>
      </c>
    </row>
    <row r="339" spans="1:29" x14ac:dyDescent="0.25">
      <c r="A339" t="s">
        <v>404</v>
      </c>
      <c r="B339" s="1" t="s">
        <v>851</v>
      </c>
      <c r="C339" s="6">
        <v>1815</v>
      </c>
      <c r="D339" s="6">
        <v>1866</v>
      </c>
      <c r="E339" s="6">
        <v>1971</v>
      </c>
      <c r="F339" s="6">
        <v>2059</v>
      </c>
      <c r="G339" s="6">
        <v>2147</v>
      </c>
      <c r="H339" s="6">
        <v>2220</v>
      </c>
      <c r="I339" s="6">
        <v>2307</v>
      </c>
      <c r="J339" s="6">
        <v>2353</v>
      </c>
      <c r="K339" s="6">
        <v>2370</v>
      </c>
      <c r="L339" s="6">
        <v>2358</v>
      </c>
      <c r="M339" s="6">
        <v>2355</v>
      </c>
      <c r="N339" s="6">
        <v>2395</v>
      </c>
      <c r="O339" s="6">
        <v>2416</v>
      </c>
      <c r="P339" s="6">
        <v>2403</v>
      </c>
      <c r="Q339" s="6">
        <v>2388</v>
      </c>
      <c r="R339" s="6">
        <v>2365</v>
      </c>
      <c r="S339" s="6">
        <v>2361</v>
      </c>
      <c r="T339" s="6">
        <v>2374</v>
      </c>
      <c r="U339" s="6">
        <v>2333</v>
      </c>
      <c r="V339" s="6">
        <v>2253</v>
      </c>
      <c r="W339" s="6">
        <v>2180</v>
      </c>
      <c r="X339" s="6">
        <v>2154</v>
      </c>
      <c r="Y339" s="42">
        <v>2103</v>
      </c>
      <c r="Z339" s="42">
        <v>2103</v>
      </c>
      <c r="AA339" s="42">
        <v>2039</v>
      </c>
      <c r="AB339" s="51" t="s">
        <v>1181</v>
      </c>
      <c r="AC339" s="64" t="s">
        <v>1471</v>
      </c>
    </row>
    <row r="340" spans="1:29" x14ac:dyDescent="0.25">
      <c r="A340" t="s">
        <v>405</v>
      </c>
      <c r="B340" s="1" t="s">
        <v>852</v>
      </c>
      <c r="C340" s="6">
        <v>1838</v>
      </c>
      <c r="D340" s="6">
        <v>1808</v>
      </c>
      <c r="E340" s="6">
        <v>1846</v>
      </c>
      <c r="F340" s="6">
        <v>1884</v>
      </c>
      <c r="G340" s="6">
        <v>1974</v>
      </c>
      <c r="H340" s="6">
        <v>1976</v>
      </c>
      <c r="I340" s="6">
        <v>2005</v>
      </c>
      <c r="J340" s="6">
        <v>1972</v>
      </c>
      <c r="K340" s="6">
        <v>1901</v>
      </c>
      <c r="L340" s="6">
        <v>1870</v>
      </c>
      <c r="M340" s="6">
        <v>1905</v>
      </c>
      <c r="N340" s="6">
        <v>1923</v>
      </c>
      <c r="O340" s="6">
        <v>1964</v>
      </c>
      <c r="P340" s="6">
        <v>1909</v>
      </c>
      <c r="Q340" s="6">
        <v>1895</v>
      </c>
      <c r="R340" s="6">
        <v>1835</v>
      </c>
      <c r="S340" s="6">
        <v>1737</v>
      </c>
      <c r="T340" s="6">
        <v>1668</v>
      </c>
      <c r="U340" s="6">
        <v>1626</v>
      </c>
      <c r="V340" s="6">
        <v>1568</v>
      </c>
      <c r="W340" s="6">
        <v>1519</v>
      </c>
      <c r="X340" s="6">
        <v>1450</v>
      </c>
      <c r="Y340" s="42">
        <v>1430</v>
      </c>
      <c r="Z340" s="42">
        <v>1438</v>
      </c>
      <c r="AA340" s="42">
        <v>1418</v>
      </c>
      <c r="AB340" s="51" t="s">
        <v>1182</v>
      </c>
      <c r="AC340" s="64" t="s">
        <v>1472</v>
      </c>
    </row>
    <row r="341" spans="1:29" x14ac:dyDescent="0.25">
      <c r="A341" t="s">
        <v>406</v>
      </c>
      <c r="B341" s="1" t="s">
        <v>853</v>
      </c>
      <c r="C341" s="6">
        <v>3905</v>
      </c>
      <c r="D341" s="6">
        <v>3985</v>
      </c>
      <c r="E341" s="6">
        <v>3978</v>
      </c>
      <c r="F341" s="6">
        <v>4057</v>
      </c>
      <c r="G341" s="6">
        <v>4064</v>
      </c>
      <c r="H341" s="6">
        <v>4087</v>
      </c>
      <c r="I341" s="6">
        <v>3947</v>
      </c>
      <c r="J341" s="6">
        <v>3990</v>
      </c>
      <c r="K341" s="6">
        <v>3968</v>
      </c>
      <c r="L341" s="6">
        <v>3930</v>
      </c>
      <c r="M341" s="6">
        <v>3998</v>
      </c>
      <c r="N341" s="6">
        <v>3986</v>
      </c>
      <c r="O341" s="6">
        <v>3951</v>
      </c>
      <c r="P341" s="6">
        <v>3983</v>
      </c>
      <c r="Q341" s="6">
        <v>3954</v>
      </c>
      <c r="R341" s="6">
        <v>3932</v>
      </c>
      <c r="S341" s="6">
        <v>3868</v>
      </c>
      <c r="T341" s="6">
        <v>3882</v>
      </c>
      <c r="U341" s="6">
        <v>3899</v>
      </c>
      <c r="V341" s="6">
        <v>3977</v>
      </c>
      <c r="W341" s="6">
        <v>3994</v>
      </c>
      <c r="X341" s="6">
        <v>4094</v>
      </c>
      <c r="Y341" s="42">
        <v>4114</v>
      </c>
      <c r="Z341" s="42">
        <v>4113</v>
      </c>
      <c r="AA341" s="42">
        <v>4090</v>
      </c>
      <c r="AB341" s="51" t="s">
        <v>1183</v>
      </c>
      <c r="AC341" s="64" t="s">
        <v>1473</v>
      </c>
    </row>
    <row r="342" spans="1:29" x14ac:dyDescent="0.25">
      <c r="A342" t="s">
        <v>407</v>
      </c>
      <c r="B342" s="1" t="s">
        <v>854</v>
      </c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>
        <v>0</v>
      </c>
      <c r="W342" s="6">
        <v>0</v>
      </c>
      <c r="X342" s="6">
        <v>0</v>
      </c>
      <c r="Y342" s="42">
        <v>0</v>
      </c>
      <c r="Z342" s="42">
        <v>0</v>
      </c>
      <c r="AA342" s="42">
        <v>0</v>
      </c>
      <c r="AB342" s="51">
        <v>0</v>
      </c>
      <c r="AC342" s="64">
        <v>0</v>
      </c>
    </row>
    <row r="343" spans="1:29" x14ac:dyDescent="0.25">
      <c r="A343" t="s">
        <v>408</v>
      </c>
      <c r="B343" s="1" t="s">
        <v>855</v>
      </c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>
        <v>0</v>
      </c>
      <c r="W343" s="6">
        <v>0</v>
      </c>
      <c r="X343" s="6">
        <v>0</v>
      </c>
      <c r="Y343" s="42">
        <v>0</v>
      </c>
      <c r="Z343" s="42">
        <v>0</v>
      </c>
      <c r="AA343" s="42">
        <v>0</v>
      </c>
      <c r="AB343" s="51">
        <v>0</v>
      </c>
      <c r="AC343" s="64">
        <v>0</v>
      </c>
    </row>
    <row r="344" spans="1:29" x14ac:dyDescent="0.25">
      <c r="A344" t="s">
        <v>409</v>
      </c>
      <c r="B344" s="1" t="s">
        <v>856</v>
      </c>
      <c r="C344" s="6">
        <v>2152</v>
      </c>
      <c r="D344" s="6">
        <v>2253</v>
      </c>
      <c r="E344" s="6">
        <v>2356</v>
      </c>
      <c r="F344" s="6">
        <v>2490</v>
      </c>
      <c r="G344" s="6">
        <v>2507</v>
      </c>
      <c r="H344" s="6">
        <v>2553</v>
      </c>
      <c r="I344" s="6">
        <v>2599</v>
      </c>
      <c r="J344" s="6">
        <v>2697</v>
      </c>
      <c r="K344" s="6">
        <v>2761</v>
      </c>
      <c r="L344" s="6">
        <v>2830</v>
      </c>
      <c r="M344" s="6">
        <v>2915</v>
      </c>
      <c r="N344" s="6">
        <v>3023</v>
      </c>
      <c r="O344" s="6">
        <v>3008</v>
      </c>
      <c r="P344" s="6">
        <v>3066</v>
      </c>
      <c r="Q344" s="6">
        <v>3100</v>
      </c>
      <c r="R344" s="6">
        <v>3148</v>
      </c>
      <c r="S344" s="6">
        <v>3204</v>
      </c>
      <c r="T344" s="6">
        <v>3167</v>
      </c>
      <c r="U344" s="6">
        <v>3199</v>
      </c>
      <c r="V344" s="6">
        <v>3204</v>
      </c>
      <c r="W344" s="6">
        <v>3151</v>
      </c>
      <c r="X344" s="6">
        <v>3162</v>
      </c>
      <c r="Y344" s="42">
        <v>3122</v>
      </c>
      <c r="Z344" s="42">
        <v>3084</v>
      </c>
      <c r="AA344" s="42">
        <v>3000</v>
      </c>
      <c r="AB344" s="51" t="s">
        <v>1184</v>
      </c>
      <c r="AC344" s="64" t="s">
        <v>1474</v>
      </c>
    </row>
    <row r="345" spans="1:29" x14ac:dyDescent="0.25">
      <c r="A345" t="s">
        <v>410</v>
      </c>
      <c r="B345" s="1" t="s">
        <v>857</v>
      </c>
      <c r="C345" s="6">
        <v>6635</v>
      </c>
      <c r="D345" s="6">
        <v>6673</v>
      </c>
      <c r="E345" s="6">
        <v>6790</v>
      </c>
      <c r="F345" s="6">
        <v>6945</v>
      </c>
      <c r="G345" s="6">
        <v>6973</v>
      </c>
      <c r="H345" s="6">
        <v>7129</v>
      </c>
      <c r="I345" s="6">
        <v>7102</v>
      </c>
      <c r="J345" s="6">
        <v>7038</v>
      </c>
      <c r="K345" s="6">
        <v>6895</v>
      </c>
      <c r="L345" s="6">
        <v>6858</v>
      </c>
      <c r="M345" s="6">
        <v>6881</v>
      </c>
      <c r="N345" s="6">
        <v>6938</v>
      </c>
      <c r="O345" s="6">
        <v>6933</v>
      </c>
      <c r="P345" s="6">
        <v>6861</v>
      </c>
      <c r="Q345" s="6">
        <v>6919</v>
      </c>
      <c r="R345" s="6">
        <v>6935</v>
      </c>
      <c r="S345" s="6">
        <v>6925</v>
      </c>
      <c r="T345" s="6">
        <v>6897</v>
      </c>
      <c r="U345" s="6">
        <v>6843</v>
      </c>
      <c r="V345" s="6">
        <v>6721</v>
      </c>
      <c r="W345" s="6">
        <v>6541</v>
      </c>
      <c r="X345" s="6">
        <v>6289</v>
      </c>
      <c r="Y345" s="42">
        <v>6026</v>
      </c>
      <c r="Z345" s="42">
        <v>5857</v>
      </c>
      <c r="AA345" s="42">
        <v>5763</v>
      </c>
      <c r="AB345" s="51" t="s">
        <v>1185</v>
      </c>
      <c r="AC345" s="64" t="s">
        <v>1475</v>
      </c>
    </row>
    <row r="346" spans="1:29" x14ac:dyDescent="0.25">
      <c r="A346" t="s">
        <v>411</v>
      </c>
      <c r="B346" s="1" t="s">
        <v>858</v>
      </c>
      <c r="C346" s="6">
        <v>126</v>
      </c>
      <c r="D346" s="6">
        <v>131</v>
      </c>
      <c r="E346" s="6">
        <v>147</v>
      </c>
      <c r="F346" s="6">
        <v>149</v>
      </c>
      <c r="G346" s="6">
        <v>137</v>
      </c>
      <c r="H346" s="6">
        <v>145</v>
      </c>
      <c r="I346" s="6">
        <v>141</v>
      </c>
      <c r="J346" s="6">
        <v>137</v>
      </c>
      <c r="K346" s="6">
        <v>134</v>
      </c>
      <c r="L346" s="6">
        <v>136</v>
      </c>
      <c r="M346" s="6">
        <v>123</v>
      </c>
      <c r="N346" s="6">
        <v>124</v>
      </c>
      <c r="O346" s="6">
        <v>128</v>
      </c>
      <c r="P346" s="6">
        <v>133</v>
      </c>
      <c r="Q346" s="6">
        <v>132</v>
      </c>
      <c r="R346" s="6">
        <v>138</v>
      </c>
      <c r="S346" s="6">
        <v>128</v>
      </c>
      <c r="T346" s="6">
        <v>154</v>
      </c>
      <c r="U346" s="6">
        <v>144</v>
      </c>
      <c r="V346" s="6">
        <v>135</v>
      </c>
      <c r="W346" s="6">
        <v>131</v>
      </c>
      <c r="X346" s="6">
        <v>129</v>
      </c>
      <c r="Y346" s="42">
        <v>140</v>
      </c>
      <c r="Z346" s="42">
        <v>139</v>
      </c>
      <c r="AA346" s="42">
        <v>127</v>
      </c>
      <c r="AB346" s="51" t="s">
        <v>1062</v>
      </c>
      <c r="AC346" s="64" t="s">
        <v>1476</v>
      </c>
    </row>
    <row r="347" spans="1:29" x14ac:dyDescent="0.25">
      <c r="A347" t="s">
        <v>412</v>
      </c>
      <c r="B347" s="1" t="s">
        <v>859</v>
      </c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>
        <v>0</v>
      </c>
      <c r="W347" s="6">
        <v>0</v>
      </c>
      <c r="X347" s="6">
        <v>0</v>
      </c>
      <c r="Y347" s="42">
        <v>0</v>
      </c>
      <c r="Z347" s="42">
        <v>0</v>
      </c>
      <c r="AA347" s="42">
        <v>0</v>
      </c>
      <c r="AB347" s="51">
        <v>0</v>
      </c>
      <c r="AC347" s="64">
        <v>0</v>
      </c>
    </row>
    <row r="348" spans="1:29" x14ac:dyDescent="0.25">
      <c r="A348" t="s">
        <v>413</v>
      </c>
      <c r="B348" s="1" t="s">
        <v>860</v>
      </c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>
        <v>0</v>
      </c>
      <c r="W348" s="6">
        <v>0</v>
      </c>
      <c r="X348" s="6">
        <v>0</v>
      </c>
      <c r="Y348" s="42">
        <v>0</v>
      </c>
      <c r="Z348" s="42">
        <v>0</v>
      </c>
      <c r="AA348" s="42">
        <v>0</v>
      </c>
      <c r="AB348" s="51">
        <v>0</v>
      </c>
      <c r="AC348" s="64">
        <v>0</v>
      </c>
    </row>
    <row r="349" spans="1:29" x14ac:dyDescent="0.25">
      <c r="A349" t="s">
        <v>414</v>
      </c>
      <c r="B349" s="1" t="s">
        <v>861</v>
      </c>
      <c r="C349" s="6">
        <v>222</v>
      </c>
      <c r="D349" s="6">
        <v>253</v>
      </c>
      <c r="E349" s="6">
        <v>262</v>
      </c>
      <c r="F349" s="6">
        <v>238</v>
      </c>
      <c r="G349" s="6">
        <v>237</v>
      </c>
      <c r="H349" s="6">
        <v>237</v>
      </c>
      <c r="I349" s="6">
        <v>225</v>
      </c>
      <c r="J349" s="6">
        <v>225</v>
      </c>
      <c r="K349" s="6">
        <v>205</v>
      </c>
      <c r="L349" s="6">
        <v>211</v>
      </c>
      <c r="M349" s="6">
        <v>202</v>
      </c>
      <c r="N349" s="6">
        <v>159</v>
      </c>
      <c r="O349" s="6">
        <v>165</v>
      </c>
      <c r="P349" s="6">
        <v>176</v>
      </c>
      <c r="Q349" s="6">
        <v>165</v>
      </c>
      <c r="R349" s="6">
        <v>168</v>
      </c>
      <c r="S349" s="6">
        <v>156</v>
      </c>
      <c r="T349" s="6">
        <v>160</v>
      </c>
      <c r="U349" s="6">
        <v>153</v>
      </c>
      <c r="V349" s="6">
        <v>158</v>
      </c>
      <c r="W349" s="6">
        <v>165</v>
      </c>
      <c r="X349" s="6">
        <v>158</v>
      </c>
      <c r="Y349" s="42">
        <v>163</v>
      </c>
      <c r="Z349" s="42">
        <v>147</v>
      </c>
      <c r="AA349" s="42">
        <v>137</v>
      </c>
      <c r="AB349" s="51" t="s">
        <v>1186</v>
      </c>
      <c r="AC349" s="64" t="s">
        <v>1477</v>
      </c>
    </row>
    <row r="350" spans="1:29" x14ac:dyDescent="0.25">
      <c r="A350" t="s">
        <v>415</v>
      </c>
      <c r="B350" s="1" t="s">
        <v>862</v>
      </c>
      <c r="C350" s="6">
        <v>581</v>
      </c>
      <c r="D350" s="6">
        <v>589</v>
      </c>
      <c r="E350" s="6">
        <v>567</v>
      </c>
      <c r="F350" s="6">
        <v>562</v>
      </c>
      <c r="G350" s="6">
        <v>567</v>
      </c>
      <c r="H350" s="6">
        <v>555</v>
      </c>
      <c r="I350" s="6">
        <v>539</v>
      </c>
      <c r="J350" s="6">
        <v>548</v>
      </c>
      <c r="K350" s="6">
        <v>542</v>
      </c>
      <c r="L350" s="6">
        <v>507</v>
      </c>
      <c r="M350" s="6">
        <v>484</v>
      </c>
      <c r="N350" s="6">
        <v>461</v>
      </c>
      <c r="O350" s="6">
        <v>438</v>
      </c>
      <c r="P350" s="6">
        <v>455</v>
      </c>
      <c r="Q350" s="6">
        <v>426</v>
      </c>
      <c r="R350" s="6">
        <v>407</v>
      </c>
      <c r="S350" s="6">
        <v>416</v>
      </c>
      <c r="T350" s="6">
        <v>438</v>
      </c>
      <c r="U350" s="6">
        <v>439</v>
      </c>
      <c r="V350" s="6">
        <v>459</v>
      </c>
      <c r="W350" s="6">
        <v>452</v>
      </c>
      <c r="X350" s="6">
        <v>450</v>
      </c>
      <c r="Y350" s="42">
        <v>457</v>
      </c>
      <c r="Z350" s="42">
        <v>0</v>
      </c>
      <c r="AA350" s="42">
        <v>0</v>
      </c>
      <c r="AB350" s="51">
        <v>0</v>
      </c>
      <c r="AC350" s="64">
        <v>0</v>
      </c>
    </row>
    <row r="351" spans="1:29" x14ac:dyDescent="0.25">
      <c r="A351" t="s">
        <v>416</v>
      </c>
      <c r="B351" s="1" t="s">
        <v>863</v>
      </c>
      <c r="C351" s="6">
        <v>3197</v>
      </c>
      <c r="D351" s="6">
        <v>3354</v>
      </c>
      <c r="E351" s="6">
        <v>3438</v>
      </c>
      <c r="F351" s="6">
        <v>3489</v>
      </c>
      <c r="G351" s="6">
        <v>3578</v>
      </c>
      <c r="H351" s="6">
        <v>3705</v>
      </c>
      <c r="I351" s="6">
        <v>3713</v>
      </c>
      <c r="J351" s="6">
        <v>3811</v>
      </c>
      <c r="K351" s="6">
        <v>3792</v>
      </c>
      <c r="L351" s="6">
        <v>3835</v>
      </c>
      <c r="M351" s="6">
        <v>3828</v>
      </c>
      <c r="N351" s="6">
        <v>3844</v>
      </c>
      <c r="O351" s="6">
        <v>3841</v>
      </c>
      <c r="P351" s="6">
        <v>3764</v>
      </c>
      <c r="Q351" s="6">
        <v>3783</v>
      </c>
      <c r="R351" s="6">
        <v>3732</v>
      </c>
      <c r="S351" s="6">
        <v>3620</v>
      </c>
      <c r="T351" s="6">
        <v>3559</v>
      </c>
      <c r="U351" s="6">
        <v>3522</v>
      </c>
      <c r="V351" s="6">
        <v>3448</v>
      </c>
      <c r="W351" s="6">
        <v>3373</v>
      </c>
      <c r="X351" s="6">
        <v>3391</v>
      </c>
      <c r="Y351" s="42">
        <v>3330</v>
      </c>
      <c r="Z351" s="42">
        <v>3197</v>
      </c>
      <c r="AA351" s="42">
        <v>3166</v>
      </c>
      <c r="AB351" s="51" t="s">
        <v>1187</v>
      </c>
      <c r="AC351" s="64" t="s">
        <v>1478</v>
      </c>
    </row>
    <row r="352" spans="1:29" x14ac:dyDescent="0.25">
      <c r="A352" t="s">
        <v>417</v>
      </c>
      <c r="B352" s="1" t="s">
        <v>864</v>
      </c>
      <c r="C352" s="6">
        <v>1860</v>
      </c>
      <c r="D352" s="6">
        <v>1882</v>
      </c>
      <c r="E352" s="6">
        <v>1880</v>
      </c>
      <c r="F352" s="6">
        <v>1923</v>
      </c>
      <c r="G352" s="6">
        <v>1900</v>
      </c>
      <c r="H352" s="6">
        <v>1971</v>
      </c>
      <c r="I352" s="6">
        <v>1881</v>
      </c>
      <c r="J352" s="6">
        <v>1896</v>
      </c>
      <c r="K352" s="6">
        <v>1877</v>
      </c>
      <c r="L352" s="6">
        <v>1781</v>
      </c>
      <c r="M352" s="6">
        <v>1754</v>
      </c>
      <c r="N352" s="6">
        <v>1684</v>
      </c>
      <c r="O352" s="6">
        <v>1647</v>
      </c>
      <c r="P352" s="6">
        <v>1652</v>
      </c>
      <c r="Q352" s="6">
        <v>1626</v>
      </c>
      <c r="R352" s="6">
        <v>1551</v>
      </c>
      <c r="S352" s="6">
        <v>1479</v>
      </c>
      <c r="T352" s="6">
        <v>1419</v>
      </c>
      <c r="U352" s="6">
        <v>1362</v>
      </c>
      <c r="V352" s="6">
        <v>1345</v>
      </c>
      <c r="W352" s="6">
        <v>1291</v>
      </c>
      <c r="X352" s="6">
        <v>1252</v>
      </c>
      <c r="Y352" s="42">
        <v>1286</v>
      </c>
      <c r="Z352" s="42">
        <v>1265</v>
      </c>
      <c r="AA352" s="42">
        <v>1224</v>
      </c>
      <c r="AB352" s="51" t="s">
        <v>1188</v>
      </c>
      <c r="AC352" s="64" t="s">
        <v>1479</v>
      </c>
    </row>
    <row r="353" spans="1:29" x14ac:dyDescent="0.25">
      <c r="A353" t="s">
        <v>418</v>
      </c>
      <c r="B353" s="1" t="s">
        <v>865</v>
      </c>
      <c r="C353" s="6">
        <v>3097</v>
      </c>
      <c r="D353" s="6">
        <v>3126</v>
      </c>
      <c r="E353" s="6">
        <v>3161</v>
      </c>
      <c r="F353" s="6">
        <v>3192</v>
      </c>
      <c r="G353" s="6">
        <v>3285</v>
      </c>
      <c r="H353" s="6">
        <v>3364</v>
      </c>
      <c r="I353" s="6">
        <v>3419</v>
      </c>
      <c r="J353" s="6">
        <v>3501</v>
      </c>
      <c r="K353" s="6">
        <v>3571</v>
      </c>
      <c r="L353" s="6">
        <v>3677</v>
      </c>
      <c r="M353" s="6">
        <v>3802</v>
      </c>
      <c r="N353" s="6">
        <v>3944</v>
      </c>
      <c r="O353" s="6">
        <v>3988</v>
      </c>
      <c r="P353" s="6">
        <v>4092</v>
      </c>
      <c r="Q353" s="6">
        <v>4198</v>
      </c>
      <c r="R353" s="6">
        <v>4282</v>
      </c>
      <c r="S353" s="6">
        <v>4357</v>
      </c>
      <c r="T353" s="6">
        <v>4396</v>
      </c>
      <c r="U353" s="6">
        <v>4440</v>
      </c>
      <c r="V353" s="6">
        <v>4505</v>
      </c>
      <c r="W353" s="6">
        <v>4591</v>
      </c>
      <c r="X353" s="6">
        <v>4623</v>
      </c>
      <c r="Y353" s="42">
        <v>4662</v>
      </c>
      <c r="Z353" s="42">
        <v>4639</v>
      </c>
      <c r="AA353" s="42">
        <v>4678</v>
      </c>
      <c r="AB353" s="51" t="s">
        <v>1189</v>
      </c>
      <c r="AC353" s="64" t="s">
        <v>1480</v>
      </c>
    </row>
    <row r="354" spans="1:29" x14ac:dyDescent="0.25">
      <c r="A354" t="s">
        <v>419</v>
      </c>
      <c r="B354" s="1" t="s">
        <v>866</v>
      </c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>
        <v>0</v>
      </c>
      <c r="W354" s="6">
        <v>0</v>
      </c>
      <c r="X354" s="6">
        <v>0</v>
      </c>
      <c r="Y354" s="42">
        <v>0</v>
      </c>
      <c r="Z354" s="42">
        <v>0</v>
      </c>
      <c r="AA354" s="42">
        <v>0</v>
      </c>
      <c r="AB354" s="51">
        <v>0</v>
      </c>
      <c r="AC354" s="64">
        <v>0</v>
      </c>
    </row>
    <row r="355" spans="1:29" x14ac:dyDescent="0.25">
      <c r="A355" t="s">
        <v>420</v>
      </c>
      <c r="B355" s="1" t="s">
        <v>867</v>
      </c>
      <c r="C355" s="6">
        <v>2224</v>
      </c>
      <c r="D355" s="6">
        <v>2276</v>
      </c>
      <c r="E355" s="6">
        <v>2281</v>
      </c>
      <c r="F355" s="6">
        <v>2254</v>
      </c>
      <c r="G355" s="6">
        <v>2222</v>
      </c>
      <c r="H355" s="6">
        <v>2138</v>
      </c>
      <c r="I355" s="6">
        <v>2084</v>
      </c>
      <c r="J355" s="6">
        <v>2138</v>
      </c>
      <c r="K355" s="6">
        <v>2149</v>
      </c>
      <c r="L355" s="6">
        <v>2067</v>
      </c>
      <c r="M355" s="6">
        <v>2052</v>
      </c>
      <c r="N355" s="6">
        <v>2017</v>
      </c>
      <c r="O355" s="6">
        <v>1951</v>
      </c>
      <c r="P355" s="6">
        <v>2015</v>
      </c>
      <c r="Q355" s="6">
        <v>1970</v>
      </c>
      <c r="R355" s="6">
        <v>1961</v>
      </c>
      <c r="S355" s="6">
        <v>1935</v>
      </c>
      <c r="T355" s="6">
        <v>1975</v>
      </c>
      <c r="U355" s="6">
        <v>1993</v>
      </c>
      <c r="V355" s="6">
        <v>1938</v>
      </c>
      <c r="W355" s="6">
        <v>1882</v>
      </c>
      <c r="X355" s="6">
        <v>1971</v>
      </c>
      <c r="Y355" s="42">
        <v>2022</v>
      </c>
      <c r="Z355" s="42">
        <v>1983</v>
      </c>
      <c r="AA355" s="42">
        <v>1965</v>
      </c>
      <c r="AB355" s="51" t="s">
        <v>1190</v>
      </c>
      <c r="AC355" s="64" t="s">
        <v>1481</v>
      </c>
    </row>
    <row r="356" spans="1:29" x14ac:dyDescent="0.25">
      <c r="A356" t="s">
        <v>421</v>
      </c>
      <c r="B356" s="1" t="s">
        <v>868</v>
      </c>
      <c r="C356" s="6">
        <v>4614</v>
      </c>
      <c r="D356" s="6">
        <v>4676</v>
      </c>
      <c r="E356" s="6">
        <v>4694</v>
      </c>
      <c r="F356" s="6">
        <v>4692</v>
      </c>
      <c r="G356" s="6">
        <v>4697</v>
      </c>
      <c r="H356" s="6">
        <v>4764</v>
      </c>
      <c r="I356" s="6">
        <v>4459</v>
      </c>
      <c r="J356" s="6">
        <v>4682</v>
      </c>
      <c r="K356" s="6">
        <v>4702</v>
      </c>
      <c r="L356" s="6">
        <v>4659</v>
      </c>
      <c r="M356" s="6">
        <v>4667</v>
      </c>
      <c r="N356" s="6">
        <v>4792</v>
      </c>
      <c r="O356" s="6">
        <v>4775</v>
      </c>
      <c r="P356" s="6">
        <v>4732</v>
      </c>
      <c r="Q356" s="6">
        <v>4769</v>
      </c>
      <c r="R356" s="6">
        <v>4809</v>
      </c>
      <c r="S356" s="6">
        <v>4755</v>
      </c>
      <c r="T356" s="6">
        <v>4766</v>
      </c>
      <c r="U356" s="6">
        <v>4840</v>
      </c>
      <c r="V356" s="6">
        <v>4761</v>
      </c>
      <c r="W356" s="6">
        <v>4712</v>
      </c>
      <c r="X356" s="6">
        <v>4628</v>
      </c>
      <c r="Y356" s="42">
        <v>4598</v>
      </c>
      <c r="Z356" s="42">
        <v>4524</v>
      </c>
      <c r="AA356" s="42">
        <v>4451</v>
      </c>
      <c r="AB356" s="51" t="s">
        <v>1191</v>
      </c>
      <c r="AC356" s="64" t="s">
        <v>1482</v>
      </c>
    </row>
    <row r="357" spans="1:29" x14ac:dyDescent="0.25">
      <c r="A357" t="s">
        <v>422</v>
      </c>
      <c r="B357" s="1" t="s">
        <v>869</v>
      </c>
      <c r="C357" s="6">
        <v>23419</v>
      </c>
      <c r="D357" s="6">
        <v>23728</v>
      </c>
      <c r="E357" s="6">
        <v>23965</v>
      </c>
      <c r="F357" s="6">
        <v>25412</v>
      </c>
      <c r="G357" s="6">
        <v>25518</v>
      </c>
      <c r="H357" s="6">
        <v>25828</v>
      </c>
      <c r="I357" s="6">
        <v>25871</v>
      </c>
      <c r="J357" s="6">
        <v>25712</v>
      </c>
      <c r="K357" s="6">
        <v>25055</v>
      </c>
      <c r="L357" s="6">
        <v>24538</v>
      </c>
      <c r="M357" s="6">
        <v>24023</v>
      </c>
      <c r="N357" s="6">
        <v>23603</v>
      </c>
      <c r="O357" s="6">
        <v>22876</v>
      </c>
      <c r="P357" s="6">
        <v>23109</v>
      </c>
      <c r="Q357" s="6">
        <v>23988</v>
      </c>
      <c r="R357" s="6">
        <v>24192</v>
      </c>
      <c r="S357" s="6">
        <v>24411</v>
      </c>
      <c r="T357" s="6">
        <v>24740</v>
      </c>
      <c r="U357" s="6">
        <v>24562</v>
      </c>
      <c r="V357" s="6">
        <v>25254</v>
      </c>
      <c r="W357" s="6">
        <v>25076</v>
      </c>
      <c r="X357" s="6">
        <v>25479</v>
      </c>
      <c r="Y357" s="42">
        <v>25306</v>
      </c>
      <c r="Z357" s="42">
        <v>25415</v>
      </c>
      <c r="AA357" s="42">
        <v>25044</v>
      </c>
      <c r="AB357" s="51" t="s">
        <v>1192</v>
      </c>
      <c r="AC357" s="64" t="s">
        <v>1483</v>
      </c>
    </row>
    <row r="358" spans="1:29" x14ac:dyDescent="0.25">
      <c r="A358" t="s">
        <v>423</v>
      </c>
      <c r="B358" s="1" t="s">
        <v>870</v>
      </c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>
        <v>0</v>
      </c>
      <c r="W358" s="6">
        <v>49</v>
      </c>
      <c r="X358" s="6">
        <v>60</v>
      </c>
      <c r="Y358" s="42">
        <v>62</v>
      </c>
      <c r="Z358" s="42">
        <v>74</v>
      </c>
      <c r="AA358" s="42">
        <v>88</v>
      </c>
      <c r="AB358" s="51" t="s">
        <v>1134</v>
      </c>
      <c r="AC358" s="64" t="s">
        <v>1484</v>
      </c>
    </row>
    <row r="359" spans="1:29" x14ac:dyDescent="0.25">
      <c r="A359" t="s">
        <v>424</v>
      </c>
      <c r="B359" s="1" t="s">
        <v>871</v>
      </c>
      <c r="C359" s="6">
        <v>1117</v>
      </c>
      <c r="D359" s="6">
        <v>1107</v>
      </c>
      <c r="E359" s="6">
        <v>1155</v>
      </c>
      <c r="F359" s="6">
        <v>1162</v>
      </c>
      <c r="G359" s="6">
        <v>1200</v>
      </c>
      <c r="H359" s="6">
        <v>1183</v>
      </c>
      <c r="I359" s="6">
        <v>1217</v>
      </c>
      <c r="J359" s="6">
        <v>1271</v>
      </c>
      <c r="K359" s="6">
        <v>1272</v>
      </c>
      <c r="L359" s="6">
        <v>1283</v>
      </c>
      <c r="M359" s="6">
        <v>1271</v>
      </c>
      <c r="N359" s="6">
        <v>1227</v>
      </c>
      <c r="O359" s="6">
        <v>1299</v>
      </c>
      <c r="P359" s="6">
        <v>1310</v>
      </c>
      <c r="Q359" s="6">
        <v>1274</v>
      </c>
      <c r="R359" s="6">
        <v>1229</v>
      </c>
      <c r="S359" s="6">
        <v>1194</v>
      </c>
      <c r="T359" s="6">
        <v>1155</v>
      </c>
      <c r="U359" s="6">
        <v>1149</v>
      </c>
      <c r="V359" s="6">
        <v>1065</v>
      </c>
      <c r="W359" s="6">
        <v>1062</v>
      </c>
      <c r="X359" s="6">
        <v>1031</v>
      </c>
      <c r="Y359" s="42">
        <v>1046</v>
      </c>
      <c r="Z359" s="42">
        <v>1009</v>
      </c>
      <c r="AA359" s="42">
        <v>952</v>
      </c>
      <c r="AB359" s="51" t="s">
        <v>1193</v>
      </c>
      <c r="AC359" s="64" t="s">
        <v>1485</v>
      </c>
    </row>
    <row r="360" spans="1:29" x14ac:dyDescent="0.25">
      <c r="A360" t="s">
        <v>425</v>
      </c>
      <c r="B360" s="1" t="s">
        <v>872</v>
      </c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>
        <v>0</v>
      </c>
      <c r="W360" s="6">
        <v>0</v>
      </c>
      <c r="X360" s="6">
        <v>0</v>
      </c>
      <c r="Y360" s="42">
        <v>0</v>
      </c>
      <c r="Z360" s="42">
        <v>0</v>
      </c>
      <c r="AA360" s="42">
        <v>0</v>
      </c>
      <c r="AB360" s="51">
        <v>0</v>
      </c>
      <c r="AC360" s="64">
        <v>0</v>
      </c>
    </row>
    <row r="361" spans="1:29" x14ac:dyDescent="0.25">
      <c r="A361" t="s">
        <v>426</v>
      </c>
      <c r="B361" s="1" t="s">
        <v>873</v>
      </c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>
        <v>0</v>
      </c>
      <c r="W361" s="6">
        <v>0</v>
      </c>
      <c r="X361" s="6">
        <v>0</v>
      </c>
      <c r="Y361" s="42">
        <v>0</v>
      </c>
      <c r="Z361" s="42">
        <v>0</v>
      </c>
      <c r="AA361" s="42">
        <v>0</v>
      </c>
      <c r="AB361" s="51">
        <v>0</v>
      </c>
      <c r="AC361" s="64">
        <v>0</v>
      </c>
    </row>
    <row r="362" spans="1:29" x14ac:dyDescent="0.25">
      <c r="A362" t="s">
        <v>427</v>
      </c>
      <c r="B362" s="1" t="s">
        <v>874</v>
      </c>
      <c r="C362" s="6">
        <v>508</v>
      </c>
      <c r="D362" s="6">
        <v>520</v>
      </c>
      <c r="E362" s="6">
        <v>541</v>
      </c>
      <c r="F362" s="6">
        <v>525</v>
      </c>
      <c r="G362" s="6">
        <v>498</v>
      </c>
      <c r="H362" s="6">
        <v>476</v>
      </c>
      <c r="I362" s="6">
        <v>446</v>
      </c>
      <c r="J362" s="6">
        <v>447</v>
      </c>
      <c r="K362" s="6">
        <v>444</v>
      </c>
      <c r="L362" s="6">
        <v>437</v>
      </c>
      <c r="M362" s="6">
        <v>457</v>
      </c>
      <c r="N362" s="6">
        <v>484</v>
      </c>
      <c r="O362" s="6">
        <v>453</v>
      </c>
      <c r="P362" s="6">
        <v>460</v>
      </c>
      <c r="Q362" s="6">
        <v>464</v>
      </c>
      <c r="R362" s="6">
        <v>444</v>
      </c>
      <c r="S362" s="6">
        <v>434</v>
      </c>
      <c r="T362" s="6">
        <v>418</v>
      </c>
      <c r="U362" s="6">
        <v>413</v>
      </c>
      <c r="V362" s="6">
        <v>430</v>
      </c>
      <c r="W362" s="6">
        <v>468</v>
      </c>
      <c r="X362" s="6">
        <v>486</v>
      </c>
      <c r="Y362" s="42">
        <v>498</v>
      </c>
      <c r="Z362" s="42">
        <v>495</v>
      </c>
      <c r="AA362" s="42">
        <v>496</v>
      </c>
      <c r="AB362" s="51" t="s">
        <v>1194</v>
      </c>
      <c r="AC362" s="64" t="s">
        <v>2068</v>
      </c>
    </row>
    <row r="363" spans="1:29" x14ac:dyDescent="0.25">
      <c r="A363" t="s">
        <v>428</v>
      </c>
      <c r="B363" s="1" t="s">
        <v>875</v>
      </c>
      <c r="C363" s="6">
        <v>1994</v>
      </c>
      <c r="D363" s="6">
        <v>2020</v>
      </c>
      <c r="E363" s="6">
        <v>2060</v>
      </c>
      <c r="F363" s="6">
        <v>2178</v>
      </c>
      <c r="G363" s="6">
        <v>2269</v>
      </c>
      <c r="H363" s="6">
        <v>2333</v>
      </c>
      <c r="I363" s="6">
        <v>2379</v>
      </c>
      <c r="J363" s="6">
        <v>2497</v>
      </c>
      <c r="K363" s="6">
        <v>2611</v>
      </c>
      <c r="L363" s="6">
        <v>2635</v>
      </c>
      <c r="M363" s="6">
        <v>2797</v>
      </c>
      <c r="N363" s="6">
        <v>2876</v>
      </c>
      <c r="O363" s="6">
        <v>2922</v>
      </c>
      <c r="P363" s="6">
        <v>2958</v>
      </c>
      <c r="Q363" s="6">
        <v>2930</v>
      </c>
      <c r="R363" s="6">
        <v>2943</v>
      </c>
      <c r="S363" s="6">
        <v>2910</v>
      </c>
      <c r="T363" s="6">
        <v>2911</v>
      </c>
      <c r="U363" s="6">
        <v>2890</v>
      </c>
      <c r="V363" s="6">
        <v>5658</v>
      </c>
      <c r="W363" s="6">
        <v>5622</v>
      </c>
      <c r="X363" s="6">
        <v>5588</v>
      </c>
      <c r="Y363" s="42">
        <v>5605</v>
      </c>
      <c r="Z363" s="42">
        <v>5571</v>
      </c>
      <c r="AA363" s="42">
        <v>5411</v>
      </c>
      <c r="AB363" s="51" t="s">
        <v>1196</v>
      </c>
      <c r="AC363" s="64" t="s">
        <v>2563</v>
      </c>
    </row>
    <row r="364" spans="1:29" x14ac:dyDescent="0.25">
      <c r="A364" t="s">
        <v>429</v>
      </c>
      <c r="B364" s="1" t="s">
        <v>876</v>
      </c>
      <c r="C364" s="6">
        <v>1981</v>
      </c>
      <c r="D364" s="6">
        <v>1987</v>
      </c>
      <c r="E364" s="6">
        <v>1982</v>
      </c>
      <c r="F364" s="6">
        <v>1953</v>
      </c>
      <c r="G364" s="6">
        <v>1977</v>
      </c>
      <c r="H364" s="6">
        <v>1950</v>
      </c>
      <c r="I364" s="6">
        <v>1907</v>
      </c>
      <c r="J364" s="6">
        <v>1871</v>
      </c>
      <c r="K364" s="6">
        <v>1847</v>
      </c>
      <c r="L364" s="6">
        <v>1782</v>
      </c>
      <c r="M364" s="6">
        <v>1687</v>
      </c>
      <c r="N364" s="6">
        <v>1652</v>
      </c>
      <c r="O364" s="6">
        <v>1596</v>
      </c>
      <c r="P364" s="6">
        <v>1585</v>
      </c>
      <c r="Q364" s="6">
        <v>1554</v>
      </c>
      <c r="R364" s="6">
        <v>1503</v>
      </c>
      <c r="S364" s="6">
        <v>1456</v>
      </c>
      <c r="T364" s="6">
        <v>1400</v>
      </c>
      <c r="U364" s="6">
        <v>1390</v>
      </c>
      <c r="V364" s="6">
        <v>1352</v>
      </c>
      <c r="W364" s="6">
        <v>1361</v>
      </c>
      <c r="X364" s="6">
        <v>1317</v>
      </c>
      <c r="Y364" s="42">
        <v>1221</v>
      </c>
      <c r="Z364" s="42">
        <v>1161</v>
      </c>
      <c r="AA364" s="42">
        <v>1103</v>
      </c>
      <c r="AB364" s="51" t="s">
        <v>1057</v>
      </c>
      <c r="AC364" s="64" t="s">
        <v>2566</v>
      </c>
    </row>
    <row r="365" spans="1:29" x14ac:dyDescent="0.25">
      <c r="A365" t="s">
        <v>430</v>
      </c>
      <c r="B365" s="1" t="s">
        <v>877</v>
      </c>
      <c r="C365" s="6">
        <v>1769</v>
      </c>
      <c r="D365" s="6">
        <v>1907</v>
      </c>
      <c r="E365" s="6">
        <v>1937</v>
      </c>
      <c r="F365" s="6">
        <v>2007</v>
      </c>
      <c r="G365" s="6">
        <v>2047</v>
      </c>
      <c r="H365" s="6">
        <v>2053</v>
      </c>
      <c r="I365" s="6">
        <v>2067</v>
      </c>
      <c r="J365" s="6">
        <v>2040</v>
      </c>
      <c r="K365" s="6">
        <v>2041</v>
      </c>
      <c r="L365" s="6">
        <v>1945</v>
      </c>
      <c r="M365" s="6">
        <v>1893</v>
      </c>
      <c r="N365" s="6">
        <v>1857</v>
      </c>
      <c r="O365" s="6">
        <v>1786</v>
      </c>
      <c r="P365" s="6">
        <v>1731</v>
      </c>
      <c r="Q365" s="6">
        <v>1661</v>
      </c>
      <c r="R365" s="6">
        <v>1574</v>
      </c>
      <c r="S365" s="6">
        <v>1545</v>
      </c>
      <c r="T365" s="6">
        <v>1533</v>
      </c>
      <c r="U365" s="6">
        <v>1478</v>
      </c>
      <c r="V365" s="6">
        <v>1441</v>
      </c>
      <c r="W365" s="6">
        <v>1376</v>
      </c>
      <c r="X365" s="6">
        <v>1358</v>
      </c>
      <c r="Y365" s="42">
        <v>1343</v>
      </c>
      <c r="Z365" s="42">
        <v>1340</v>
      </c>
      <c r="AA365" s="42">
        <v>1346</v>
      </c>
      <c r="AB365" s="51" t="s">
        <v>1197</v>
      </c>
      <c r="AC365" s="64" t="s">
        <v>2568</v>
      </c>
    </row>
    <row r="366" spans="1:29" x14ac:dyDescent="0.25">
      <c r="A366" t="s">
        <v>431</v>
      </c>
      <c r="B366" s="1" t="s">
        <v>878</v>
      </c>
      <c r="C366" s="6">
        <v>2487</v>
      </c>
      <c r="D366" s="6">
        <v>2447</v>
      </c>
      <c r="E366" s="6">
        <v>2411</v>
      </c>
      <c r="F366" s="6">
        <v>2431</v>
      </c>
      <c r="G366" s="6">
        <v>2480</v>
      </c>
      <c r="H366" s="6">
        <v>2513</v>
      </c>
      <c r="I366" s="6">
        <v>2459</v>
      </c>
      <c r="J366" s="6">
        <v>2463</v>
      </c>
      <c r="K366" s="6">
        <v>2439</v>
      </c>
      <c r="L366" s="6">
        <v>2416</v>
      </c>
      <c r="M366" s="6">
        <v>2434</v>
      </c>
      <c r="N366" s="6">
        <v>2472</v>
      </c>
      <c r="O366" s="6">
        <v>2457</v>
      </c>
      <c r="P366" s="6">
        <v>2426</v>
      </c>
      <c r="Q366" s="6">
        <v>2388</v>
      </c>
      <c r="R366" s="6">
        <v>2337</v>
      </c>
      <c r="S366" s="6">
        <v>2277</v>
      </c>
      <c r="T366" s="6">
        <v>2293</v>
      </c>
      <c r="U366" s="6">
        <v>2297</v>
      </c>
      <c r="V366" s="6">
        <v>2349</v>
      </c>
      <c r="W366" s="6">
        <v>2350</v>
      </c>
      <c r="X366" s="6">
        <v>2340</v>
      </c>
      <c r="Y366" s="42">
        <v>2384</v>
      </c>
      <c r="Z366" s="42">
        <v>2354</v>
      </c>
      <c r="AA366" s="42">
        <v>2354</v>
      </c>
      <c r="AB366" s="51" t="s">
        <v>1198</v>
      </c>
      <c r="AC366" s="64" t="s">
        <v>2570</v>
      </c>
    </row>
    <row r="367" spans="1:29" x14ac:dyDescent="0.25">
      <c r="A367" t="s">
        <v>432</v>
      </c>
      <c r="B367" s="1" t="s">
        <v>879</v>
      </c>
      <c r="C367" s="6">
        <v>2341</v>
      </c>
      <c r="D367" s="6">
        <v>2220</v>
      </c>
      <c r="E367" s="6">
        <v>2157</v>
      </c>
      <c r="F367" s="6">
        <v>2224</v>
      </c>
      <c r="G367" s="6">
        <v>2192</v>
      </c>
      <c r="H367" s="6">
        <v>2204</v>
      </c>
      <c r="I367" s="6">
        <v>2232</v>
      </c>
      <c r="J367" s="6">
        <v>2209</v>
      </c>
      <c r="K367" s="6">
        <v>2201</v>
      </c>
      <c r="L367" s="6">
        <v>2140</v>
      </c>
      <c r="M367" s="6">
        <v>2057</v>
      </c>
      <c r="N367" s="6">
        <v>1954</v>
      </c>
      <c r="O367" s="6">
        <v>1845</v>
      </c>
      <c r="P367" s="6">
        <v>1695</v>
      </c>
      <c r="Q367" s="6">
        <v>1682</v>
      </c>
      <c r="R367" s="6">
        <v>1605</v>
      </c>
      <c r="S367" s="6">
        <v>1525</v>
      </c>
      <c r="T367" s="6">
        <v>1476</v>
      </c>
      <c r="U367" s="6">
        <v>1437</v>
      </c>
      <c r="V367" s="6">
        <v>1412</v>
      </c>
      <c r="W367" s="6">
        <v>1425</v>
      </c>
      <c r="X367" s="6">
        <v>1466</v>
      </c>
      <c r="Y367" s="42">
        <v>1500</v>
      </c>
      <c r="Z367" s="42">
        <v>1453</v>
      </c>
      <c r="AA367" s="42">
        <v>1520</v>
      </c>
      <c r="AB367" s="51" t="s">
        <v>1195</v>
      </c>
      <c r="AC367" s="64" t="s">
        <v>2572</v>
      </c>
    </row>
    <row r="368" spans="1:29" x14ac:dyDescent="0.25">
      <c r="A368" t="s">
        <v>433</v>
      </c>
      <c r="B368" s="1" t="s">
        <v>880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1655</v>
      </c>
      <c r="T368" s="6">
        <v>1668</v>
      </c>
      <c r="U368" s="6">
        <v>1666</v>
      </c>
      <c r="V368" s="6">
        <v>1657</v>
      </c>
      <c r="W368" s="6">
        <v>1695</v>
      </c>
      <c r="X368" s="6">
        <v>1721</v>
      </c>
      <c r="Y368" s="42">
        <v>1706</v>
      </c>
      <c r="Z368" s="42">
        <v>1712</v>
      </c>
      <c r="AA368" s="42">
        <v>1682</v>
      </c>
      <c r="AB368" s="51" t="s">
        <v>1199</v>
      </c>
      <c r="AC368" s="64" t="s">
        <v>2575</v>
      </c>
    </row>
    <row r="369" spans="1:29" x14ac:dyDescent="0.25">
      <c r="A369" t="s">
        <v>434</v>
      </c>
      <c r="B369" s="1" t="s">
        <v>881</v>
      </c>
      <c r="C369" s="6">
        <v>1798</v>
      </c>
      <c r="D369" s="6">
        <v>1784</v>
      </c>
      <c r="E369" s="6">
        <v>1702</v>
      </c>
      <c r="F369" s="6">
        <v>1648</v>
      </c>
      <c r="G369" s="6">
        <v>1619</v>
      </c>
      <c r="H369" s="6">
        <v>1609</v>
      </c>
      <c r="I369" s="6">
        <v>1536</v>
      </c>
      <c r="J369" s="6">
        <v>1519</v>
      </c>
      <c r="K369" s="6">
        <v>1415</v>
      </c>
      <c r="L369" s="6">
        <v>1391</v>
      </c>
      <c r="M369" s="6">
        <v>1466</v>
      </c>
      <c r="N369" s="6">
        <v>1469</v>
      </c>
      <c r="O369" s="6">
        <v>1421</v>
      </c>
      <c r="P369" s="6">
        <v>1376</v>
      </c>
      <c r="Q369" s="6">
        <v>1377</v>
      </c>
      <c r="R369" s="6">
        <v>1351</v>
      </c>
      <c r="S369" s="6">
        <v>1339</v>
      </c>
      <c r="T369" s="6">
        <v>1361</v>
      </c>
      <c r="U369" s="6">
        <v>1385</v>
      </c>
      <c r="V369" s="6">
        <v>1340</v>
      </c>
      <c r="W369" s="6">
        <v>1307</v>
      </c>
      <c r="X369" s="6">
        <v>1286</v>
      </c>
      <c r="Y369" s="42">
        <v>1245</v>
      </c>
      <c r="Z369" s="42">
        <v>1203</v>
      </c>
      <c r="AA369" s="42">
        <v>1185</v>
      </c>
      <c r="AB369" s="51" t="s">
        <v>1200</v>
      </c>
      <c r="AC369" s="64" t="s">
        <v>1116</v>
      </c>
    </row>
    <row r="370" spans="1:29" x14ac:dyDescent="0.25">
      <c r="A370" t="s">
        <v>435</v>
      </c>
      <c r="B370" s="1" t="s">
        <v>882</v>
      </c>
      <c r="C370" s="6">
        <v>370</v>
      </c>
      <c r="D370" s="6">
        <v>380</v>
      </c>
      <c r="E370" s="6">
        <v>400</v>
      </c>
      <c r="F370" s="6">
        <v>413</v>
      </c>
      <c r="G370" s="6">
        <v>408</v>
      </c>
      <c r="H370" s="6">
        <v>436</v>
      </c>
      <c r="I370" s="6">
        <v>428</v>
      </c>
      <c r="J370" s="6">
        <v>447</v>
      </c>
      <c r="K370" s="6">
        <v>461</v>
      </c>
      <c r="L370" s="6">
        <v>460</v>
      </c>
      <c r="M370" s="6">
        <v>475</v>
      </c>
      <c r="N370" s="6">
        <v>488</v>
      </c>
      <c r="O370" s="6">
        <v>478</v>
      </c>
      <c r="P370" s="6">
        <v>466</v>
      </c>
      <c r="Q370" s="6">
        <v>444</v>
      </c>
      <c r="R370" s="6">
        <v>415</v>
      </c>
      <c r="S370" s="6">
        <v>418</v>
      </c>
      <c r="T370" s="6">
        <v>426</v>
      </c>
      <c r="U370" s="6">
        <v>542</v>
      </c>
      <c r="V370" s="6">
        <v>551</v>
      </c>
      <c r="W370" s="6">
        <v>561</v>
      </c>
      <c r="X370" s="6">
        <v>584</v>
      </c>
      <c r="Y370" s="42">
        <v>594</v>
      </c>
      <c r="Z370" s="42">
        <v>583</v>
      </c>
      <c r="AA370" s="42">
        <v>1046</v>
      </c>
      <c r="AB370" s="51" t="s">
        <v>1201</v>
      </c>
      <c r="AC370" s="64" t="s">
        <v>1279</v>
      </c>
    </row>
    <row r="371" spans="1:29" x14ac:dyDescent="0.25">
      <c r="A371" t="s">
        <v>436</v>
      </c>
      <c r="B371" s="1" t="s">
        <v>883</v>
      </c>
      <c r="C371" s="6">
        <v>2264</v>
      </c>
      <c r="D371" s="6">
        <v>2327</v>
      </c>
      <c r="E371" s="6">
        <v>2341</v>
      </c>
      <c r="F371" s="6">
        <v>2396</v>
      </c>
      <c r="G371" s="6">
        <v>2355</v>
      </c>
      <c r="H371" s="6">
        <v>2333</v>
      </c>
      <c r="I371" s="6">
        <v>2332</v>
      </c>
      <c r="J371" s="6">
        <v>2314</v>
      </c>
      <c r="K371" s="6">
        <v>2294</v>
      </c>
      <c r="L371" s="6">
        <v>2250</v>
      </c>
      <c r="M371" s="6">
        <v>2177</v>
      </c>
      <c r="N371" s="6">
        <v>2153</v>
      </c>
      <c r="O371" s="6">
        <v>2136</v>
      </c>
      <c r="P371" s="6">
        <v>2145</v>
      </c>
      <c r="Q371" s="6">
        <v>2064</v>
      </c>
      <c r="R371" s="6">
        <v>2013</v>
      </c>
      <c r="S371" s="6">
        <v>1948</v>
      </c>
      <c r="T371" s="6">
        <v>1882</v>
      </c>
      <c r="U371" s="6">
        <v>1844</v>
      </c>
      <c r="V371" s="6">
        <v>1775</v>
      </c>
      <c r="W371" s="6">
        <v>1738</v>
      </c>
      <c r="X371" s="6">
        <v>1747</v>
      </c>
      <c r="Y371" s="42">
        <v>1713</v>
      </c>
      <c r="Z371" s="42">
        <v>1699</v>
      </c>
      <c r="AA371" s="42">
        <v>1645</v>
      </c>
      <c r="AB371" s="51" t="s">
        <v>1202</v>
      </c>
      <c r="AC371" s="64" t="s">
        <v>2579</v>
      </c>
    </row>
    <row r="372" spans="1:29" x14ac:dyDescent="0.25">
      <c r="A372" t="s">
        <v>437</v>
      </c>
      <c r="B372" s="1" t="s">
        <v>884</v>
      </c>
      <c r="C372" s="6">
        <v>5455</v>
      </c>
      <c r="D372" s="6">
        <v>5559</v>
      </c>
      <c r="E372" s="6">
        <v>5631</v>
      </c>
      <c r="F372" s="6">
        <v>5755</v>
      </c>
      <c r="G372" s="6">
        <v>5852</v>
      </c>
      <c r="H372" s="6">
        <v>6014</v>
      </c>
      <c r="I372" s="6">
        <v>6062</v>
      </c>
      <c r="J372" s="6">
        <v>6156</v>
      </c>
      <c r="K372" s="6">
        <v>6061</v>
      </c>
      <c r="L372" s="6">
        <v>6003</v>
      </c>
      <c r="M372" s="6">
        <v>5790</v>
      </c>
      <c r="N372" s="6">
        <v>5881</v>
      </c>
      <c r="O372" s="6">
        <v>5873</v>
      </c>
      <c r="P372" s="6">
        <v>5863</v>
      </c>
      <c r="Q372" s="6">
        <v>5804</v>
      </c>
      <c r="R372" s="6">
        <v>5707</v>
      </c>
      <c r="S372" s="6">
        <v>5556</v>
      </c>
      <c r="T372" s="6">
        <v>5441</v>
      </c>
      <c r="U372" s="6">
        <v>5400</v>
      </c>
      <c r="V372" s="6">
        <v>5301</v>
      </c>
      <c r="W372" s="6">
        <v>5288</v>
      </c>
      <c r="X372" s="6">
        <v>5346</v>
      </c>
      <c r="Y372" s="42">
        <v>5289</v>
      </c>
      <c r="Z372" s="42">
        <v>5375</v>
      </c>
      <c r="AA372" s="42">
        <v>5392</v>
      </c>
      <c r="AB372" s="51" t="s">
        <v>1203</v>
      </c>
      <c r="AC372" s="64" t="s">
        <v>2582</v>
      </c>
    </row>
    <row r="373" spans="1:29" x14ac:dyDescent="0.25">
      <c r="A373" t="s">
        <v>438</v>
      </c>
      <c r="B373" s="1" t="s">
        <v>885</v>
      </c>
      <c r="C373" s="6">
        <v>164</v>
      </c>
      <c r="D373" s="6">
        <v>128</v>
      </c>
      <c r="E373" s="6">
        <v>115</v>
      </c>
      <c r="F373" s="6">
        <v>154</v>
      </c>
      <c r="G373" s="6">
        <v>160</v>
      </c>
      <c r="H373" s="6">
        <v>147</v>
      </c>
      <c r="I373" s="6">
        <v>165</v>
      </c>
      <c r="J373" s="6">
        <v>167</v>
      </c>
      <c r="K373" s="6">
        <v>177</v>
      </c>
      <c r="L373" s="6">
        <v>170</v>
      </c>
      <c r="M373" s="6">
        <v>166</v>
      </c>
      <c r="N373" s="6">
        <v>172</v>
      </c>
      <c r="O373" s="6">
        <v>176</v>
      </c>
      <c r="P373" s="6">
        <v>180</v>
      </c>
      <c r="Q373" s="6">
        <v>187</v>
      </c>
      <c r="R373" s="6">
        <v>169</v>
      </c>
      <c r="S373" s="6">
        <v>169</v>
      </c>
      <c r="T373" s="6">
        <v>169</v>
      </c>
      <c r="U373" s="6">
        <v>156</v>
      </c>
      <c r="V373" s="6">
        <v>153</v>
      </c>
      <c r="W373" s="6">
        <v>155</v>
      </c>
      <c r="X373" s="6">
        <v>140</v>
      </c>
      <c r="Y373" s="42">
        <v>136</v>
      </c>
      <c r="Z373" s="42">
        <v>129</v>
      </c>
      <c r="AA373" s="42">
        <v>128</v>
      </c>
      <c r="AB373" s="51" t="s">
        <v>1204</v>
      </c>
      <c r="AC373" s="64" t="s">
        <v>1527</v>
      </c>
    </row>
    <row r="374" spans="1:29" x14ac:dyDescent="0.25">
      <c r="A374" t="s">
        <v>439</v>
      </c>
      <c r="B374" s="1" t="s">
        <v>886</v>
      </c>
      <c r="C374" s="6">
        <v>2516</v>
      </c>
      <c r="D374" s="6">
        <v>2541</v>
      </c>
      <c r="E374" s="6">
        <v>2498</v>
      </c>
      <c r="F374" s="6">
        <v>2488</v>
      </c>
      <c r="G374" s="6">
        <v>2407</v>
      </c>
      <c r="H374" s="6">
        <v>2374</v>
      </c>
      <c r="I374" s="6">
        <v>2309</v>
      </c>
      <c r="J374" s="6">
        <v>2316</v>
      </c>
      <c r="K374" s="6">
        <v>2286</v>
      </c>
      <c r="L374" s="6">
        <v>2210</v>
      </c>
      <c r="M374" s="6">
        <v>2167</v>
      </c>
      <c r="N374" s="6">
        <v>2144</v>
      </c>
      <c r="O374" s="6">
        <v>2104</v>
      </c>
      <c r="P374" s="6">
        <v>2039</v>
      </c>
      <c r="Q374" s="6">
        <v>1987</v>
      </c>
      <c r="R374" s="6">
        <v>1933</v>
      </c>
      <c r="S374" s="6">
        <v>1845</v>
      </c>
      <c r="T374" s="6">
        <v>1782</v>
      </c>
      <c r="U374" s="6">
        <v>1736</v>
      </c>
      <c r="V374" s="6">
        <v>1723</v>
      </c>
      <c r="W374" s="6">
        <v>1625</v>
      </c>
      <c r="X374" s="6">
        <v>1620</v>
      </c>
      <c r="Y374" s="42">
        <v>1603</v>
      </c>
      <c r="Z374" s="42">
        <v>1579</v>
      </c>
      <c r="AA374" s="42">
        <v>1565</v>
      </c>
      <c r="AB374" s="51" t="s">
        <v>1205</v>
      </c>
      <c r="AC374" s="64" t="s">
        <v>2585</v>
      </c>
    </row>
    <row r="375" spans="1:29" x14ac:dyDescent="0.25">
      <c r="A375" t="s">
        <v>440</v>
      </c>
      <c r="B375" s="1" t="s">
        <v>887</v>
      </c>
      <c r="C375" s="6">
        <v>907</v>
      </c>
      <c r="D375" s="6">
        <v>926</v>
      </c>
      <c r="E375" s="6">
        <v>912</v>
      </c>
      <c r="F375" s="6">
        <v>938</v>
      </c>
      <c r="G375" s="6">
        <v>1016</v>
      </c>
      <c r="H375" s="6">
        <v>1056</v>
      </c>
      <c r="I375" s="6">
        <v>1139</v>
      </c>
      <c r="J375" s="6">
        <v>1208</v>
      </c>
      <c r="K375" s="6">
        <v>1201</v>
      </c>
      <c r="L375" s="6">
        <v>1265</v>
      </c>
      <c r="M375" s="6">
        <v>1243</v>
      </c>
      <c r="N375" s="6">
        <v>1256</v>
      </c>
      <c r="O375" s="6">
        <v>1258</v>
      </c>
      <c r="P375" s="6">
        <v>1268</v>
      </c>
      <c r="Q375" s="6">
        <v>1245</v>
      </c>
      <c r="R375" s="6">
        <v>1208</v>
      </c>
      <c r="S375" s="6">
        <v>1209</v>
      </c>
      <c r="T375" s="6">
        <v>1217</v>
      </c>
      <c r="U375" s="6">
        <v>1228</v>
      </c>
      <c r="V375" s="6">
        <v>1255</v>
      </c>
      <c r="W375" s="6">
        <v>1290</v>
      </c>
      <c r="X375" s="6">
        <v>1276</v>
      </c>
      <c r="Y375" s="42">
        <v>1273</v>
      </c>
      <c r="Z375" s="42">
        <v>1274</v>
      </c>
      <c r="AA375" s="42">
        <v>1280</v>
      </c>
      <c r="AB375" s="51" t="s">
        <v>1206</v>
      </c>
      <c r="AC375" s="64" t="s">
        <v>2587</v>
      </c>
    </row>
    <row r="376" spans="1:29" x14ac:dyDescent="0.25">
      <c r="A376" t="s">
        <v>441</v>
      </c>
      <c r="B376" s="1" t="s">
        <v>888</v>
      </c>
      <c r="C376" s="6">
        <v>4631</v>
      </c>
      <c r="D376" s="6">
        <v>4598</v>
      </c>
      <c r="E376" s="6">
        <v>4606</v>
      </c>
      <c r="F376" s="6">
        <v>4514</v>
      </c>
      <c r="G376" s="6">
        <v>4483</v>
      </c>
      <c r="H376" s="6">
        <v>4417</v>
      </c>
      <c r="I376" s="6">
        <v>4436</v>
      </c>
      <c r="J376" s="6">
        <v>4329</v>
      </c>
      <c r="K376" s="6">
        <v>4208</v>
      </c>
      <c r="L376" s="6">
        <v>4086</v>
      </c>
      <c r="M376" s="6">
        <v>3956</v>
      </c>
      <c r="N376" s="6">
        <v>3803</v>
      </c>
      <c r="O376" s="6">
        <v>3586</v>
      </c>
      <c r="P376" s="6">
        <v>3461</v>
      </c>
      <c r="Q376" s="6">
        <v>3349</v>
      </c>
      <c r="R376" s="6">
        <v>3199</v>
      </c>
      <c r="S376" s="6">
        <v>3099</v>
      </c>
      <c r="T376" s="6">
        <v>3097</v>
      </c>
      <c r="U376" s="6">
        <v>3044</v>
      </c>
      <c r="V376" s="6">
        <v>3027</v>
      </c>
      <c r="W376" s="6">
        <v>3084</v>
      </c>
      <c r="X376" s="6">
        <v>3024</v>
      </c>
      <c r="Y376" s="42">
        <v>3055</v>
      </c>
      <c r="Z376" s="42">
        <v>3025</v>
      </c>
      <c r="AA376" s="42">
        <v>2912</v>
      </c>
      <c r="AB376" s="51" t="s">
        <v>1207</v>
      </c>
      <c r="AC376" s="64" t="s">
        <v>2589</v>
      </c>
    </row>
    <row r="377" spans="1:29" x14ac:dyDescent="0.25">
      <c r="A377" t="s">
        <v>442</v>
      </c>
      <c r="B377" s="1" t="s">
        <v>889</v>
      </c>
      <c r="C377" s="6">
        <v>2921</v>
      </c>
      <c r="D377" s="6">
        <v>3017</v>
      </c>
      <c r="E377" s="6">
        <v>3057</v>
      </c>
      <c r="F377" s="6">
        <v>3133</v>
      </c>
      <c r="G377" s="6">
        <v>3128</v>
      </c>
      <c r="H377" s="6">
        <v>3203</v>
      </c>
      <c r="I377" s="6">
        <v>3256</v>
      </c>
      <c r="J377" s="6">
        <v>3307</v>
      </c>
      <c r="K377" s="6">
        <v>3390</v>
      </c>
      <c r="L377" s="6">
        <v>3381</v>
      </c>
      <c r="M377" s="6">
        <v>3396</v>
      </c>
      <c r="N377" s="6">
        <v>3386</v>
      </c>
      <c r="O377" s="6">
        <v>3364</v>
      </c>
      <c r="P377" s="6">
        <v>3316</v>
      </c>
      <c r="Q377" s="6">
        <v>3235</v>
      </c>
      <c r="R377" s="6">
        <v>3186</v>
      </c>
      <c r="S377" s="6">
        <v>3156</v>
      </c>
      <c r="T377" s="6">
        <v>3041</v>
      </c>
      <c r="U377" s="6">
        <v>3005</v>
      </c>
      <c r="V377" s="6">
        <v>2905</v>
      </c>
      <c r="W377" s="6">
        <v>2910</v>
      </c>
      <c r="X377" s="6">
        <v>2883</v>
      </c>
      <c r="Y377" s="42">
        <v>2900</v>
      </c>
      <c r="Z377" s="42">
        <v>2902</v>
      </c>
      <c r="AA377" s="42">
        <v>2850</v>
      </c>
      <c r="AB377" s="51" t="s">
        <v>1208</v>
      </c>
      <c r="AC377" s="64" t="s">
        <v>2591</v>
      </c>
    </row>
    <row r="378" spans="1:29" x14ac:dyDescent="0.25">
      <c r="A378" t="s">
        <v>443</v>
      </c>
      <c r="B378" s="1" t="s">
        <v>890</v>
      </c>
      <c r="C378" s="6">
        <v>826</v>
      </c>
      <c r="D378" s="6">
        <v>831</v>
      </c>
      <c r="E378" s="6">
        <v>856</v>
      </c>
      <c r="F378" s="6">
        <v>888</v>
      </c>
      <c r="G378" s="6">
        <v>898</v>
      </c>
      <c r="H378" s="6">
        <v>942</v>
      </c>
      <c r="I378" s="6">
        <v>959</v>
      </c>
      <c r="J378" s="6">
        <v>986</v>
      </c>
      <c r="K378" s="6">
        <v>1032</v>
      </c>
      <c r="L378" s="6">
        <v>1058</v>
      </c>
      <c r="M378" s="6">
        <v>1053</v>
      </c>
      <c r="N378" s="6">
        <v>1083</v>
      </c>
      <c r="O378" s="6">
        <v>1096</v>
      </c>
      <c r="P378" s="6">
        <v>1110</v>
      </c>
      <c r="Q378" s="6">
        <v>1150</v>
      </c>
      <c r="R378" s="6">
        <v>1155</v>
      </c>
      <c r="S378" s="6">
        <v>1191</v>
      </c>
      <c r="T378" s="6">
        <v>1171</v>
      </c>
      <c r="U378" s="6">
        <v>1169</v>
      </c>
      <c r="V378" s="6">
        <v>1175</v>
      </c>
      <c r="W378" s="6">
        <v>1184</v>
      </c>
      <c r="X378" s="6">
        <v>1175</v>
      </c>
      <c r="Y378" s="42">
        <v>1192</v>
      </c>
      <c r="Z378" s="42">
        <v>1196</v>
      </c>
      <c r="AA378" s="42">
        <v>1204</v>
      </c>
      <c r="AB378" s="51" t="s">
        <v>1209</v>
      </c>
      <c r="AC378" s="64" t="s">
        <v>2593</v>
      </c>
    </row>
    <row r="379" spans="1:29" x14ac:dyDescent="0.25">
      <c r="A379" t="s">
        <v>444</v>
      </c>
      <c r="B379" s="1" t="s">
        <v>891</v>
      </c>
      <c r="C379" s="6">
        <v>3658</v>
      </c>
      <c r="D379" s="6">
        <v>3663</v>
      </c>
      <c r="E379" s="6">
        <v>3783</v>
      </c>
      <c r="F379" s="6">
        <v>3876</v>
      </c>
      <c r="G379" s="6">
        <v>4036</v>
      </c>
      <c r="H379" s="6">
        <v>4149</v>
      </c>
      <c r="I379" s="6">
        <v>4289</v>
      </c>
      <c r="J379" s="6">
        <v>4329</v>
      </c>
      <c r="K379" s="6">
        <v>4334</v>
      </c>
      <c r="L379" s="6">
        <v>4349</v>
      </c>
      <c r="M379" s="6">
        <v>4392</v>
      </c>
      <c r="N379" s="6">
        <v>4381</v>
      </c>
      <c r="O379" s="6">
        <v>4443</v>
      </c>
      <c r="P379" s="6">
        <v>4378</v>
      </c>
      <c r="Q379" s="6">
        <v>4348</v>
      </c>
      <c r="R379" s="6">
        <v>4275</v>
      </c>
      <c r="S379" s="6">
        <v>4148</v>
      </c>
      <c r="T379" s="6">
        <v>4030</v>
      </c>
      <c r="U379" s="6">
        <v>4042</v>
      </c>
      <c r="V379" s="6">
        <v>3997</v>
      </c>
      <c r="W379" s="6">
        <v>3984</v>
      </c>
      <c r="X379" s="6">
        <v>3963</v>
      </c>
      <c r="Y379" s="42">
        <v>3925</v>
      </c>
      <c r="Z379" s="42">
        <v>3800</v>
      </c>
      <c r="AA379" s="42">
        <v>3702</v>
      </c>
      <c r="AB379" s="51" t="s">
        <v>1210</v>
      </c>
      <c r="AC379" s="64" t="s">
        <v>2596</v>
      </c>
    </row>
    <row r="380" spans="1:29" x14ac:dyDescent="0.25">
      <c r="A380" t="s">
        <v>445</v>
      </c>
      <c r="B380" s="1" t="s">
        <v>892</v>
      </c>
      <c r="C380" s="6">
        <v>1700</v>
      </c>
      <c r="D380" s="6">
        <v>1648</v>
      </c>
      <c r="E380" s="6">
        <v>1649</v>
      </c>
      <c r="F380" s="6">
        <v>1695</v>
      </c>
      <c r="G380" s="6">
        <v>1735</v>
      </c>
      <c r="H380" s="6">
        <v>1790</v>
      </c>
      <c r="I380" s="6">
        <v>1797</v>
      </c>
      <c r="J380" s="6">
        <v>1850</v>
      </c>
      <c r="K380" s="6">
        <v>1827</v>
      </c>
      <c r="L380" s="6">
        <v>1790</v>
      </c>
      <c r="M380" s="6">
        <v>1766</v>
      </c>
      <c r="N380" s="6">
        <v>1662</v>
      </c>
      <c r="O380" s="6">
        <v>1528</v>
      </c>
      <c r="P380" s="6">
        <v>1519</v>
      </c>
      <c r="Q380" s="6">
        <v>1535</v>
      </c>
      <c r="R380" s="6">
        <v>1526</v>
      </c>
      <c r="S380" s="6">
        <v>1525</v>
      </c>
      <c r="T380" s="6">
        <v>1545</v>
      </c>
      <c r="U380" s="6">
        <v>1584</v>
      </c>
      <c r="V380" s="6">
        <v>1515</v>
      </c>
      <c r="W380" s="6">
        <v>1506</v>
      </c>
      <c r="X380" s="6">
        <v>1464</v>
      </c>
      <c r="Y380" s="42">
        <v>1463</v>
      </c>
      <c r="Z380" s="42">
        <v>1508</v>
      </c>
      <c r="AA380" s="42">
        <v>1480</v>
      </c>
      <c r="AB380" s="51" t="s">
        <v>1211</v>
      </c>
      <c r="AC380" s="64" t="s">
        <v>2598</v>
      </c>
    </row>
    <row r="381" spans="1:29" x14ac:dyDescent="0.25">
      <c r="A381" t="s">
        <v>446</v>
      </c>
      <c r="B381" s="1" t="s">
        <v>893</v>
      </c>
      <c r="C381" s="6">
        <v>187</v>
      </c>
      <c r="D381" s="6">
        <v>204</v>
      </c>
      <c r="E381" s="6">
        <v>182</v>
      </c>
      <c r="F381" s="6">
        <v>188</v>
      </c>
      <c r="G381" s="6">
        <v>172</v>
      </c>
      <c r="H381" s="6">
        <v>176</v>
      </c>
      <c r="I381" s="6">
        <v>164</v>
      </c>
      <c r="J381" s="6">
        <v>178</v>
      </c>
      <c r="K381" s="6">
        <v>188</v>
      </c>
      <c r="L381" s="6">
        <v>190</v>
      </c>
      <c r="M381" s="6">
        <v>171</v>
      </c>
      <c r="N381" s="6">
        <v>148</v>
      </c>
      <c r="O381" s="6">
        <v>144</v>
      </c>
      <c r="P381" s="6">
        <v>145</v>
      </c>
      <c r="Q381" s="6">
        <v>148</v>
      </c>
      <c r="R381" s="6">
        <v>144</v>
      </c>
      <c r="S381" s="6">
        <v>155</v>
      </c>
      <c r="T381" s="6">
        <v>144</v>
      </c>
      <c r="U381" s="6">
        <v>130</v>
      </c>
      <c r="V381" s="6">
        <v>129</v>
      </c>
      <c r="W381" s="6">
        <v>123</v>
      </c>
      <c r="X381" s="6">
        <v>114</v>
      </c>
      <c r="Y381" s="42">
        <v>121</v>
      </c>
      <c r="Z381" s="42">
        <v>115</v>
      </c>
      <c r="AA381" s="42">
        <v>105</v>
      </c>
      <c r="AB381" s="51" t="s">
        <v>1118</v>
      </c>
      <c r="AC381" s="64" t="s">
        <v>1062</v>
      </c>
    </row>
    <row r="382" spans="1:29" x14ac:dyDescent="0.25">
      <c r="A382" t="s">
        <v>447</v>
      </c>
      <c r="B382" s="1" t="s">
        <v>894</v>
      </c>
      <c r="C382" s="6">
        <v>1716</v>
      </c>
      <c r="D382" s="6">
        <v>1719</v>
      </c>
      <c r="E382" s="6">
        <v>1709</v>
      </c>
      <c r="F382" s="6">
        <v>1747</v>
      </c>
      <c r="G382" s="6">
        <v>1759</v>
      </c>
      <c r="H382" s="6">
        <v>1762</v>
      </c>
      <c r="I382" s="6">
        <v>1798</v>
      </c>
      <c r="J382" s="6">
        <v>1828</v>
      </c>
      <c r="K382" s="6">
        <v>1897</v>
      </c>
      <c r="L382" s="6">
        <v>1860</v>
      </c>
      <c r="M382" s="6">
        <v>1882</v>
      </c>
      <c r="N382" s="6">
        <v>1925</v>
      </c>
      <c r="O382" s="6">
        <v>1965</v>
      </c>
      <c r="P382" s="6">
        <v>1949</v>
      </c>
      <c r="Q382" s="6">
        <v>1922</v>
      </c>
      <c r="R382" s="6">
        <v>1920</v>
      </c>
      <c r="S382" s="6">
        <v>3106</v>
      </c>
      <c r="T382" s="6">
        <v>3055</v>
      </c>
      <c r="U382" s="6">
        <v>2971</v>
      </c>
      <c r="V382" s="6">
        <v>2837</v>
      </c>
      <c r="W382" s="6">
        <v>2835</v>
      </c>
      <c r="X382" s="6">
        <v>2754</v>
      </c>
      <c r="Y382" s="42">
        <v>2813</v>
      </c>
      <c r="Z382" s="42">
        <v>2801</v>
      </c>
      <c r="AA382" s="42">
        <v>2832</v>
      </c>
      <c r="AB382" s="51" t="s">
        <v>1212</v>
      </c>
      <c r="AC382" s="64" t="s">
        <v>2602</v>
      </c>
    </row>
    <row r="383" spans="1:29" x14ac:dyDescent="0.25">
      <c r="A383" t="s">
        <v>448</v>
      </c>
      <c r="B383" s="1" t="s">
        <v>895</v>
      </c>
      <c r="C383" s="6">
        <v>637</v>
      </c>
      <c r="D383" s="6">
        <v>680</v>
      </c>
      <c r="E383" s="6">
        <v>672</v>
      </c>
      <c r="F383" s="6">
        <v>704</v>
      </c>
      <c r="G383" s="6">
        <v>661</v>
      </c>
      <c r="H383" s="6">
        <v>646</v>
      </c>
      <c r="I383" s="6">
        <v>636</v>
      </c>
      <c r="J383" s="6">
        <v>670</v>
      </c>
      <c r="K383" s="6">
        <v>708</v>
      </c>
      <c r="L383" s="6">
        <v>726</v>
      </c>
      <c r="M383" s="6">
        <v>727</v>
      </c>
      <c r="N383" s="6">
        <v>714</v>
      </c>
      <c r="O383" s="6">
        <v>716</v>
      </c>
      <c r="P383" s="6">
        <v>701</v>
      </c>
      <c r="Q383" s="6">
        <v>705</v>
      </c>
      <c r="R383" s="6">
        <v>692</v>
      </c>
      <c r="S383" s="6">
        <v>653</v>
      </c>
      <c r="T383" s="6">
        <v>621</v>
      </c>
      <c r="U383" s="6">
        <v>619</v>
      </c>
      <c r="V383" s="6">
        <v>600</v>
      </c>
      <c r="W383" s="6">
        <v>613</v>
      </c>
      <c r="X383" s="6">
        <v>611</v>
      </c>
      <c r="Y383" s="42">
        <v>623</v>
      </c>
      <c r="Z383" s="42">
        <v>647</v>
      </c>
      <c r="AA383" s="42">
        <v>655</v>
      </c>
      <c r="AB383" s="51" t="s">
        <v>1213</v>
      </c>
      <c r="AC383" s="64" t="s">
        <v>1265</v>
      </c>
    </row>
    <row r="384" spans="1:29" x14ac:dyDescent="0.25">
      <c r="A384" t="s">
        <v>449</v>
      </c>
      <c r="B384" s="1" t="s">
        <v>896</v>
      </c>
      <c r="C384" s="6">
        <v>1693</v>
      </c>
      <c r="D384" s="6">
        <v>1686</v>
      </c>
      <c r="E384" s="6">
        <v>1650</v>
      </c>
      <c r="F384" s="6">
        <v>1581</v>
      </c>
      <c r="G384" s="6">
        <v>1559</v>
      </c>
      <c r="H384" s="6">
        <v>1512</v>
      </c>
      <c r="I384" s="6">
        <v>1469</v>
      </c>
      <c r="J384" s="6">
        <v>1458</v>
      </c>
      <c r="K384" s="6">
        <v>1398</v>
      </c>
      <c r="L384" s="6">
        <v>1373</v>
      </c>
      <c r="M384" s="6">
        <v>1391</v>
      </c>
      <c r="N384" s="6">
        <v>1337</v>
      </c>
      <c r="O384" s="6">
        <v>1286</v>
      </c>
      <c r="P384" s="6">
        <v>1220</v>
      </c>
      <c r="Q384" s="6">
        <v>1202</v>
      </c>
      <c r="R384" s="6">
        <v>1103</v>
      </c>
      <c r="S384" s="6">
        <v>1084</v>
      </c>
      <c r="T384" s="6">
        <v>1009</v>
      </c>
      <c r="U384" s="6">
        <v>989</v>
      </c>
      <c r="V384" s="6">
        <v>956</v>
      </c>
      <c r="W384" s="6">
        <v>874</v>
      </c>
      <c r="X384" s="6">
        <v>841</v>
      </c>
      <c r="Y384" s="42">
        <v>831</v>
      </c>
      <c r="Z384" s="42">
        <v>825</v>
      </c>
      <c r="AA384" s="42">
        <v>827</v>
      </c>
      <c r="AB384" s="51" t="s">
        <v>1214</v>
      </c>
      <c r="AC384" s="64" t="s">
        <v>2605</v>
      </c>
    </row>
    <row r="385" spans="1:29" x14ac:dyDescent="0.25">
      <c r="A385" t="s">
        <v>450</v>
      </c>
      <c r="B385" s="1" t="s">
        <v>897</v>
      </c>
      <c r="C385" s="6">
        <v>2124</v>
      </c>
      <c r="D385" s="6">
        <v>2229</v>
      </c>
      <c r="E385" s="6">
        <v>2297</v>
      </c>
      <c r="F385" s="6">
        <v>2381</v>
      </c>
      <c r="G385" s="6">
        <v>2469</v>
      </c>
      <c r="H385" s="6">
        <v>2634</v>
      </c>
      <c r="I385" s="6">
        <v>2689</v>
      </c>
      <c r="J385" s="6">
        <v>2775</v>
      </c>
      <c r="K385" s="6">
        <v>2898</v>
      </c>
      <c r="L385" s="6">
        <v>2910</v>
      </c>
      <c r="M385" s="6">
        <v>2966</v>
      </c>
      <c r="N385" s="6">
        <v>2937</v>
      </c>
      <c r="O385" s="6">
        <v>2896</v>
      </c>
      <c r="P385" s="6">
        <v>2814</v>
      </c>
      <c r="Q385" s="6">
        <v>2798</v>
      </c>
      <c r="R385" s="6">
        <v>2771</v>
      </c>
      <c r="S385" s="6">
        <v>2681</v>
      </c>
      <c r="T385" s="6">
        <v>2632</v>
      </c>
      <c r="U385" s="6">
        <v>2625</v>
      </c>
      <c r="V385" s="6">
        <v>2573</v>
      </c>
      <c r="W385" s="6">
        <v>2399</v>
      </c>
      <c r="X385" s="6">
        <v>2425</v>
      </c>
      <c r="Y385" s="42">
        <v>2417</v>
      </c>
      <c r="Z385" s="42">
        <v>2400</v>
      </c>
      <c r="AA385" s="42">
        <v>2353</v>
      </c>
      <c r="AB385" s="51" t="s">
        <v>1215</v>
      </c>
      <c r="AC385" s="64" t="s">
        <v>2607</v>
      </c>
    </row>
    <row r="386" spans="1:29" x14ac:dyDescent="0.25">
      <c r="A386" t="s">
        <v>451</v>
      </c>
      <c r="B386" s="1" t="s">
        <v>898</v>
      </c>
      <c r="C386" s="6">
        <v>1643</v>
      </c>
      <c r="D386" s="6">
        <v>1627</v>
      </c>
      <c r="E386" s="6">
        <v>1635</v>
      </c>
      <c r="F386" s="6">
        <v>1562</v>
      </c>
      <c r="G386" s="6">
        <v>1540</v>
      </c>
      <c r="H386" s="6">
        <v>1483</v>
      </c>
      <c r="I386" s="6">
        <v>1474</v>
      </c>
      <c r="J386" s="6">
        <v>1425</v>
      </c>
      <c r="K386" s="6">
        <v>1265</v>
      </c>
      <c r="L386" s="6">
        <v>1218</v>
      </c>
      <c r="M386" s="6">
        <v>1225</v>
      </c>
      <c r="N386" s="6">
        <v>1179</v>
      </c>
      <c r="O386" s="6">
        <v>1127</v>
      </c>
      <c r="P386" s="6">
        <v>1082</v>
      </c>
      <c r="Q386" s="6">
        <v>1085</v>
      </c>
      <c r="R386" s="6">
        <v>1081</v>
      </c>
      <c r="S386" s="6">
        <v>1023</v>
      </c>
      <c r="T386" s="6">
        <v>1050</v>
      </c>
      <c r="U386" s="6">
        <v>1010</v>
      </c>
      <c r="V386" s="6">
        <v>1000</v>
      </c>
      <c r="W386" s="6">
        <v>947</v>
      </c>
      <c r="X386" s="6">
        <v>951</v>
      </c>
      <c r="Y386" s="42">
        <v>976</v>
      </c>
      <c r="Z386" s="42">
        <v>935</v>
      </c>
      <c r="AA386" s="42">
        <v>931</v>
      </c>
      <c r="AB386" s="51" t="s">
        <v>1216</v>
      </c>
      <c r="AC386" s="64" t="s">
        <v>2609</v>
      </c>
    </row>
    <row r="387" spans="1:29" x14ac:dyDescent="0.25">
      <c r="A387" t="s">
        <v>452</v>
      </c>
      <c r="B387" s="1" t="s">
        <v>899</v>
      </c>
      <c r="C387" s="6">
        <v>2073</v>
      </c>
      <c r="D387" s="6">
        <v>2038</v>
      </c>
      <c r="E387" s="6">
        <v>2108</v>
      </c>
      <c r="F387" s="6">
        <v>2145</v>
      </c>
      <c r="G387" s="6">
        <v>2156</v>
      </c>
      <c r="H387" s="6">
        <v>2218</v>
      </c>
      <c r="I387" s="6">
        <v>2208</v>
      </c>
      <c r="J387" s="6">
        <v>2254</v>
      </c>
      <c r="K387" s="6">
        <v>2213</v>
      </c>
      <c r="L387" s="6">
        <v>2218</v>
      </c>
      <c r="M387" s="6">
        <v>2177</v>
      </c>
      <c r="N387" s="6">
        <v>2163</v>
      </c>
      <c r="O387" s="6">
        <v>2097</v>
      </c>
      <c r="P387" s="6">
        <v>2080</v>
      </c>
      <c r="Q387" s="6">
        <v>2026</v>
      </c>
      <c r="R387" s="6">
        <v>1976</v>
      </c>
      <c r="S387" s="6">
        <v>1954</v>
      </c>
      <c r="T387" s="6">
        <v>1955</v>
      </c>
      <c r="U387" s="6">
        <v>1881</v>
      </c>
      <c r="V387" s="6">
        <v>1864</v>
      </c>
      <c r="W387" s="6">
        <v>1828</v>
      </c>
      <c r="X387" s="6">
        <v>1782</v>
      </c>
      <c r="Y387" s="42">
        <v>1780</v>
      </c>
      <c r="Z387" s="42">
        <v>1769</v>
      </c>
      <c r="AA387" s="42">
        <v>1836</v>
      </c>
      <c r="AB387" s="51" t="s">
        <v>1217</v>
      </c>
      <c r="AC387" s="64" t="s">
        <v>1224</v>
      </c>
    </row>
    <row r="388" spans="1:29" x14ac:dyDescent="0.25">
      <c r="A388" t="s">
        <v>453</v>
      </c>
      <c r="B388" s="1" t="s">
        <v>900</v>
      </c>
      <c r="C388" s="6">
        <v>3423</v>
      </c>
      <c r="D388" s="6">
        <v>3534</v>
      </c>
      <c r="E388" s="6">
        <v>3540</v>
      </c>
      <c r="F388" s="6">
        <v>3643</v>
      </c>
      <c r="G388" s="6">
        <v>3820</v>
      </c>
      <c r="H388" s="6">
        <v>3890</v>
      </c>
      <c r="I388" s="6">
        <v>3873</v>
      </c>
      <c r="J388" s="6">
        <v>3878</v>
      </c>
      <c r="K388" s="6">
        <v>3852</v>
      </c>
      <c r="L388" s="6">
        <v>3841</v>
      </c>
      <c r="M388" s="6">
        <v>3793</v>
      </c>
      <c r="N388" s="6">
        <v>3766</v>
      </c>
      <c r="O388" s="6">
        <v>3687</v>
      </c>
      <c r="P388" s="6">
        <v>3627</v>
      </c>
      <c r="Q388" s="6">
        <v>3600</v>
      </c>
      <c r="R388" s="6">
        <v>3596</v>
      </c>
      <c r="S388" s="6">
        <v>3468</v>
      </c>
      <c r="T388" s="6">
        <v>3404</v>
      </c>
      <c r="U388" s="6">
        <v>3346</v>
      </c>
      <c r="V388" s="6">
        <v>3239</v>
      </c>
      <c r="W388" s="6">
        <v>3138</v>
      </c>
      <c r="X388" s="6">
        <v>3107</v>
      </c>
      <c r="Y388" s="42">
        <v>3060</v>
      </c>
      <c r="Z388" s="42">
        <v>3057</v>
      </c>
      <c r="AA388" s="42">
        <v>3005</v>
      </c>
      <c r="AB388" s="51" t="s">
        <v>1218</v>
      </c>
      <c r="AC388" s="64" t="s">
        <v>2612</v>
      </c>
    </row>
    <row r="389" spans="1:29" x14ac:dyDescent="0.25">
      <c r="A389" t="s">
        <v>454</v>
      </c>
      <c r="B389" s="1" t="s">
        <v>901</v>
      </c>
      <c r="C389" s="6">
        <v>768</v>
      </c>
      <c r="D389" s="6">
        <v>804</v>
      </c>
      <c r="E389" s="6">
        <v>862</v>
      </c>
      <c r="F389" s="6">
        <v>842</v>
      </c>
      <c r="G389" s="6">
        <v>853</v>
      </c>
      <c r="H389" s="6">
        <v>846</v>
      </c>
      <c r="I389" s="6">
        <v>820</v>
      </c>
      <c r="J389" s="6">
        <v>852</v>
      </c>
      <c r="K389" s="6">
        <v>837</v>
      </c>
      <c r="L389" s="6">
        <v>859</v>
      </c>
      <c r="M389" s="6">
        <v>865</v>
      </c>
      <c r="N389" s="6">
        <v>814</v>
      </c>
      <c r="O389" s="6">
        <v>841</v>
      </c>
      <c r="P389" s="6">
        <v>849</v>
      </c>
      <c r="Q389" s="6">
        <v>814</v>
      </c>
      <c r="R389" s="6">
        <v>810</v>
      </c>
      <c r="S389" s="6">
        <v>787</v>
      </c>
      <c r="T389" s="6">
        <v>766</v>
      </c>
      <c r="U389" s="6">
        <v>756</v>
      </c>
      <c r="V389" s="6">
        <v>747</v>
      </c>
      <c r="W389" s="6">
        <v>751</v>
      </c>
      <c r="X389" s="6">
        <v>741</v>
      </c>
      <c r="Y389" s="42">
        <v>701</v>
      </c>
      <c r="Z389" s="42">
        <v>719</v>
      </c>
      <c r="AA389" s="42">
        <v>734</v>
      </c>
      <c r="AB389" s="51" t="s">
        <v>979</v>
      </c>
      <c r="AC389" s="64" t="s">
        <v>2614</v>
      </c>
    </row>
    <row r="390" spans="1:29" x14ac:dyDescent="0.25">
      <c r="A390" t="s">
        <v>455</v>
      </c>
      <c r="B390" s="1" t="s">
        <v>902</v>
      </c>
      <c r="C390" s="6">
        <v>215</v>
      </c>
      <c r="D390" s="6">
        <v>180</v>
      </c>
      <c r="E390" s="6">
        <v>191</v>
      </c>
      <c r="F390" s="6">
        <v>173</v>
      </c>
      <c r="G390" s="6">
        <v>155</v>
      </c>
      <c r="H390" s="6">
        <v>157</v>
      </c>
      <c r="I390" s="6">
        <v>124</v>
      </c>
      <c r="J390" s="6">
        <v>123</v>
      </c>
      <c r="K390" s="6">
        <v>129</v>
      </c>
      <c r="L390" s="6">
        <v>137</v>
      </c>
      <c r="M390" s="6">
        <v>129</v>
      </c>
      <c r="N390" s="6">
        <v>117</v>
      </c>
      <c r="O390" s="6">
        <v>118</v>
      </c>
      <c r="P390" s="6">
        <v>119</v>
      </c>
      <c r="Q390" s="6">
        <v>109</v>
      </c>
      <c r="R390" s="6">
        <v>98</v>
      </c>
      <c r="S390" s="6">
        <v>96</v>
      </c>
      <c r="T390" s="6">
        <v>96</v>
      </c>
      <c r="U390" s="6">
        <v>98</v>
      </c>
      <c r="V390" s="6">
        <v>109</v>
      </c>
      <c r="W390" s="6">
        <v>102</v>
      </c>
      <c r="X390" s="6">
        <v>105</v>
      </c>
      <c r="Y390" s="42">
        <v>163</v>
      </c>
      <c r="Z390" s="42">
        <v>151</v>
      </c>
      <c r="AA390" s="42">
        <v>143</v>
      </c>
      <c r="AB390" s="51" t="s">
        <v>1219</v>
      </c>
      <c r="AC390" s="64" t="s">
        <v>1120</v>
      </c>
    </row>
    <row r="391" spans="1:29" x14ac:dyDescent="0.25">
      <c r="A391" t="s">
        <v>456</v>
      </c>
      <c r="B391" s="1" t="s">
        <v>903</v>
      </c>
      <c r="C391" s="6">
        <v>1522</v>
      </c>
      <c r="D391" s="6">
        <v>1544</v>
      </c>
      <c r="E391" s="6">
        <v>1541</v>
      </c>
      <c r="F391" s="6">
        <v>1636</v>
      </c>
      <c r="G391" s="6">
        <v>1672</v>
      </c>
      <c r="H391" s="6">
        <v>1760</v>
      </c>
      <c r="I391" s="6">
        <v>1812</v>
      </c>
      <c r="J391" s="6">
        <v>1900</v>
      </c>
      <c r="K391" s="6">
        <v>1922</v>
      </c>
      <c r="L391" s="6">
        <v>1971</v>
      </c>
      <c r="M391" s="6">
        <v>2008</v>
      </c>
      <c r="N391" s="6">
        <v>2032</v>
      </c>
      <c r="O391" s="6">
        <v>2086</v>
      </c>
      <c r="P391" s="6">
        <v>2083</v>
      </c>
      <c r="Q391" s="6">
        <v>2079</v>
      </c>
      <c r="R391" s="6">
        <v>2142</v>
      </c>
      <c r="S391" s="6">
        <v>2131</v>
      </c>
      <c r="T391" s="6">
        <v>2149</v>
      </c>
      <c r="U391" s="6">
        <v>2123</v>
      </c>
      <c r="V391" s="6">
        <v>2100</v>
      </c>
      <c r="W391" s="6">
        <v>2130</v>
      </c>
      <c r="X391" s="6">
        <v>2096</v>
      </c>
      <c r="Y391" s="42">
        <v>2040</v>
      </c>
      <c r="Z391" s="42">
        <v>2024</v>
      </c>
      <c r="AA391" s="42">
        <v>1979</v>
      </c>
      <c r="AB391" s="51" t="s">
        <v>1220</v>
      </c>
      <c r="AC391" s="64" t="s">
        <v>2617</v>
      </c>
    </row>
    <row r="392" spans="1:29" x14ac:dyDescent="0.25">
      <c r="A392" t="s">
        <v>457</v>
      </c>
      <c r="B392" s="1" t="s">
        <v>904</v>
      </c>
      <c r="C392" s="6">
        <v>939</v>
      </c>
      <c r="D392" s="6">
        <v>996</v>
      </c>
      <c r="E392" s="6">
        <v>1064</v>
      </c>
      <c r="F392" s="6">
        <v>1127</v>
      </c>
      <c r="G392" s="6">
        <v>1173</v>
      </c>
      <c r="H392" s="6">
        <v>1242</v>
      </c>
      <c r="I392" s="6">
        <v>1310</v>
      </c>
      <c r="J392" s="6">
        <v>1372</v>
      </c>
      <c r="K392" s="6">
        <v>1410</v>
      </c>
      <c r="L392" s="6">
        <v>1484</v>
      </c>
      <c r="M392" s="6">
        <v>1577</v>
      </c>
      <c r="N392" s="6">
        <v>1613</v>
      </c>
      <c r="O392" s="6">
        <v>1622</v>
      </c>
      <c r="P392" s="6">
        <v>1638</v>
      </c>
      <c r="Q392" s="6">
        <v>1615</v>
      </c>
      <c r="R392" s="6">
        <v>1614</v>
      </c>
      <c r="S392" s="6">
        <v>1601</v>
      </c>
      <c r="T392" s="6">
        <v>1580</v>
      </c>
      <c r="U392" s="6">
        <v>1641</v>
      </c>
      <c r="V392" s="6">
        <v>1617</v>
      </c>
      <c r="W392" s="6">
        <v>1602</v>
      </c>
      <c r="X392" s="6">
        <v>1568</v>
      </c>
      <c r="Y392" s="42">
        <v>1529</v>
      </c>
      <c r="Z392" s="42">
        <v>1528</v>
      </c>
      <c r="AA392" s="42">
        <v>1512</v>
      </c>
      <c r="AB392" s="51" t="s">
        <v>1221</v>
      </c>
      <c r="AC392" s="64" t="s">
        <v>2620</v>
      </c>
    </row>
    <row r="393" spans="1:29" x14ac:dyDescent="0.25">
      <c r="A393" t="s">
        <v>458</v>
      </c>
      <c r="B393" s="1" t="s">
        <v>905</v>
      </c>
      <c r="C393" s="6">
        <v>0</v>
      </c>
      <c r="D393" s="6">
        <v>0</v>
      </c>
      <c r="E393" s="6">
        <v>0</v>
      </c>
      <c r="F393" s="6">
        <v>0</v>
      </c>
      <c r="G393" s="6">
        <v>0</v>
      </c>
      <c r="H393" s="6">
        <v>1266</v>
      </c>
      <c r="I393" s="6">
        <v>1258</v>
      </c>
      <c r="J393" s="6">
        <v>1236</v>
      </c>
      <c r="K393" s="6">
        <v>1226</v>
      </c>
      <c r="L393" s="6">
        <v>1268</v>
      </c>
      <c r="M393" s="6">
        <v>1308</v>
      </c>
      <c r="N393" s="6">
        <v>1315</v>
      </c>
      <c r="O393" s="6">
        <v>1360</v>
      </c>
      <c r="P393" s="6">
        <v>1382</v>
      </c>
      <c r="Q393" s="6">
        <v>1457</v>
      </c>
      <c r="R393" s="6">
        <v>1518</v>
      </c>
      <c r="S393" s="6">
        <v>1549</v>
      </c>
      <c r="T393" s="6">
        <v>1562</v>
      </c>
      <c r="U393" s="6">
        <v>1532</v>
      </c>
      <c r="V393" s="6">
        <v>1507</v>
      </c>
      <c r="W393" s="6">
        <v>1443</v>
      </c>
      <c r="X393" s="6">
        <v>1396</v>
      </c>
      <c r="Y393" s="42">
        <v>1386</v>
      </c>
      <c r="Z393" s="42">
        <v>1387</v>
      </c>
      <c r="AA393" s="42">
        <v>1370</v>
      </c>
      <c r="AB393" s="51" t="s">
        <v>1222</v>
      </c>
      <c r="AC393" s="64" t="s">
        <v>2623</v>
      </c>
    </row>
    <row r="394" spans="1:29" x14ac:dyDescent="0.25">
      <c r="A394" t="s">
        <v>459</v>
      </c>
      <c r="B394" s="1" t="s">
        <v>906</v>
      </c>
      <c r="C394" s="6">
        <v>569</v>
      </c>
      <c r="D394" s="6">
        <v>615</v>
      </c>
      <c r="E394" s="6">
        <v>673</v>
      </c>
      <c r="F394" s="6">
        <v>744</v>
      </c>
      <c r="G394" s="6">
        <v>764</v>
      </c>
      <c r="H394" s="6">
        <v>795</v>
      </c>
      <c r="I394" s="6">
        <v>805</v>
      </c>
      <c r="J394" s="6">
        <v>800</v>
      </c>
      <c r="K394" s="6">
        <v>805</v>
      </c>
      <c r="L394" s="6">
        <v>807</v>
      </c>
      <c r="M394" s="6">
        <v>810</v>
      </c>
      <c r="N394" s="6">
        <v>791</v>
      </c>
      <c r="O394" s="6">
        <v>754</v>
      </c>
      <c r="P394" s="6">
        <v>709</v>
      </c>
      <c r="Q394" s="6">
        <v>699</v>
      </c>
      <c r="R394" s="6">
        <v>677</v>
      </c>
      <c r="S394" s="6">
        <v>669</v>
      </c>
      <c r="T394" s="6">
        <v>684</v>
      </c>
      <c r="U394" s="6">
        <v>687</v>
      </c>
      <c r="V394" s="6">
        <v>687</v>
      </c>
      <c r="W394" s="6">
        <v>655</v>
      </c>
      <c r="X394" s="6">
        <v>661</v>
      </c>
      <c r="Y394" s="42">
        <v>634</v>
      </c>
      <c r="Z394" s="42">
        <v>642</v>
      </c>
      <c r="AA394" s="42">
        <v>670</v>
      </c>
      <c r="AB394" s="51" t="s">
        <v>1223</v>
      </c>
      <c r="AC394" s="64" t="s">
        <v>2625</v>
      </c>
    </row>
    <row r="395" spans="1:29" x14ac:dyDescent="0.25">
      <c r="A395" t="s">
        <v>460</v>
      </c>
      <c r="B395" s="1" t="s">
        <v>907</v>
      </c>
      <c r="C395" s="6">
        <v>1435</v>
      </c>
      <c r="D395" s="6">
        <v>1473</v>
      </c>
      <c r="E395" s="6">
        <v>1581</v>
      </c>
      <c r="F395" s="6">
        <v>1638</v>
      </c>
      <c r="G395" s="6">
        <v>1704</v>
      </c>
      <c r="H395" s="6">
        <v>1781</v>
      </c>
      <c r="I395" s="6">
        <v>1849</v>
      </c>
      <c r="J395" s="6">
        <v>1890</v>
      </c>
      <c r="K395" s="6">
        <v>1993</v>
      </c>
      <c r="L395" s="6">
        <v>2084</v>
      </c>
      <c r="M395" s="6">
        <v>2159</v>
      </c>
      <c r="N395" s="6">
        <v>2150</v>
      </c>
      <c r="O395" s="6">
        <v>2100</v>
      </c>
      <c r="P395" s="6">
        <v>2147</v>
      </c>
      <c r="Q395" s="6">
        <v>2085</v>
      </c>
      <c r="R395" s="6">
        <v>2090</v>
      </c>
      <c r="S395" s="6">
        <v>2064</v>
      </c>
      <c r="T395" s="6">
        <v>2055</v>
      </c>
      <c r="U395" s="6">
        <v>2051</v>
      </c>
      <c r="V395" s="6">
        <v>1971</v>
      </c>
      <c r="W395" s="6">
        <v>1927</v>
      </c>
      <c r="X395" s="6">
        <v>1837</v>
      </c>
      <c r="Y395" s="42">
        <v>1798</v>
      </c>
      <c r="Z395" s="42">
        <v>1785</v>
      </c>
      <c r="AA395" s="42">
        <v>1721</v>
      </c>
      <c r="AB395" s="51" t="s">
        <v>1224</v>
      </c>
      <c r="AC395" s="64" t="s">
        <v>1362</v>
      </c>
    </row>
    <row r="396" spans="1:29" x14ac:dyDescent="0.25">
      <c r="A396" t="s">
        <v>461</v>
      </c>
      <c r="B396" s="1" t="s">
        <v>908</v>
      </c>
      <c r="C396" s="6">
        <v>1517</v>
      </c>
      <c r="D396" s="6">
        <v>1555</v>
      </c>
      <c r="E396" s="6">
        <v>1719</v>
      </c>
      <c r="F396" s="6">
        <v>1846</v>
      </c>
      <c r="G396" s="6">
        <v>1995</v>
      </c>
      <c r="H396" s="6">
        <v>2184</v>
      </c>
      <c r="I396" s="6">
        <v>2329</v>
      </c>
      <c r="J396" s="6">
        <v>2450</v>
      </c>
      <c r="K396" s="6">
        <v>2575</v>
      </c>
      <c r="L396" s="6">
        <v>2732</v>
      </c>
      <c r="M396" s="6">
        <v>2809</v>
      </c>
      <c r="N396" s="6">
        <v>2871</v>
      </c>
      <c r="O396" s="6">
        <v>2874</v>
      </c>
      <c r="P396" s="6">
        <v>2888</v>
      </c>
      <c r="Q396" s="6">
        <v>2856</v>
      </c>
      <c r="R396" s="6">
        <v>2720</v>
      </c>
      <c r="S396" s="6">
        <v>2568</v>
      </c>
      <c r="T396" s="6">
        <v>2547</v>
      </c>
      <c r="U396" s="6">
        <v>2423</v>
      </c>
      <c r="V396" s="6">
        <v>2350</v>
      </c>
      <c r="W396" s="6">
        <v>2291</v>
      </c>
      <c r="X396" s="6">
        <v>2238</v>
      </c>
      <c r="Y396" s="42">
        <v>2262</v>
      </c>
      <c r="Z396" s="42">
        <v>2302</v>
      </c>
      <c r="AA396" s="42">
        <v>2252</v>
      </c>
      <c r="AB396" s="51" t="s">
        <v>1225</v>
      </c>
      <c r="AC396" s="64" t="s">
        <v>2628</v>
      </c>
    </row>
    <row r="397" spans="1:29" x14ac:dyDescent="0.25">
      <c r="A397" t="s">
        <v>462</v>
      </c>
      <c r="B397" s="1" t="s">
        <v>909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1880</v>
      </c>
      <c r="U397" s="6">
        <v>1869</v>
      </c>
      <c r="V397" s="6">
        <v>1934</v>
      </c>
      <c r="W397" s="6">
        <v>1931</v>
      </c>
      <c r="X397" s="6">
        <v>1864</v>
      </c>
      <c r="Y397" s="42">
        <v>1866</v>
      </c>
      <c r="Z397" s="42">
        <v>1891</v>
      </c>
      <c r="AA397" s="42">
        <v>1876</v>
      </c>
      <c r="AB397" s="51" t="s">
        <v>1150</v>
      </c>
      <c r="AC397" s="64" t="s">
        <v>1150</v>
      </c>
    </row>
    <row r="398" spans="1:29" x14ac:dyDescent="0.25">
      <c r="A398" t="s">
        <v>463</v>
      </c>
      <c r="B398" s="1" t="s">
        <v>910</v>
      </c>
      <c r="C398" s="6">
        <v>728</v>
      </c>
      <c r="D398" s="6">
        <v>768</v>
      </c>
      <c r="E398" s="6">
        <v>808</v>
      </c>
      <c r="F398" s="6">
        <v>824</v>
      </c>
      <c r="G398" s="6">
        <v>833</v>
      </c>
      <c r="H398" s="6">
        <v>804</v>
      </c>
      <c r="I398" s="6">
        <v>790</v>
      </c>
      <c r="J398" s="6">
        <v>801</v>
      </c>
      <c r="K398" s="6">
        <v>768</v>
      </c>
      <c r="L398" s="6">
        <v>730</v>
      </c>
      <c r="M398" s="6">
        <v>667</v>
      </c>
      <c r="N398" s="6">
        <v>632</v>
      </c>
      <c r="O398" s="6">
        <v>627</v>
      </c>
      <c r="P398" s="6">
        <v>651</v>
      </c>
      <c r="Q398" s="6">
        <v>641</v>
      </c>
      <c r="R398" s="6">
        <v>602</v>
      </c>
      <c r="S398" s="6">
        <v>585</v>
      </c>
      <c r="T398" s="6">
        <v>565</v>
      </c>
      <c r="U398" s="6">
        <v>581</v>
      </c>
      <c r="V398" s="6">
        <v>550</v>
      </c>
      <c r="W398" s="6">
        <v>546</v>
      </c>
      <c r="X398" s="6">
        <v>562</v>
      </c>
      <c r="Y398" s="42">
        <v>536</v>
      </c>
      <c r="Z398" s="42">
        <v>1196</v>
      </c>
      <c r="AA398" s="42">
        <v>1160</v>
      </c>
      <c r="AB398" s="51" t="s">
        <v>1226</v>
      </c>
      <c r="AC398" s="64" t="s">
        <v>1750</v>
      </c>
    </row>
    <row r="399" spans="1:29" x14ac:dyDescent="0.25">
      <c r="A399" t="s">
        <v>464</v>
      </c>
      <c r="B399" s="1" t="s">
        <v>911</v>
      </c>
      <c r="C399" s="6">
        <v>1687</v>
      </c>
      <c r="D399" s="6">
        <v>1791</v>
      </c>
      <c r="E399" s="6">
        <v>1751</v>
      </c>
      <c r="F399" s="6">
        <v>1748</v>
      </c>
      <c r="G399" s="6">
        <v>1719</v>
      </c>
      <c r="H399" s="6">
        <v>1676</v>
      </c>
      <c r="I399" s="6">
        <v>1633</v>
      </c>
      <c r="J399" s="6">
        <v>1562</v>
      </c>
      <c r="K399" s="6">
        <v>1532</v>
      </c>
      <c r="L399" s="6">
        <v>1427</v>
      </c>
      <c r="M399" s="6">
        <v>1314</v>
      </c>
      <c r="N399" s="6">
        <v>1271</v>
      </c>
      <c r="O399" s="6">
        <v>1153</v>
      </c>
      <c r="P399" s="6">
        <v>1157</v>
      </c>
      <c r="Q399" s="6">
        <v>1130</v>
      </c>
      <c r="R399" s="6">
        <v>1076</v>
      </c>
      <c r="S399" s="6">
        <v>1049</v>
      </c>
      <c r="T399" s="6">
        <v>1007</v>
      </c>
      <c r="U399" s="6">
        <v>959</v>
      </c>
      <c r="V399" s="6">
        <v>964</v>
      </c>
      <c r="W399" s="6">
        <v>1005</v>
      </c>
      <c r="X399" s="6">
        <v>965</v>
      </c>
      <c r="Y399" s="42">
        <v>925</v>
      </c>
      <c r="Z399" s="42">
        <v>904</v>
      </c>
      <c r="AA399" s="42">
        <v>845</v>
      </c>
      <c r="AB399" s="51" t="s">
        <v>1227</v>
      </c>
      <c r="AC399" s="64" t="s">
        <v>1133</v>
      </c>
    </row>
    <row r="400" spans="1:29" x14ac:dyDescent="0.25">
      <c r="A400" t="s">
        <v>465</v>
      </c>
      <c r="B400" s="1" t="s">
        <v>912</v>
      </c>
      <c r="C400" s="6">
        <v>1456</v>
      </c>
      <c r="D400" s="6">
        <v>1501</v>
      </c>
      <c r="E400" s="6">
        <v>1493</v>
      </c>
      <c r="F400" s="6">
        <v>1507</v>
      </c>
      <c r="G400" s="6">
        <v>1541</v>
      </c>
      <c r="H400" s="6">
        <v>1533</v>
      </c>
      <c r="I400" s="6">
        <v>1522</v>
      </c>
      <c r="J400" s="6">
        <v>1582</v>
      </c>
      <c r="K400" s="6">
        <v>1635</v>
      </c>
      <c r="L400" s="6">
        <v>1685</v>
      </c>
      <c r="M400" s="6">
        <v>1748</v>
      </c>
      <c r="N400" s="6">
        <v>1726</v>
      </c>
      <c r="O400" s="6">
        <v>1696</v>
      </c>
      <c r="P400" s="6">
        <v>1643</v>
      </c>
      <c r="Q400" s="6">
        <v>1575</v>
      </c>
      <c r="R400" s="6">
        <v>1495</v>
      </c>
      <c r="S400" s="6">
        <v>1466</v>
      </c>
      <c r="T400" s="6">
        <v>1426</v>
      </c>
      <c r="U400" s="6">
        <v>1347</v>
      </c>
      <c r="V400" s="6">
        <v>1348</v>
      </c>
      <c r="W400" s="6">
        <v>1358</v>
      </c>
      <c r="X400" s="6">
        <v>1391</v>
      </c>
      <c r="Y400" s="42">
        <v>1430</v>
      </c>
      <c r="Z400" s="42">
        <v>1426</v>
      </c>
      <c r="AA400" s="42">
        <v>1467</v>
      </c>
      <c r="AB400" s="51" t="s">
        <v>1228</v>
      </c>
      <c r="AC400" s="64" t="s">
        <v>1240</v>
      </c>
    </row>
    <row r="401" spans="1:29" x14ac:dyDescent="0.25">
      <c r="A401" t="s">
        <v>466</v>
      </c>
      <c r="B401" s="1" t="s">
        <v>913</v>
      </c>
      <c r="C401" s="6">
        <v>2742</v>
      </c>
      <c r="D401" s="6">
        <v>2805</v>
      </c>
      <c r="E401" s="6">
        <v>2883</v>
      </c>
      <c r="F401" s="6">
        <v>2899</v>
      </c>
      <c r="G401" s="6">
        <v>2932</v>
      </c>
      <c r="H401" s="6">
        <v>2926</v>
      </c>
      <c r="I401" s="6">
        <v>3014</v>
      </c>
      <c r="J401" s="6">
        <v>3049</v>
      </c>
      <c r="K401" s="6">
        <v>3063</v>
      </c>
      <c r="L401" s="6">
        <v>3117</v>
      </c>
      <c r="M401" s="6">
        <v>3226</v>
      </c>
      <c r="N401" s="6">
        <v>3295</v>
      </c>
      <c r="O401" s="6">
        <v>3292</v>
      </c>
      <c r="P401" s="6">
        <v>3358</v>
      </c>
      <c r="Q401" s="6">
        <v>3433</v>
      </c>
      <c r="R401" s="6">
        <v>3495</v>
      </c>
      <c r="S401" s="6">
        <v>3501</v>
      </c>
      <c r="T401" s="6">
        <v>3399</v>
      </c>
      <c r="U401" s="6">
        <v>3434</v>
      </c>
      <c r="V401" s="6">
        <v>3475</v>
      </c>
      <c r="W401" s="6">
        <v>3428</v>
      </c>
      <c r="X401" s="6">
        <v>3413</v>
      </c>
      <c r="Y401" s="42">
        <v>3343</v>
      </c>
      <c r="Z401" s="42">
        <v>3228</v>
      </c>
      <c r="AA401" s="42">
        <v>3180</v>
      </c>
      <c r="AB401" s="51" t="s">
        <v>1229</v>
      </c>
      <c r="AC401" s="64" t="s">
        <v>2635</v>
      </c>
    </row>
    <row r="402" spans="1:29" x14ac:dyDescent="0.25">
      <c r="A402" t="s">
        <v>467</v>
      </c>
      <c r="B402" s="1" t="s">
        <v>914</v>
      </c>
      <c r="C402" s="6">
        <v>230</v>
      </c>
      <c r="D402" s="6">
        <v>218</v>
      </c>
      <c r="E402" s="6">
        <v>204</v>
      </c>
      <c r="F402" s="6">
        <v>202</v>
      </c>
      <c r="G402" s="6">
        <v>183</v>
      </c>
      <c r="H402" s="6">
        <v>177</v>
      </c>
      <c r="I402" s="6">
        <v>186</v>
      </c>
      <c r="J402" s="6">
        <v>178</v>
      </c>
      <c r="K402" s="6">
        <v>157</v>
      </c>
      <c r="L402" s="6">
        <v>156</v>
      </c>
      <c r="M402" s="6">
        <v>147</v>
      </c>
      <c r="N402" s="6">
        <v>159</v>
      </c>
      <c r="O402" s="6">
        <v>147</v>
      </c>
      <c r="P402" s="6">
        <v>149</v>
      </c>
      <c r="Q402" s="6">
        <v>144</v>
      </c>
      <c r="R402" s="6">
        <v>145</v>
      </c>
      <c r="S402" s="6">
        <v>140</v>
      </c>
      <c r="T402" s="6">
        <v>137</v>
      </c>
      <c r="U402" s="6">
        <v>138</v>
      </c>
      <c r="V402" s="6">
        <v>151</v>
      </c>
      <c r="W402" s="6">
        <v>161</v>
      </c>
      <c r="X402" s="6">
        <v>169</v>
      </c>
      <c r="Y402" s="42">
        <v>152</v>
      </c>
      <c r="Z402" s="42">
        <v>149</v>
      </c>
      <c r="AA402" s="42">
        <v>145</v>
      </c>
      <c r="AB402" s="51" t="s">
        <v>1230</v>
      </c>
      <c r="AC402" s="64" t="s">
        <v>1964</v>
      </c>
    </row>
    <row r="403" spans="1:29" x14ac:dyDescent="0.25">
      <c r="A403" t="s">
        <v>468</v>
      </c>
      <c r="B403" s="1" t="s">
        <v>915</v>
      </c>
      <c r="C403" s="6">
        <v>825</v>
      </c>
      <c r="D403" s="6">
        <v>838</v>
      </c>
      <c r="E403" s="6">
        <v>858</v>
      </c>
      <c r="F403" s="6">
        <v>921</v>
      </c>
      <c r="G403" s="6">
        <v>962</v>
      </c>
      <c r="H403" s="6">
        <v>1056</v>
      </c>
      <c r="I403" s="6">
        <v>1119</v>
      </c>
      <c r="J403" s="6">
        <v>1147</v>
      </c>
      <c r="K403" s="6">
        <v>1238</v>
      </c>
      <c r="L403" s="6">
        <v>1273</v>
      </c>
      <c r="M403" s="6">
        <v>1341</v>
      </c>
      <c r="N403" s="6">
        <v>1392</v>
      </c>
      <c r="O403" s="6">
        <v>1414</v>
      </c>
      <c r="P403" s="6">
        <v>1411</v>
      </c>
      <c r="Q403" s="6">
        <v>1409</v>
      </c>
      <c r="R403" s="6">
        <v>1438</v>
      </c>
      <c r="S403" s="6">
        <v>1446</v>
      </c>
      <c r="T403" s="6">
        <v>1482</v>
      </c>
      <c r="U403" s="6">
        <v>1471</v>
      </c>
      <c r="V403" s="6">
        <v>1452</v>
      </c>
      <c r="W403" s="6">
        <v>1457</v>
      </c>
      <c r="X403" s="6">
        <v>1443</v>
      </c>
      <c r="Y403" s="42">
        <v>1471</v>
      </c>
      <c r="Z403" s="42">
        <v>1450</v>
      </c>
      <c r="AA403" s="42">
        <v>1390</v>
      </c>
      <c r="AB403" s="51" t="s">
        <v>1182</v>
      </c>
      <c r="AC403" s="64" t="s">
        <v>2638</v>
      </c>
    </row>
    <row r="404" spans="1:29" x14ac:dyDescent="0.25">
      <c r="A404" t="s">
        <v>469</v>
      </c>
      <c r="B404" s="1" t="s">
        <v>916</v>
      </c>
      <c r="C404" s="6">
        <v>4718</v>
      </c>
      <c r="D404" s="6">
        <v>4727</v>
      </c>
      <c r="E404" s="6">
        <v>4847</v>
      </c>
      <c r="F404" s="6">
        <v>4868</v>
      </c>
      <c r="G404" s="6">
        <v>4801</v>
      </c>
      <c r="H404" s="6">
        <v>4791</v>
      </c>
      <c r="I404" s="6">
        <v>4718</v>
      </c>
      <c r="J404" s="6">
        <v>4659</v>
      </c>
      <c r="K404" s="6">
        <v>4678</v>
      </c>
      <c r="L404" s="6">
        <v>4656</v>
      </c>
      <c r="M404" s="6">
        <v>4560</v>
      </c>
      <c r="N404" s="6">
        <v>4458</v>
      </c>
      <c r="O404" s="6">
        <v>4389</v>
      </c>
      <c r="P404" s="6">
        <v>4267</v>
      </c>
      <c r="Q404" s="6">
        <v>4074</v>
      </c>
      <c r="R404" s="6">
        <v>3917</v>
      </c>
      <c r="S404" s="6">
        <v>3785</v>
      </c>
      <c r="T404" s="6">
        <v>3608</v>
      </c>
      <c r="U404" s="6">
        <v>3453</v>
      </c>
      <c r="V404" s="6">
        <v>3310</v>
      </c>
      <c r="W404" s="6">
        <v>3197</v>
      </c>
      <c r="X404" s="6">
        <v>3106</v>
      </c>
      <c r="Y404" s="42">
        <v>3074</v>
      </c>
      <c r="Z404" s="42">
        <v>3070</v>
      </c>
      <c r="AA404" s="42">
        <v>3090</v>
      </c>
      <c r="AB404" s="51" t="s">
        <v>1231</v>
      </c>
      <c r="AC404" s="64" t="s">
        <v>2640</v>
      </c>
    </row>
    <row r="405" spans="1:29" x14ac:dyDescent="0.25">
      <c r="A405" t="s">
        <v>470</v>
      </c>
      <c r="B405" s="1" t="s">
        <v>917</v>
      </c>
      <c r="C405" s="6">
        <v>1017</v>
      </c>
      <c r="D405" s="6">
        <v>1043</v>
      </c>
      <c r="E405" s="6">
        <v>1058</v>
      </c>
      <c r="F405" s="6">
        <v>1087</v>
      </c>
      <c r="G405" s="6">
        <v>1140</v>
      </c>
      <c r="H405" s="6">
        <v>1150</v>
      </c>
      <c r="I405" s="6">
        <v>1138</v>
      </c>
      <c r="J405" s="6">
        <v>1187</v>
      </c>
      <c r="K405" s="6">
        <v>1247</v>
      </c>
      <c r="L405" s="6">
        <v>1229</v>
      </c>
      <c r="M405" s="6">
        <v>1216</v>
      </c>
      <c r="N405" s="6">
        <v>1238</v>
      </c>
      <c r="O405" s="6">
        <v>1205</v>
      </c>
      <c r="P405" s="6">
        <v>1141</v>
      </c>
      <c r="Q405" s="6">
        <v>1151</v>
      </c>
      <c r="R405" s="6">
        <v>1190</v>
      </c>
      <c r="S405" s="6">
        <v>1151</v>
      </c>
      <c r="T405" s="6">
        <v>1183</v>
      </c>
      <c r="U405" s="6">
        <v>1223</v>
      </c>
      <c r="V405" s="6">
        <v>1254</v>
      </c>
      <c r="W405" s="6">
        <v>1230</v>
      </c>
      <c r="X405" s="6">
        <v>1239</v>
      </c>
      <c r="Y405" s="42">
        <v>1256</v>
      </c>
      <c r="Z405" s="42">
        <v>1212</v>
      </c>
      <c r="AA405" s="42">
        <v>1179</v>
      </c>
      <c r="AB405" s="51" t="s">
        <v>1232</v>
      </c>
      <c r="AC405" s="64" t="s">
        <v>2642</v>
      </c>
    </row>
    <row r="406" spans="1:29" x14ac:dyDescent="0.25">
      <c r="A406" t="s">
        <v>471</v>
      </c>
      <c r="B406" s="1" t="s">
        <v>918</v>
      </c>
      <c r="C406" s="6">
        <v>3096</v>
      </c>
      <c r="D406" s="6">
        <v>3261</v>
      </c>
      <c r="E406" s="6">
        <v>3336</v>
      </c>
      <c r="F406" s="6">
        <v>3398</v>
      </c>
      <c r="G406" s="6">
        <v>3429</v>
      </c>
      <c r="H406" s="6">
        <v>3493</v>
      </c>
      <c r="I406" s="6">
        <v>3403</v>
      </c>
      <c r="J406" s="6">
        <v>3445</v>
      </c>
      <c r="K406" s="6">
        <v>3488</v>
      </c>
      <c r="L406" s="6">
        <v>3446</v>
      </c>
      <c r="M406" s="6">
        <v>3457</v>
      </c>
      <c r="N406" s="6">
        <v>3363</v>
      </c>
      <c r="O406" s="6">
        <v>3294</v>
      </c>
      <c r="P406" s="6">
        <v>3280</v>
      </c>
      <c r="Q406" s="6">
        <v>3226</v>
      </c>
      <c r="R406" s="6">
        <v>3129</v>
      </c>
      <c r="S406" s="6">
        <v>3032</v>
      </c>
      <c r="T406" s="6">
        <v>2959</v>
      </c>
      <c r="U406" s="6">
        <v>2846</v>
      </c>
      <c r="V406" s="6">
        <v>2718</v>
      </c>
      <c r="W406" s="6">
        <v>2553</v>
      </c>
      <c r="X406" s="6">
        <v>2498</v>
      </c>
      <c r="Y406" s="42">
        <v>2469</v>
      </c>
      <c r="Z406" s="42">
        <v>2437</v>
      </c>
      <c r="AA406" s="42">
        <v>2396</v>
      </c>
      <c r="AB406" s="51" t="s">
        <v>1233</v>
      </c>
      <c r="AC406" s="64" t="s">
        <v>2644</v>
      </c>
    </row>
    <row r="407" spans="1:29" x14ac:dyDescent="0.25">
      <c r="A407" t="s">
        <v>472</v>
      </c>
      <c r="B407" s="1" t="s">
        <v>919</v>
      </c>
      <c r="C407" s="6">
        <v>1242</v>
      </c>
      <c r="D407" s="6">
        <v>1207</v>
      </c>
      <c r="E407" s="6">
        <v>1229</v>
      </c>
      <c r="F407" s="6">
        <v>1219</v>
      </c>
      <c r="G407" s="6">
        <v>1179</v>
      </c>
      <c r="H407" s="6">
        <v>1097</v>
      </c>
      <c r="I407" s="6">
        <v>1039</v>
      </c>
      <c r="J407" s="6">
        <v>1124</v>
      </c>
      <c r="K407" s="6">
        <v>1092</v>
      </c>
      <c r="L407" s="6">
        <v>1092</v>
      </c>
      <c r="M407" s="6">
        <v>1094</v>
      </c>
      <c r="N407" s="6">
        <v>1112</v>
      </c>
      <c r="O407" s="6">
        <v>1107</v>
      </c>
      <c r="P407" s="6">
        <v>1151</v>
      </c>
      <c r="Q407" s="6">
        <v>1167</v>
      </c>
      <c r="R407" s="6">
        <v>1132</v>
      </c>
      <c r="S407" s="6">
        <v>1126</v>
      </c>
      <c r="T407" s="6">
        <v>1055</v>
      </c>
      <c r="U407" s="6">
        <v>993</v>
      </c>
      <c r="V407" s="6">
        <v>926</v>
      </c>
      <c r="W407" s="6">
        <v>889</v>
      </c>
      <c r="X407" s="6">
        <v>867</v>
      </c>
      <c r="Y407" s="42">
        <v>795</v>
      </c>
      <c r="Z407" s="42">
        <v>743</v>
      </c>
      <c r="AA407" s="42">
        <v>700</v>
      </c>
      <c r="AB407" s="51" t="s">
        <v>1234</v>
      </c>
      <c r="AC407" s="64" t="s">
        <v>1938</v>
      </c>
    </row>
    <row r="408" spans="1:29" x14ac:dyDescent="0.25">
      <c r="A408" t="s">
        <v>473</v>
      </c>
      <c r="B408" s="1" t="s">
        <v>920</v>
      </c>
      <c r="C408" s="6">
        <v>2846</v>
      </c>
      <c r="D408" s="6">
        <v>2941</v>
      </c>
      <c r="E408" s="6">
        <v>2968</v>
      </c>
      <c r="F408" s="6">
        <v>3069</v>
      </c>
      <c r="G408" s="6">
        <v>3133</v>
      </c>
      <c r="H408" s="6">
        <v>3182</v>
      </c>
      <c r="I408" s="6">
        <v>3221</v>
      </c>
      <c r="J408" s="6">
        <v>3215</v>
      </c>
      <c r="K408" s="6">
        <v>3224</v>
      </c>
      <c r="L408" s="6">
        <v>3286</v>
      </c>
      <c r="M408" s="6">
        <v>3253</v>
      </c>
      <c r="N408" s="6">
        <v>3221</v>
      </c>
      <c r="O408" s="6">
        <v>3184</v>
      </c>
      <c r="P408" s="6">
        <v>3126</v>
      </c>
      <c r="Q408" s="6">
        <v>3012</v>
      </c>
      <c r="R408" s="6">
        <v>2860</v>
      </c>
      <c r="S408" s="6">
        <v>2717</v>
      </c>
      <c r="T408" s="6">
        <v>2589</v>
      </c>
      <c r="U408" s="6">
        <v>2486</v>
      </c>
      <c r="V408" s="6">
        <v>2462</v>
      </c>
      <c r="W408" s="6">
        <v>2395</v>
      </c>
      <c r="X408" s="6">
        <v>2248</v>
      </c>
      <c r="Y408" s="42">
        <v>2226</v>
      </c>
      <c r="Z408" s="42">
        <v>2118</v>
      </c>
      <c r="AA408" s="42">
        <v>2148</v>
      </c>
      <c r="AB408" s="51" t="s">
        <v>1235</v>
      </c>
      <c r="AC408" s="64" t="s">
        <v>2647</v>
      </c>
    </row>
    <row r="409" spans="1:29" x14ac:dyDescent="0.25">
      <c r="A409" t="s">
        <v>474</v>
      </c>
      <c r="B409" s="1" t="s">
        <v>921</v>
      </c>
      <c r="C409" s="6">
        <v>780</v>
      </c>
      <c r="D409" s="6">
        <v>790</v>
      </c>
      <c r="E409" s="6">
        <v>753</v>
      </c>
      <c r="F409" s="6">
        <v>758</v>
      </c>
      <c r="G409" s="6">
        <v>764</v>
      </c>
      <c r="H409" s="6">
        <v>753</v>
      </c>
      <c r="I409" s="6">
        <v>720</v>
      </c>
      <c r="J409" s="6">
        <v>729</v>
      </c>
      <c r="K409" s="6">
        <v>719</v>
      </c>
      <c r="L409" s="6">
        <v>699</v>
      </c>
      <c r="M409" s="6">
        <v>710</v>
      </c>
      <c r="N409" s="6">
        <v>747</v>
      </c>
      <c r="O409" s="6">
        <v>759</v>
      </c>
      <c r="P409" s="6">
        <v>765</v>
      </c>
      <c r="Q409" s="6">
        <v>778</v>
      </c>
      <c r="R409" s="6">
        <v>821</v>
      </c>
      <c r="S409" s="6">
        <v>835</v>
      </c>
      <c r="T409" s="6">
        <v>788</v>
      </c>
      <c r="U409" s="6">
        <v>819</v>
      </c>
      <c r="V409" s="6">
        <v>816</v>
      </c>
      <c r="W409" s="6">
        <v>799</v>
      </c>
      <c r="X409" s="6">
        <v>752</v>
      </c>
      <c r="Y409" s="42">
        <v>760</v>
      </c>
      <c r="Z409" s="42">
        <v>731</v>
      </c>
      <c r="AA409" s="42">
        <v>628</v>
      </c>
      <c r="AB409" s="51" t="s">
        <v>1236</v>
      </c>
      <c r="AC409" s="64" t="s">
        <v>2649</v>
      </c>
    </row>
    <row r="410" spans="1:29" x14ac:dyDescent="0.25">
      <c r="A410" t="s">
        <v>475</v>
      </c>
      <c r="B410" s="1" t="s">
        <v>922</v>
      </c>
      <c r="C410" s="6">
        <v>2577</v>
      </c>
      <c r="D410" s="6">
        <v>2615</v>
      </c>
      <c r="E410" s="6">
        <v>2702</v>
      </c>
      <c r="F410" s="6">
        <v>2810</v>
      </c>
      <c r="G410" s="6">
        <v>2842</v>
      </c>
      <c r="H410" s="6">
        <v>2879</v>
      </c>
      <c r="I410" s="6">
        <v>2790</v>
      </c>
      <c r="J410" s="6">
        <v>2896</v>
      </c>
      <c r="K410" s="6">
        <v>2949</v>
      </c>
      <c r="L410" s="6">
        <v>1848</v>
      </c>
      <c r="M410" s="6">
        <v>1835</v>
      </c>
      <c r="N410" s="6">
        <v>1830</v>
      </c>
      <c r="O410" s="6">
        <v>1894</v>
      </c>
      <c r="P410" s="6">
        <v>1883</v>
      </c>
      <c r="Q410" s="6">
        <v>1903</v>
      </c>
      <c r="R410" s="6">
        <v>1926</v>
      </c>
      <c r="S410" s="6">
        <v>1894</v>
      </c>
      <c r="T410" s="6">
        <v>1945</v>
      </c>
      <c r="U410" s="6">
        <v>1894</v>
      </c>
      <c r="V410" s="6">
        <v>1904</v>
      </c>
      <c r="W410" s="6">
        <v>1899</v>
      </c>
      <c r="X410" s="6">
        <v>1848</v>
      </c>
      <c r="Y410" s="42">
        <v>1847</v>
      </c>
      <c r="Z410" s="42">
        <v>1755</v>
      </c>
      <c r="AA410" s="42">
        <v>1741</v>
      </c>
      <c r="AB410" s="51" t="s">
        <v>1237</v>
      </c>
      <c r="AC410" s="64" t="s">
        <v>2651</v>
      </c>
    </row>
    <row r="411" spans="1:29" x14ac:dyDescent="0.25">
      <c r="A411" t="s">
        <v>476</v>
      </c>
      <c r="B411" s="1" t="s">
        <v>923</v>
      </c>
      <c r="C411" s="6">
        <v>0</v>
      </c>
      <c r="D411" s="6">
        <v>0</v>
      </c>
      <c r="E411" s="6">
        <v>0</v>
      </c>
      <c r="F411" s="6">
        <v>0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965</v>
      </c>
      <c r="T411" s="6">
        <v>930</v>
      </c>
      <c r="U411" s="6">
        <v>953</v>
      </c>
      <c r="V411" s="6">
        <v>925</v>
      </c>
      <c r="W411" s="6">
        <v>957</v>
      </c>
      <c r="X411" s="6">
        <v>1006</v>
      </c>
      <c r="Y411" s="42">
        <v>1001</v>
      </c>
      <c r="Z411" s="42">
        <v>1037</v>
      </c>
      <c r="AA411" s="42">
        <v>1026</v>
      </c>
      <c r="AB411" s="51" t="s">
        <v>1238</v>
      </c>
      <c r="AC411" s="64" t="s">
        <v>2039</v>
      </c>
    </row>
    <row r="412" spans="1:29" x14ac:dyDescent="0.25">
      <c r="A412" t="s">
        <v>477</v>
      </c>
      <c r="B412" s="1" t="s">
        <v>924</v>
      </c>
      <c r="C412" s="6">
        <v>1127</v>
      </c>
      <c r="D412" s="6">
        <v>1119</v>
      </c>
      <c r="E412" s="6">
        <v>1090</v>
      </c>
      <c r="F412" s="6">
        <v>1088</v>
      </c>
      <c r="G412" s="6">
        <v>1116</v>
      </c>
      <c r="H412" s="6">
        <v>1041</v>
      </c>
      <c r="I412" s="6">
        <v>1012</v>
      </c>
      <c r="J412" s="6">
        <v>1026</v>
      </c>
      <c r="K412" s="6">
        <v>1020</v>
      </c>
      <c r="L412" s="6">
        <v>977</v>
      </c>
      <c r="M412" s="6">
        <v>914</v>
      </c>
      <c r="N412" s="6">
        <v>860</v>
      </c>
      <c r="O412" s="6">
        <v>887</v>
      </c>
      <c r="P412" s="6">
        <v>886</v>
      </c>
      <c r="Q412" s="6">
        <v>900</v>
      </c>
      <c r="R412" s="6">
        <v>870</v>
      </c>
      <c r="S412" s="6">
        <v>810</v>
      </c>
      <c r="T412" s="6">
        <v>769</v>
      </c>
      <c r="U412" s="6">
        <v>760</v>
      </c>
      <c r="V412" s="6">
        <v>762</v>
      </c>
      <c r="W412" s="6">
        <v>764</v>
      </c>
      <c r="X412" s="6">
        <v>725</v>
      </c>
      <c r="Y412" s="42">
        <v>681</v>
      </c>
      <c r="Z412" s="42">
        <v>688</v>
      </c>
      <c r="AA412" s="42">
        <v>675</v>
      </c>
      <c r="AB412" s="51" t="s">
        <v>1239</v>
      </c>
      <c r="AC412" s="64" t="s">
        <v>2655</v>
      </c>
    </row>
    <row r="413" spans="1:29" x14ac:dyDescent="0.25">
      <c r="A413" t="s">
        <v>478</v>
      </c>
      <c r="B413" s="1" t="s">
        <v>925</v>
      </c>
      <c r="C413" s="6">
        <v>1858</v>
      </c>
      <c r="D413" s="6">
        <v>1912</v>
      </c>
      <c r="E413" s="6">
        <v>1880</v>
      </c>
      <c r="F413" s="6">
        <v>1872</v>
      </c>
      <c r="G413" s="6">
        <v>1884</v>
      </c>
      <c r="H413" s="6">
        <v>1891</v>
      </c>
      <c r="I413" s="6">
        <v>1869</v>
      </c>
      <c r="J413" s="6">
        <v>1870</v>
      </c>
      <c r="K413" s="6">
        <v>1923</v>
      </c>
      <c r="L413" s="6">
        <v>1925</v>
      </c>
      <c r="M413" s="6">
        <v>1931</v>
      </c>
      <c r="N413" s="6">
        <v>1904</v>
      </c>
      <c r="O413" s="6">
        <v>1888</v>
      </c>
      <c r="P413" s="6">
        <v>1829</v>
      </c>
      <c r="Q413" s="6">
        <v>1797</v>
      </c>
      <c r="R413" s="6">
        <v>1731</v>
      </c>
      <c r="S413" s="6">
        <v>1664</v>
      </c>
      <c r="T413" s="6">
        <v>1761</v>
      </c>
      <c r="U413" s="6">
        <v>1709</v>
      </c>
      <c r="V413" s="6">
        <v>1636</v>
      </c>
      <c r="W413" s="6">
        <v>1625</v>
      </c>
      <c r="X413" s="6">
        <v>1549</v>
      </c>
      <c r="Y413" s="42">
        <v>1519</v>
      </c>
      <c r="Z413" s="42">
        <v>1511</v>
      </c>
      <c r="AA413" s="42">
        <v>1486</v>
      </c>
      <c r="AB413" s="51" t="s">
        <v>1240</v>
      </c>
      <c r="AC413" s="64" t="s">
        <v>2658</v>
      </c>
    </row>
    <row r="414" spans="1:29" x14ac:dyDescent="0.25">
      <c r="A414" t="s">
        <v>479</v>
      </c>
      <c r="B414" s="1" t="s">
        <v>926</v>
      </c>
      <c r="C414" s="6">
        <v>2294</v>
      </c>
      <c r="D414" s="6">
        <v>2280</v>
      </c>
      <c r="E414" s="6">
        <v>2269</v>
      </c>
      <c r="F414" s="6">
        <v>2276</v>
      </c>
      <c r="G414" s="6">
        <v>2221</v>
      </c>
      <c r="H414" s="6">
        <v>2191</v>
      </c>
      <c r="I414" s="6">
        <v>2199</v>
      </c>
      <c r="J414" s="6">
        <v>2220</v>
      </c>
      <c r="K414" s="6">
        <v>2253</v>
      </c>
      <c r="L414" s="6">
        <v>2254</v>
      </c>
      <c r="M414" s="6">
        <v>2218</v>
      </c>
      <c r="N414" s="6">
        <v>2231</v>
      </c>
      <c r="O414" s="6">
        <v>2142</v>
      </c>
      <c r="P414" s="6">
        <v>2097</v>
      </c>
      <c r="Q414" s="6">
        <v>1957</v>
      </c>
      <c r="R414" s="6">
        <v>1972</v>
      </c>
      <c r="S414" s="6">
        <v>1977</v>
      </c>
      <c r="T414" s="6">
        <v>1940</v>
      </c>
      <c r="U414" s="6">
        <v>1844</v>
      </c>
      <c r="V414" s="6">
        <v>1699</v>
      </c>
      <c r="W414" s="6">
        <v>1581</v>
      </c>
      <c r="X414" s="6">
        <v>1394</v>
      </c>
      <c r="Y414" s="42">
        <v>1366</v>
      </c>
      <c r="Z414" s="42">
        <v>1379</v>
      </c>
      <c r="AA414" s="42">
        <v>1380</v>
      </c>
      <c r="AB414" s="51" t="s">
        <v>1241</v>
      </c>
      <c r="AC414" s="64" t="s">
        <v>2661</v>
      </c>
    </row>
    <row r="415" spans="1:29" x14ac:dyDescent="0.25">
      <c r="A415" t="s">
        <v>480</v>
      </c>
      <c r="B415" s="1" t="s">
        <v>927</v>
      </c>
      <c r="C415" s="6">
        <v>1470</v>
      </c>
      <c r="D415" s="6">
        <v>1534</v>
      </c>
      <c r="E415" s="6">
        <v>1568</v>
      </c>
      <c r="F415" s="6">
        <v>1591</v>
      </c>
      <c r="G415" s="6">
        <v>1599</v>
      </c>
      <c r="H415" s="6">
        <v>1648</v>
      </c>
      <c r="I415" s="6">
        <v>1639</v>
      </c>
      <c r="J415" s="6">
        <v>1723</v>
      </c>
      <c r="K415" s="6">
        <v>1761</v>
      </c>
      <c r="L415" s="6">
        <v>1796</v>
      </c>
      <c r="M415" s="6">
        <v>1880</v>
      </c>
      <c r="N415" s="6">
        <v>1880</v>
      </c>
      <c r="O415" s="6">
        <v>1854</v>
      </c>
      <c r="P415" s="6">
        <v>1799</v>
      </c>
      <c r="Q415" s="6">
        <v>1782</v>
      </c>
      <c r="R415" s="6">
        <v>1782</v>
      </c>
      <c r="S415" s="6">
        <v>1782</v>
      </c>
      <c r="T415" s="6">
        <v>1803</v>
      </c>
      <c r="U415" s="6">
        <v>1779</v>
      </c>
      <c r="V415" s="6">
        <v>1795</v>
      </c>
      <c r="W415" s="6">
        <v>1798</v>
      </c>
      <c r="X415" s="6">
        <v>1839</v>
      </c>
      <c r="Y415" s="42">
        <v>1788</v>
      </c>
      <c r="Z415" s="42">
        <v>1812</v>
      </c>
      <c r="AA415" s="42">
        <v>1793</v>
      </c>
      <c r="AB415" s="51" t="s">
        <v>1242</v>
      </c>
      <c r="AC415" s="64" t="s">
        <v>2259</v>
      </c>
    </row>
    <row r="416" spans="1:29" x14ac:dyDescent="0.25">
      <c r="A416" t="s">
        <v>481</v>
      </c>
      <c r="B416" s="1" t="s">
        <v>928</v>
      </c>
      <c r="C416" s="6">
        <v>3162</v>
      </c>
      <c r="D416" s="6">
        <v>3398</v>
      </c>
      <c r="E416" s="6">
        <v>3441</v>
      </c>
      <c r="F416" s="6">
        <v>3492</v>
      </c>
      <c r="G416" s="6">
        <v>3539</v>
      </c>
      <c r="H416" s="6">
        <v>3587</v>
      </c>
      <c r="I416" s="6">
        <v>3488</v>
      </c>
      <c r="J416" s="6">
        <v>3565</v>
      </c>
      <c r="K416" s="6">
        <v>3551</v>
      </c>
      <c r="L416" s="6">
        <v>3464</v>
      </c>
      <c r="M416" s="6">
        <v>3416</v>
      </c>
      <c r="N416" s="6">
        <v>3277</v>
      </c>
      <c r="O416" s="6">
        <v>3220</v>
      </c>
      <c r="P416" s="6">
        <v>3179</v>
      </c>
      <c r="Q416" s="6">
        <v>3171</v>
      </c>
      <c r="R416" s="6">
        <v>3059</v>
      </c>
      <c r="S416" s="6">
        <v>2966</v>
      </c>
      <c r="T416" s="6">
        <v>2879</v>
      </c>
      <c r="U416" s="6">
        <v>2800</v>
      </c>
      <c r="V416" s="6">
        <v>2753</v>
      </c>
      <c r="W416" s="6">
        <v>2692</v>
      </c>
      <c r="X416" s="6">
        <v>2515</v>
      </c>
      <c r="Y416" s="42">
        <v>2565</v>
      </c>
      <c r="Z416" s="42">
        <v>2421</v>
      </c>
      <c r="AA416" s="42">
        <v>2354</v>
      </c>
      <c r="AB416" s="51" t="s">
        <v>1243</v>
      </c>
      <c r="AC416" s="64" t="s">
        <v>2664</v>
      </c>
    </row>
    <row r="417" spans="1:29" x14ac:dyDescent="0.25">
      <c r="A417" t="s">
        <v>482</v>
      </c>
      <c r="B417" s="1" t="s">
        <v>929</v>
      </c>
      <c r="C417" s="6">
        <v>469</v>
      </c>
      <c r="D417" s="6">
        <v>478</v>
      </c>
      <c r="E417" s="6">
        <v>460</v>
      </c>
      <c r="F417" s="6">
        <v>453</v>
      </c>
      <c r="G417" s="6">
        <v>448</v>
      </c>
      <c r="H417" s="6">
        <v>441</v>
      </c>
      <c r="I417" s="6">
        <v>448</v>
      </c>
      <c r="J417" s="6">
        <v>437</v>
      </c>
      <c r="K417" s="6">
        <v>393</v>
      </c>
      <c r="L417" s="6">
        <v>381</v>
      </c>
      <c r="M417" s="6">
        <v>348</v>
      </c>
      <c r="N417" s="6">
        <v>329</v>
      </c>
      <c r="O417" s="6">
        <v>329</v>
      </c>
      <c r="P417" s="6">
        <v>338</v>
      </c>
      <c r="Q417" s="6">
        <v>320</v>
      </c>
      <c r="R417" s="6">
        <v>317</v>
      </c>
      <c r="S417" s="6">
        <v>326</v>
      </c>
      <c r="T417" s="6">
        <v>326</v>
      </c>
      <c r="U417" s="6">
        <v>340</v>
      </c>
      <c r="V417" s="6">
        <v>360</v>
      </c>
      <c r="W417" s="6">
        <v>377</v>
      </c>
      <c r="X417" s="6">
        <v>393</v>
      </c>
      <c r="Y417" s="42">
        <v>404</v>
      </c>
      <c r="Z417" s="42">
        <v>416</v>
      </c>
      <c r="AA417" s="42">
        <v>412</v>
      </c>
      <c r="AB417" s="51" t="s">
        <v>1244</v>
      </c>
      <c r="AC417" s="64" t="s">
        <v>1730</v>
      </c>
    </row>
    <row r="418" spans="1:29" x14ac:dyDescent="0.25">
      <c r="A418" t="s">
        <v>483</v>
      </c>
      <c r="B418" s="1" t="s">
        <v>930</v>
      </c>
      <c r="C418" s="6">
        <v>6171</v>
      </c>
      <c r="D418" s="6">
        <v>6365</v>
      </c>
      <c r="E418" s="6">
        <v>6448</v>
      </c>
      <c r="F418" s="6">
        <v>6542</v>
      </c>
      <c r="G418" s="6">
        <v>6676</v>
      </c>
      <c r="H418" s="6">
        <v>6723</v>
      </c>
      <c r="I418" s="6">
        <v>6796</v>
      </c>
      <c r="J418" s="6">
        <v>6855</v>
      </c>
      <c r="K418" s="6">
        <v>6998</v>
      </c>
      <c r="L418" s="6">
        <v>6997</v>
      </c>
      <c r="M418" s="6">
        <v>7085</v>
      </c>
      <c r="N418" s="6">
        <v>7208</v>
      </c>
      <c r="O418" s="6">
        <v>7258</v>
      </c>
      <c r="P418" s="6">
        <v>7339</v>
      </c>
      <c r="Q418" s="6">
        <v>7428</v>
      </c>
      <c r="R418" s="6">
        <v>7490</v>
      </c>
      <c r="S418" s="6">
        <v>7469</v>
      </c>
      <c r="T418" s="6">
        <v>7467</v>
      </c>
      <c r="U418" s="6">
        <v>7384</v>
      </c>
      <c r="V418" s="6">
        <v>7346</v>
      </c>
      <c r="W418" s="6">
        <v>7343</v>
      </c>
      <c r="X418" s="6">
        <v>7298</v>
      </c>
      <c r="Y418" s="42">
        <v>7147</v>
      </c>
      <c r="Z418" s="42">
        <v>7103</v>
      </c>
      <c r="AA418" s="42">
        <v>7010</v>
      </c>
      <c r="AB418" s="51" t="s">
        <v>1245</v>
      </c>
      <c r="AC418" s="64" t="s">
        <v>2670</v>
      </c>
    </row>
    <row r="419" spans="1:29" x14ac:dyDescent="0.25">
      <c r="A419" t="s">
        <v>484</v>
      </c>
      <c r="B419" s="1" t="s">
        <v>931</v>
      </c>
      <c r="C419" s="6">
        <v>1604</v>
      </c>
      <c r="D419" s="6">
        <v>1620</v>
      </c>
      <c r="E419" s="6">
        <v>1596</v>
      </c>
      <c r="F419" s="6">
        <v>1582</v>
      </c>
      <c r="G419" s="6">
        <v>1556</v>
      </c>
      <c r="H419" s="6">
        <v>1538</v>
      </c>
      <c r="I419" s="6">
        <v>1548</v>
      </c>
      <c r="J419" s="6">
        <v>1513</v>
      </c>
      <c r="K419" s="6">
        <v>1480</v>
      </c>
      <c r="L419" s="6">
        <v>1475</v>
      </c>
      <c r="M419" s="6">
        <v>1478</v>
      </c>
      <c r="N419" s="6">
        <v>1495</v>
      </c>
      <c r="O419" s="6">
        <v>1436</v>
      </c>
      <c r="P419" s="6">
        <v>1433</v>
      </c>
      <c r="Q419" s="6">
        <v>1452</v>
      </c>
      <c r="R419" s="6">
        <v>1446</v>
      </c>
      <c r="S419" s="6">
        <v>1382</v>
      </c>
      <c r="T419" s="6">
        <v>1352</v>
      </c>
      <c r="U419" s="6">
        <v>1382</v>
      </c>
      <c r="V419" s="6">
        <v>1389</v>
      </c>
      <c r="W419" s="6">
        <v>1411</v>
      </c>
      <c r="X419" s="6">
        <v>1400</v>
      </c>
      <c r="Y419" s="42">
        <v>1352</v>
      </c>
      <c r="Z419" s="42">
        <v>1303</v>
      </c>
      <c r="AA419" s="42">
        <v>1228</v>
      </c>
      <c r="AB419" s="51" t="s">
        <v>1246</v>
      </c>
      <c r="AC419" s="64" t="s">
        <v>2672</v>
      </c>
    </row>
    <row r="420" spans="1:29" x14ac:dyDescent="0.25">
      <c r="A420" t="s">
        <v>485</v>
      </c>
      <c r="B420" s="1" t="s">
        <v>932</v>
      </c>
      <c r="C420" s="6">
        <v>4238</v>
      </c>
      <c r="D420" s="6">
        <v>4289</v>
      </c>
      <c r="E420" s="6">
        <v>4419</v>
      </c>
      <c r="F420" s="6">
        <v>4426</v>
      </c>
      <c r="G420" s="6">
        <v>4463</v>
      </c>
      <c r="H420" s="6">
        <v>4484</v>
      </c>
      <c r="I420" s="6">
        <v>4549</v>
      </c>
      <c r="J420" s="6">
        <v>4521</v>
      </c>
      <c r="K420" s="6">
        <v>4456</v>
      </c>
      <c r="L420" s="6">
        <v>4486</v>
      </c>
      <c r="M420" s="6">
        <v>4483</v>
      </c>
      <c r="N420" s="6">
        <v>4372</v>
      </c>
      <c r="O420" s="6">
        <v>4388</v>
      </c>
      <c r="P420" s="6">
        <v>4465</v>
      </c>
      <c r="Q420" s="6">
        <v>4463</v>
      </c>
      <c r="R420" s="6">
        <v>4391</v>
      </c>
      <c r="S420" s="6">
        <v>4320</v>
      </c>
      <c r="T420" s="6">
        <v>4270</v>
      </c>
      <c r="U420" s="6">
        <v>4165</v>
      </c>
      <c r="V420" s="6">
        <v>4052</v>
      </c>
      <c r="W420" s="6">
        <v>4064</v>
      </c>
      <c r="X420" s="6">
        <v>4000</v>
      </c>
      <c r="Y420" s="42">
        <v>3906</v>
      </c>
      <c r="Z420" s="42">
        <v>3822</v>
      </c>
      <c r="AA420" s="42">
        <v>3759</v>
      </c>
      <c r="AB420" s="51" t="s">
        <v>1247</v>
      </c>
      <c r="AC420" s="64" t="s">
        <v>2674</v>
      </c>
    </row>
    <row r="421" spans="1:29" x14ac:dyDescent="0.25">
      <c r="A421" t="s">
        <v>486</v>
      </c>
      <c r="B421" s="1" t="s">
        <v>933</v>
      </c>
      <c r="C421" s="6">
        <v>884</v>
      </c>
      <c r="D421" s="6">
        <v>884</v>
      </c>
      <c r="E421" s="6">
        <v>882</v>
      </c>
      <c r="F421" s="6">
        <v>935</v>
      </c>
      <c r="G421" s="6">
        <v>953</v>
      </c>
      <c r="H421" s="6">
        <v>930</v>
      </c>
      <c r="I421" s="6">
        <v>876</v>
      </c>
      <c r="J421" s="6">
        <v>889</v>
      </c>
      <c r="K421" s="6">
        <v>897</v>
      </c>
      <c r="L421" s="6">
        <v>907</v>
      </c>
      <c r="M421" s="6">
        <v>916</v>
      </c>
      <c r="N421" s="6">
        <v>925</v>
      </c>
      <c r="O421" s="6">
        <v>930</v>
      </c>
      <c r="P421" s="6">
        <v>933</v>
      </c>
      <c r="Q421" s="6">
        <v>963</v>
      </c>
      <c r="R421" s="6">
        <v>997</v>
      </c>
      <c r="S421" s="6">
        <v>1013</v>
      </c>
      <c r="T421" s="6">
        <v>1011</v>
      </c>
      <c r="U421" s="6">
        <v>1026</v>
      </c>
      <c r="V421" s="6">
        <v>1058</v>
      </c>
      <c r="W421" s="6">
        <v>1079</v>
      </c>
      <c r="X421" s="6">
        <v>1103</v>
      </c>
      <c r="Y421" s="42">
        <v>1113</v>
      </c>
      <c r="Z421" s="42">
        <v>1134</v>
      </c>
      <c r="AA421" s="42">
        <v>1141</v>
      </c>
      <c r="AB421" s="51" t="s">
        <v>1248</v>
      </c>
      <c r="AC421" s="64" t="s">
        <v>2676</v>
      </c>
    </row>
    <row r="422" spans="1:29" x14ac:dyDescent="0.25">
      <c r="A422" t="s">
        <v>487</v>
      </c>
      <c r="B422" s="1" t="s">
        <v>934</v>
      </c>
      <c r="C422" s="6">
        <v>800</v>
      </c>
      <c r="D422" s="6">
        <v>847</v>
      </c>
      <c r="E422" s="6">
        <v>880</v>
      </c>
      <c r="F422" s="6">
        <v>868</v>
      </c>
      <c r="G422" s="6">
        <v>868</v>
      </c>
      <c r="H422" s="6">
        <v>842</v>
      </c>
      <c r="I422" s="6">
        <v>850</v>
      </c>
      <c r="J422" s="6">
        <v>815</v>
      </c>
      <c r="K422" s="6">
        <v>821</v>
      </c>
      <c r="L422" s="6">
        <v>850</v>
      </c>
      <c r="M422" s="6">
        <v>923</v>
      </c>
      <c r="N422" s="6">
        <v>993</v>
      </c>
      <c r="O422" s="6">
        <v>1045</v>
      </c>
      <c r="P422" s="6">
        <v>1103</v>
      </c>
      <c r="Q422" s="6">
        <v>1136</v>
      </c>
      <c r="R422" s="6">
        <v>1146</v>
      </c>
      <c r="S422" s="6">
        <v>1147</v>
      </c>
      <c r="T422" s="6">
        <v>1153</v>
      </c>
      <c r="U422" s="6">
        <v>1164</v>
      </c>
      <c r="V422" s="6">
        <v>1185</v>
      </c>
      <c r="W422" s="6">
        <v>1199</v>
      </c>
      <c r="X422" s="6">
        <v>1206</v>
      </c>
      <c r="Y422" s="42">
        <v>1223</v>
      </c>
      <c r="Z422" s="42">
        <v>1230</v>
      </c>
      <c r="AA422" s="42">
        <v>1224</v>
      </c>
      <c r="AB422" s="51" t="s">
        <v>1249</v>
      </c>
      <c r="AC422" s="64" t="s">
        <v>2678</v>
      </c>
    </row>
    <row r="423" spans="1:29" x14ac:dyDescent="0.25">
      <c r="A423" t="s">
        <v>488</v>
      </c>
      <c r="B423" s="1" t="s">
        <v>935</v>
      </c>
      <c r="C423" s="6">
        <v>1121</v>
      </c>
      <c r="D423" s="6">
        <v>1086</v>
      </c>
      <c r="E423" s="6">
        <v>1112</v>
      </c>
      <c r="F423" s="6">
        <v>1108</v>
      </c>
      <c r="G423" s="6">
        <v>1118</v>
      </c>
      <c r="H423" s="6">
        <v>1185</v>
      </c>
      <c r="I423" s="6">
        <v>813</v>
      </c>
      <c r="J423" s="6">
        <v>839</v>
      </c>
      <c r="K423" s="6">
        <v>809</v>
      </c>
      <c r="L423" s="6">
        <v>780</v>
      </c>
      <c r="M423" s="6">
        <v>826</v>
      </c>
      <c r="N423" s="6">
        <v>851</v>
      </c>
      <c r="O423" s="6">
        <v>851</v>
      </c>
      <c r="P423" s="6">
        <v>844</v>
      </c>
      <c r="Q423" s="6">
        <v>842</v>
      </c>
      <c r="R423" s="6">
        <v>849</v>
      </c>
      <c r="S423" s="6">
        <v>836</v>
      </c>
      <c r="T423" s="6">
        <v>816</v>
      </c>
      <c r="U423" s="6">
        <v>842</v>
      </c>
      <c r="V423" s="6">
        <v>859</v>
      </c>
      <c r="W423" s="6">
        <v>882</v>
      </c>
      <c r="X423" s="6">
        <v>867</v>
      </c>
      <c r="Y423" s="42">
        <v>854</v>
      </c>
      <c r="Z423" s="42">
        <v>856</v>
      </c>
      <c r="AA423" s="42">
        <v>856</v>
      </c>
      <c r="AB423" s="51" t="s">
        <v>1250</v>
      </c>
      <c r="AC423" s="64" t="s">
        <v>2680</v>
      </c>
    </row>
    <row r="424" spans="1:29" x14ac:dyDescent="0.25">
      <c r="A424" t="s">
        <v>489</v>
      </c>
      <c r="B424" s="1" t="s">
        <v>936</v>
      </c>
      <c r="C424" s="6">
        <v>766</v>
      </c>
      <c r="D424" s="6">
        <v>780</v>
      </c>
      <c r="E424" s="6">
        <v>807</v>
      </c>
      <c r="F424" s="6">
        <v>869</v>
      </c>
      <c r="G424" s="6">
        <v>864</v>
      </c>
      <c r="H424" s="6">
        <v>850</v>
      </c>
      <c r="I424" s="6">
        <v>833</v>
      </c>
      <c r="J424" s="6">
        <v>861</v>
      </c>
      <c r="K424" s="6">
        <v>898</v>
      </c>
      <c r="L424" s="6">
        <v>1000</v>
      </c>
      <c r="M424" s="6">
        <v>1079</v>
      </c>
      <c r="N424" s="6">
        <v>1119</v>
      </c>
      <c r="O424" s="6">
        <v>1163</v>
      </c>
      <c r="P424" s="6">
        <v>1195</v>
      </c>
      <c r="Q424" s="6">
        <v>1206</v>
      </c>
      <c r="R424" s="6">
        <v>1237</v>
      </c>
      <c r="S424" s="6">
        <v>1231</v>
      </c>
      <c r="T424" s="6">
        <v>1275</v>
      </c>
      <c r="U424" s="6">
        <v>1287</v>
      </c>
      <c r="V424" s="6">
        <v>1322</v>
      </c>
      <c r="W424" s="6">
        <v>1302</v>
      </c>
      <c r="X424" s="6">
        <v>1303</v>
      </c>
      <c r="Y424" s="42">
        <v>1278</v>
      </c>
      <c r="Z424" s="42">
        <v>1288</v>
      </c>
      <c r="AA424" s="42">
        <v>1305</v>
      </c>
      <c r="AB424" s="51" t="s">
        <v>1251</v>
      </c>
      <c r="AC424" s="64" t="s">
        <v>2682</v>
      </c>
    </row>
    <row r="425" spans="1:29" x14ac:dyDescent="0.25">
      <c r="A425" t="s">
        <v>490</v>
      </c>
      <c r="B425" s="1" t="s">
        <v>937</v>
      </c>
      <c r="C425" s="6">
        <v>501</v>
      </c>
      <c r="D425" s="6">
        <v>540</v>
      </c>
      <c r="E425" s="6">
        <v>617</v>
      </c>
      <c r="F425" s="6">
        <v>654</v>
      </c>
      <c r="G425" s="6">
        <v>670</v>
      </c>
      <c r="H425" s="6">
        <v>625</v>
      </c>
      <c r="I425" s="6">
        <v>642</v>
      </c>
      <c r="J425" s="6">
        <v>665</v>
      </c>
      <c r="K425" s="6">
        <v>699</v>
      </c>
      <c r="L425" s="6">
        <v>717</v>
      </c>
      <c r="M425" s="6">
        <v>721</v>
      </c>
      <c r="N425" s="6">
        <v>686</v>
      </c>
      <c r="O425" s="6">
        <v>724</v>
      </c>
      <c r="P425" s="6">
        <v>703</v>
      </c>
      <c r="Q425" s="6">
        <v>685</v>
      </c>
      <c r="R425" s="6">
        <v>693</v>
      </c>
      <c r="S425" s="6">
        <v>668</v>
      </c>
      <c r="T425" s="6">
        <v>654</v>
      </c>
      <c r="U425" s="6">
        <v>654</v>
      </c>
      <c r="V425" s="6">
        <v>647</v>
      </c>
      <c r="W425" s="6">
        <v>616</v>
      </c>
      <c r="X425" s="6">
        <v>623</v>
      </c>
      <c r="Y425" s="42">
        <v>590</v>
      </c>
      <c r="Z425" s="42">
        <v>571</v>
      </c>
      <c r="AA425" s="42">
        <v>616</v>
      </c>
      <c r="AB425" s="51" t="s">
        <v>1252</v>
      </c>
      <c r="AC425" s="64" t="s">
        <v>2684</v>
      </c>
    </row>
    <row r="426" spans="1:29" x14ac:dyDescent="0.25">
      <c r="A426" t="s">
        <v>491</v>
      </c>
      <c r="B426" s="1" t="s">
        <v>938</v>
      </c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>
        <v>1128</v>
      </c>
      <c r="W426" s="6">
        <v>1219</v>
      </c>
      <c r="X426" s="6">
        <v>1307</v>
      </c>
      <c r="Y426" s="42">
        <v>1382</v>
      </c>
      <c r="Z426" s="42">
        <v>1413</v>
      </c>
      <c r="AA426" s="42">
        <v>1492</v>
      </c>
      <c r="AB426" s="51" t="s">
        <v>1253</v>
      </c>
      <c r="AC426" s="64" t="s">
        <v>2687</v>
      </c>
    </row>
    <row r="427" spans="1:29" x14ac:dyDescent="0.25">
      <c r="A427" t="s">
        <v>492</v>
      </c>
      <c r="B427" s="1" t="s">
        <v>939</v>
      </c>
      <c r="C427" s="6">
        <v>479</v>
      </c>
      <c r="D427" s="6">
        <v>477</v>
      </c>
      <c r="E427" s="6">
        <v>467</v>
      </c>
      <c r="F427" s="6">
        <v>488</v>
      </c>
      <c r="G427" s="6">
        <v>490</v>
      </c>
      <c r="H427" s="6">
        <v>508</v>
      </c>
      <c r="I427" s="6">
        <v>512</v>
      </c>
      <c r="J427" s="6">
        <v>508</v>
      </c>
      <c r="K427" s="6">
        <v>526</v>
      </c>
      <c r="L427" s="6">
        <v>529</v>
      </c>
      <c r="M427" s="6">
        <v>543</v>
      </c>
      <c r="N427" s="6">
        <v>526</v>
      </c>
      <c r="O427" s="6">
        <v>525</v>
      </c>
      <c r="P427" s="6">
        <v>517</v>
      </c>
      <c r="Q427" s="6">
        <v>512</v>
      </c>
      <c r="R427" s="6">
        <v>502</v>
      </c>
      <c r="S427" s="6">
        <v>511</v>
      </c>
      <c r="T427" s="6">
        <v>518</v>
      </c>
      <c r="U427" s="6">
        <v>523</v>
      </c>
      <c r="V427" s="6">
        <v>519</v>
      </c>
      <c r="W427" s="6">
        <v>507</v>
      </c>
      <c r="X427" s="6">
        <v>488</v>
      </c>
      <c r="Y427" s="42">
        <v>487</v>
      </c>
      <c r="Z427" s="42">
        <v>494</v>
      </c>
      <c r="AA427" s="42">
        <v>505</v>
      </c>
      <c r="AB427" s="51" t="s">
        <v>1254</v>
      </c>
      <c r="AC427" s="64" t="s">
        <v>2069</v>
      </c>
    </row>
    <row r="428" spans="1:29" x14ac:dyDescent="0.25">
      <c r="A428" t="s">
        <v>493</v>
      </c>
      <c r="B428" s="1" t="s">
        <v>940</v>
      </c>
      <c r="C428" s="6">
        <v>1186</v>
      </c>
      <c r="D428" s="6">
        <v>1209</v>
      </c>
      <c r="E428" s="6">
        <v>1201</v>
      </c>
      <c r="F428" s="6">
        <v>1220</v>
      </c>
      <c r="G428" s="6">
        <v>1245</v>
      </c>
      <c r="H428" s="6">
        <v>1248</v>
      </c>
      <c r="I428" s="6">
        <v>1168</v>
      </c>
      <c r="J428" s="6">
        <v>1142</v>
      </c>
      <c r="K428" s="6">
        <v>1196</v>
      </c>
      <c r="L428" s="6">
        <v>1266</v>
      </c>
      <c r="M428" s="6">
        <v>1311</v>
      </c>
      <c r="N428" s="6">
        <v>1351</v>
      </c>
      <c r="O428" s="6">
        <v>1354</v>
      </c>
      <c r="P428" s="6">
        <v>1354</v>
      </c>
      <c r="Q428" s="6">
        <v>1352</v>
      </c>
      <c r="R428" s="6">
        <v>1361</v>
      </c>
      <c r="S428" s="6">
        <v>1350</v>
      </c>
      <c r="T428" s="6">
        <v>1386</v>
      </c>
      <c r="U428" s="6">
        <v>1407</v>
      </c>
      <c r="V428" s="6">
        <v>1410</v>
      </c>
      <c r="W428" s="6">
        <v>1408</v>
      </c>
      <c r="X428" s="6">
        <v>1395</v>
      </c>
      <c r="Y428" s="42">
        <v>1398</v>
      </c>
      <c r="Z428" s="42">
        <v>1413</v>
      </c>
      <c r="AA428" s="42">
        <v>1433</v>
      </c>
      <c r="AB428" s="51" t="s">
        <v>1255</v>
      </c>
      <c r="AC428" s="64" t="s">
        <v>2691</v>
      </c>
    </row>
    <row r="429" spans="1:29" x14ac:dyDescent="0.25">
      <c r="A429" t="s">
        <v>494</v>
      </c>
      <c r="B429" s="1" t="s">
        <v>941</v>
      </c>
      <c r="C429" s="6">
        <v>1431</v>
      </c>
      <c r="D429" s="6">
        <v>1385</v>
      </c>
      <c r="E429" s="6">
        <v>1351</v>
      </c>
      <c r="F429" s="6">
        <v>1360</v>
      </c>
      <c r="G429" s="6">
        <v>1331</v>
      </c>
      <c r="H429" s="6">
        <v>1404</v>
      </c>
      <c r="I429" s="6">
        <v>1311</v>
      </c>
      <c r="J429" s="6">
        <v>1412</v>
      </c>
      <c r="K429" s="6">
        <v>1480</v>
      </c>
      <c r="L429" s="6">
        <v>1507</v>
      </c>
      <c r="M429" s="6">
        <v>1485</v>
      </c>
      <c r="N429" s="6">
        <v>1462</v>
      </c>
      <c r="O429" s="6">
        <v>1261</v>
      </c>
      <c r="P429" s="6">
        <v>1170</v>
      </c>
      <c r="Q429" s="6">
        <v>1195</v>
      </c>
      <c r="R429" s="6">
        <v>1222</v>
      </c>
      <c r="S429" s="6">
        <v>1279</v>
      </c>
      <c r="T429" s="6">
        <v>1308</v>
      </c>
      <c r="U429" s="6">
        <v>1340</v>
      </c>
      <c r="V429" s="6">
        <v>1352</v>
      </c>
      <c r="W429" s="6">
        <v>1405</v>
      </c>
      <c r="X429" s="6">
        <v>1473</v>
      </c>
      <c r="Y429" s="42">
        <v>1509</v>
      </c>
      <c r="Z429" s="42">
        <v>1576</v>
      </c>
      <c r="AA429" s="42">
        <v>1591</v>
      </c>
      <c r="AB429" s="51" t="s">
        <v>1256</v>
      </c>
      <c r="AC429" s="64" t="s">
        <v>2693</v>
      </c>
    </row>
    <row r="430" spans="1:29" x14ac:dyDescent="0.25">
      <c r="A430" t="s">
        <v>495</v>
      </c>
      <c r="B430" s="1" t="s">
        <v>942</v>
      </c>
      <c r="C430" s="6">
        <v>1682</v>
      </c>
      <c r="D430" s="6">
        <v>1749</v>
      </c>
      <c r="E430" s="6">
        <v>1759</v>
      </c>
      <c r="F430" s="6">
        <v>1838</v>
      </c>
      <c r="G430" s="6">
        <v>1857</v>
      </c>
      <c r="H430" s="6">
        <v>1816</v>
      </c>
      <c r="I430" s="6">
        <v>1802</v>
      </c>
      <c r="J430" s="6">
        <v>1825</v>
      </c>
      <c r="K430" s="6">
        <v>1856</v>
      </c>
      <c r="L430" s="6">
        <v>1906</v>
      </c>
      <c r="M430" s="6">
        <v>1994</v>
      </c>
      <c r="N430" s="6">
        <v>2011</v>
      </c>
      <c r="O430" s="6">
        <v>2022</v>
      </c>
      <c r="P430" s="6">
        <v>2064</v>
      </c>
      <c r="Q430" s="6">
        <v>2106</v>
      </c>
      <c r="R430" s="6">
        <v>2132</v>
      </c>
      <c r="S430" s="6">
        <v>2140</v>
      </c>
      <c r="T430" s="6">
        <v>2146</v>
      </c>
      <c r="U430" s="6">
        <v>2148</v>
      </c>
      <c r="V430" s="6">
        <v>2141</v>
      </c>
      <c r="W430" s="6">
        <v>2170</v>
      </c>
      <c r="X430" s="6">
        <v>2154</v>
      </c>
      <c r="Y430" s="42">
        <v>2153</v>
      </c>
      <c r="Z430" s="42">
        <v>2139</v>
      </c>
      <c r="AA430" s="42">
        <v>2124</v>
      </c>
      <c r="AB430" s="51" t="s">
        <v>1257</v>
      </c>
      <c r="AC430" s="64" t="s">
        <v>2697</v>
      </c>
    </row>
    <row r="431" spans="1:29" x14ac:dyDescent="0.25">
      <c r="A431" t="s">
        <v>496</v>
      </c>
      <c r="B431" s="1" t="s">
        <v>943</v>
      </c>
      <c r="C431" s="6">
        <v>2081</v>
      </c>
      <c r="D431" s="6">
        <v>2081</v>
      </c>
      <c r="E431" s="6">
        <v>2084</v>
      </c>
      <c r="F431" s="6">
        <v>1942</v>
      </c>
      <c r="G431" s="6">
        <v>1896</v>
      </c>
      <c r="H431" s="6">
        <v>1860</v>
      </c>
      <c r="I431" s="6">
        <v>1805</v>
      </c>
      <c r="J431" s="6">
        <v>1891</v>
      </c>
      <c r="K431" s="6">
        <v>1909</v>
      </c>
      <c r="L431" s="6">
        <v>1949</v>
      </c>
      <c r="M431" s="6">
        <v>1940</v>
      </c>
      <c r="N431" s="6">
        <v>1920</v>
      </c>
      <c r="O431" s="6">
        <v>1951</v>
      </c>
      <c r="P431" s="6">
        <v>1922</v>
      </c>
      <c r="Q431" s="6">
        <v>2014</v>
      </c>
      <c r="R431" s="6">
        <v>2056</v>
      </c>
      <c r="S431" s="6">
        <v>2116</v>
      </c>
      <c r="T431" s="6">
        <v>2099</v>
      </c>
      <c r="U431" s="6">
        <v>2112</v>
      </c>
      <c r="V431" s="6">
        <v>2129</v>
      </c>
      <c r="W431" s="6">
        <v>2114</v>
      </c>
      <c r="X431" s="6">
        <v>2184</v>
      </c>
      <c r="Y431" s="42">
        <v>2270</v>
      </c>
      <c r="Z431" s="42">
        <v>2256</v>
      </c>
      <c r="AA431" s="42">
        <v>2271</v>
      </c>
      <c r="AB431" s="51" t="s">
        <v>1258</v>
      </c>
      <c r="AC431" s="64" t="s">
        <v>2702</v>
      </c>
    </row>
    <row r="432" spans="1:29" x14ac:dyDescent="0.25">
      <c r="A432" t="s">
        <v>497</v>
      </c>
      <c r="B432" s="1" t="s">
        <v>944</v>
      </c>
      <c r="C432" s="6">
        <v>731</v>
      </c>
      <c r="D432" s="6">
        <v>802</v>
      </c>
      <c r="E432" s="6">
        <v>786</v>
      </c>
      <c r="F432" s="6">
        <v>780</v>
      </c>
      <c r="G432" s="6">
        <v>763</v>
      </c>
      <c r="H432" s="6">
        <v>749</v>
      </c>
      <c r="I432" s="6">
        <v>760</v>
      </c>
      <c r="J432" s="6">
        <v>769</v>
      </c>
      <c r="K432" s="6">
        <v>735</v>
      </c>
      <c r="L432" s="6">
        <v>744</v>
      </c>
      <c r="M432" s="6">
        <v>717</v>
      </c>
      <c r="N432" s="6">
        <v>712</v>
      </c>
      <c r="O432" s="6">
        <v>670</v>
      </c>
      <c r="P432" s="6">
        <v>633</v>
      </c>
      <c r="Q432" s="6">
        <v>642</v>
      </c>
      <c r="R432" s="6">
        <v>672</v>
      </c>
      <c r="S432" s="6">
        <v>670</v>
      </c>
      <c r="T432" s="6">
        <v>710</v>
      </c>
      <c r="U432" s="6">
        <v>691</v>
      </c>
      <c r="V432" s="6">
        <v>693</v>
      </c>
      <c r="W432" s="6">
        <v>702</v>
      </c>
      <c r="X432" s="6">
        <v>717</v>
      </c>
      <c r="Y432" s="42">
        <v>731</v>
      </c>
      <c r="Z432" s="42">
        <v>750</v>
      </c>
      <c r="AA432" s="42">
        <v>799</v>
      </c>
      <c r="AB432" s="51" t="s">
        <v>1259</v>
      </c>
      <c r="AC432" s="64" t="s">
        <v>2045</v>
      </c>
    </row>
    <row r="433" spans="1:29" x14ac:dyDescent="0.25">
      <c r="A433" t="s">
        <v>498</v>
      </c>
      <c r="B433" s="1" t="s">
        <v>945</v>
      </c>
      <c r="C433" s="6">
        <v>905</v>
      </c>
      <c r="D433" s="6">
        <v>966</v>
      </c>
      <c r="E433" s="6">
        <v>925</v>
      </c>
      <c r="F433" s="6">
        <v>913</v>
      </c>
      <c r="G433" s="6">
        <v>821</v>
      </c>
      <c r="H433" s="6">
        <v>809</v>
      </c>
      <c r="I433" s="6">
        <v>730</v>
      </c>
      <c r="J433" s="6">
        <v>729</v>
      </c>
      <c r="K433" s="6">
        <v>715</v>
      </c>
      <c r="L433" s="6">
        <v>727</v>
      </c>
      <c r="M433" s="6">
        <v>703</v>
      </c>
      <c r="N433" s="6">
        <v>653</v>
      </c>
      <c r="O433" s="6">
        <v>638</v>
      </c>
      <c r="P433" s="6">
        <v>625</v>
      </c>
      <c r="Q433" s="6">
        <v>583</v>
      </c>
      <c r="R433" s="6">
        <v>616</v>
      </c>
      <c r="S433" s="6">
        <v>648</v>
      </c>
      <c r="T433" s="6">
        <v>652</v>
      </c>
      <c r="U433" s="6">
        <v>715</v>
      </c>
      <c r="V433" s="6">
        <v>673</v>
      </c>
      <c r="W433" s="6">
        <v>624</v>
      </c>
      <c r="X433" s="6">
        <v>582</v>
      </c>
      <c r="Y433" s="42">
        <v>538</v>
      </c>
      <c r="Z433" s="42">
        <v>515</v>
      </c>
      <c r="AA433" s="42">
        <v>598</v>
      </c>
      <c r="AB433" s="51" t="s">
        <v>1260</v>
      </c>
      <c r="AC433" s="64" t="s">
        <v>2161</v>
      </c>
    </row>
    <row r="434" spans="1:29" x14ac:dyDescent="0.25">
      <c r="A434" t="s">
        <v>499</v>
      </c>
      <c r="B434" s="1" t="s">
        <v>946</v>
      </c>
      <c r="C434" s="6">
        <v>941</v>
      </c>
      <c r="D434" s="6">
        <v>1025</v>
      </c>
      <c r="E434" s="6">
        <v>1048</v>
      </c>
      <c r="F434" s="6">
        <v>1142</v>
      </c>
      <c r="G434" s="6">
        <v>1146</v>
      </c>
      <c r="H434" s="6">
        <v>1120</v>
      </c>
      <c r="I434" s="6">
        <v>1132</v>
      </c>
      <c r="J434" s="6">
        <v>1138</v>
      </c>
      <c r="K434" s="6">
        <v>1167</v>
      </c>
      <c r="L434" s="6">
        <v>1229</v>
      </c>
      <c r="M434" s="6">
        <v>1269</v>
      </c>
      <c r="N434" s="6">
        <v>1301</v>
      </c>
      <c r="O434" s="6">
        <v>1323</v>
      </c>
      <c r="P434" s="6">
        <v>1341</v>
      </c>
      <c r="Q434" s="6">
        <v>1355</v>
      </c>
      <c r="R434" s="6">
        <v>1400</v>
      </c>
      <c r="S434" s="6">
        <v>1435</v>
      </c>
      <c r="T434" s="6">
        <v>1432</v>
      </c>
      <c r="U434" s="6">
        <v>1433</v>
      </c>
      <c r="V434" s="6">
        <v>1435</v>
      </c>
      <c r="W434" s="6">
        <v>1436</v>
      </c>
      <c r="X434" s="6">
        <v>1429</v>
      </c>
      <c r="Y434" s="42">
        <v>1424</v>
      </c>
      <c r="Z434" s="42">
        <v>1422</v>
      </c>
      <c r="AA434" s="42">
        <v>1430</v>
      </c>
      <c r="AB434" s="51" t="s">
        <v>1261</v>
      </c>
      <c r="AC434" s="64" t="s">
        <v>2706</v>
      </c>
    </row>
    <row r="435" spans="1:29" x14ac:dyDescent="0.25">
      <c r="A435" t="s">
        <v>500</v>
      </c>
      <c r="B435" s="1" t="s">
        <v>947</v>
      </c>
      <c r="C435" s="6">
        <v>485</v>
      </c>
      <c r="D435" s="6">
        <v>504</v>
      </c>
      <c r="E435" s="6">
        <v>483</v>
      </c>
      <c r="F435" s="6">
        <v>484</v>
      </c>
      <c r="G435" s="6">
        <v>451</v>
      </c>
      <c r="H435" s="6">
        <v>484</v>
      </c>
      <c r="I435" s="6">
        <v>427</v>
      </c>
      <c r="J435" s="6">
        <v>427</v>
      </c>
      <c r="K435" s="6">
        <v>440</v>
      </c>
      <c r="L435" s="6">
        <v>468</v>
      </c>
      <c r="M435" s="6">
        <v>491</v>
      </c>
      <c r="N435" s="6">
        <v>516</v>
      </c>
      <c r="O435" s="6">
        <v>511</v>
      </c>
      <c r="P435" s="6">
        <v>500</v>
      </c>
      <c r="Q435" s="6">
        <v>500</v>
      </c>
      <c r="R435" s="6">
        <v>474</v>
      </c>
      <c r="S435" s="6">
        <v>470</v>
      </c>
      <c r="T435" s="6">
        <v>488</v>
      </c>
      <c r="U435" s="6">
        <v>505</v>
      </c>
      <c r="V435" s="6">
        <v>500</v>
      </c>
      <c r="W435" s="6">
        <v>481</v>
      </c>
      <c r="X435" s="6">
        <v>484</v>
      </c>
      <c r="Y435" s="42">
        <v>488</v>
      </c>
      <c r="Z435" s="42">
        <v>496</v>
      </c>
      <c r="AA435" s="42">
        <v>507</v>
      </c>
      <c r="AB435" s="51" t="s">
        <v>1041</v>
      </c>
      <c r="AC435" s="64" t="s">
        <v>2708</v>
      </c>
    </row>
    <row r="436" spans="1:29" x14ac:dyDescent="0.25">
      <c r="A436" t="s">
        <v>501</v>
      </c>
      <c r="B436" s="1" t="s">
        <v>948</v>
      </c>
      <c r="C436" s="6">
        <v>541</v>
      </c>
      <c r="D436" s="6">
        <v>588</v>
      </c>
      <c r="E436" s="6">
        <v>551</v>
      </c>
      <c r="F436" s="6">
        <v>560</v>
      </c>
      <c r="G436" s="6">
        <v>569</v>
      </c>
      <c r="H436" s="6">
        <v>565</v>
      </c>
      <c r="I436" s="6">
        <v>526</v>
      </c>
      <c r="J436" s="6">
        <v>527</v>
      </c>
      <c r="K436" s="6">
        <v>495</v>
      </c>
      <c r="L436" s="6">
        <v>545</v>
      </c>
      <c r="M436" s="6">
        <v>561</v>
      </c>
      <c r="N436" s="6">
        <v>601</v>
      </c>
      <c r="O436" s="6">
        <v>619</v>
      </c>
      <c r="P436" s="6">
        <v>642</v>
      </c>
      <c r="Q436" s="6">
        <v>662</v>
      </c>
      <c r="R436" s="6">
        <v>665</v>
      </c>
      <c r="S436" s="6">
        <v>686</v>
      </c>
      <c r="T436" s="6">
        <v>683</v>
      </c>
      <c r="U436" s="6">
        <v>711</v>
      </c>
      <c r="V436" s="6">
        <v>735</v>
      </c>
      <c r="W436" s="6">
        <v>731</v>
      </c>
      <c r="X436" s="6">
        <v>732</v>
      </c>
      <c r="Y436" s="42">
        <v>698</v>
      </c>
      <c r="Z436" s="42">
        <v>684</v>
      </c>
      <c r="AA436" s="42">
        <v>709</v>
      </c>
      <c r="AB436" s="51" t="s">
        <v>1262</v>
      </c>
      <c r="AC436" s="64" t="s">
        <v>2710</v>
      </c>
    </row>
    <row r="437" spans="1:29" x14ac:dyDescent="0.25">
      <c r="A437" t="s">
        <v>502</v>
      </c>
      <c r="B437" s="1" t="s">
        <v>949</v>
      </c>
      <c r="C437" s="6">
        <v>1122</v>
      </c>
      <c r="D437" s="6">
        <v>1108</v>
      </c>
      <c r="E437" s="6">
        <v>1111</v>
      </c>
      <c r="F437" s="6">
        <v>1142</v>
      </c>
      <c r="G437" s="6">
        <v>1129</v>
      </c>
      <c r="H437" s="6">
        <v>1135</v>
      </c>
      <c r="I437" s="6">
        <v>1134</v>
      </c>
      <c r="J437" s="6">
        <v>1176</v>
      </c>
      <c r="K437" s="6">
        <v>1190</v>
      </c>
      <c r="L437" s="6">
        <v>1213</v>
      </c>
      <c r="M437" s="6">
        <v>1209</v>
      </c>
      <c r="N437" s="6">
        <v>1258</v>
      </c>
      <c r="O437" s="6">
        <v>1244</v>
      </c>
      <c r="P437" s="6">
        <v>1245</v>
      </c>
      <c r="Q437" s="6">
        <v>1249</v>
      </c>
      <c r="R437" s="6">
        <v>1265</v>
      </c>
      <c r="S437" s="6">
        <v>1251</v>
      </c>
      <c r="T437" s="6">
        <v>1268</v>
      </c>
      <c r="U437" s="6">
        <v>1261</v>
      </c>
      <c r="V437" s="6">
        <v>1267</v>
      </c>
      <c r="W437" s="6">
        <v>1259</v>
      </c>
      <c r="X437" s="6">
        <v>1261</v>
      </c>
      <c r="Y437" s="42">
        <v>1246</v>
      </c>
      <c r="Z437" s="42">
        <v>1249</v>
      </c>
      <c r="AA437" s="42">
        <v>1275</v>
      </c>
      <c r="AB437" s="51" t="s">
        <v>1263</v>
      </c>
      <c r="AC437" s="64" t="s">
        <v>2712</v>
      </c>
    </row>
    <row r="438" spans="1:29" x14ac:dyDescent="0.25">
      <c r="A438" t="s">
        <v>503</v>
      </c>
      <c r="B438" s="1" t="s">
        <v>950</v>
      </c>
      <c r="C438" s="6">
        <v>494</v>
      </c>
      <c r="D438" s="6">
        <v>515</v>
      </c>
      <c r="E438" s="6">
        <v>503</v>
      </c>
      <c r="F438" s="6">
        <v>532</v>
      </c>
      <c r="G438" s="6">
        <v>535</v>
      </c>
      <c r="H438" s="6">
        <v>538</v>
      </c>
      <c r="I438" s="6">
        <v>557</v>
      </c>
      <c r="J438" s="6">
        <v>550</v>
      </c>
      <c r="K438" s="6">
        <v>560</v>
      </c>
      <c r="L438" s="6">
        <v>547</v>
      </c>
      <c r="M438" s="6">
        <v>558</v>
      </c>
      <c r="N438" s="6">
        <v>582</v>
      </c>
      <c r="O438" s="6">
        <v>569</v>
      </c>
      <c r="P438" s="6">
        <v>572</v>
      </c>
      <c r="Q438" s="6">
        <v>583</v>
      </c>
      <c r="R438" s="6">
        <v>562</v>
      </c>
      <c r="S438" s="6">
        <v>572</v>
      </c>
      <c r="T438" s="6">
        <v>586</v>
      </c>
      <c r="U438" s="6">
        <v>579</v>
      </c>
      <c r="V438" s="6">
        <v>571</v>
      </c>
      <c r="W438" s="6">
        <v>550</v>
      </c>
      <c r="X438" s="6">
        <v>546</v>
      </c>
      <c r="Y438" s="42">
        <v>538</v>
      </c>
      <c r="Z438" s="42">
        <v>550</v>
      </c>
      <c r="AA438" s="42">
        <v>556</v>
      </c>
      <c r="AB438" s="51" t="s">
        <v>1264</v>
      </c>
      <c r="AC438" s="64" t="s">
        <v>1264</v>
      </c>
    </row>
    <row r="439" spans="1:29" x14ac:dyDescent="0.25">
      <c r="A439" t="s">
        <v>504</v>
      </c>
      <c r="B439" s="1" t="s">
        <v>951</v>
      </c>
      <c r="C439" s="6">
        <v>636</v>
      </c>
      <c r="D439" s="6">
        <v>642</v>
      </c>
      <c r="E439" s="6">
        <v>668</v>
      </c>
      <c r="F439" s="6">
        <v>660</v>
      </c>
      <c r="G439" s="6">
        <v>656</v>
      </c>
      <c r="H439" s="6">
        <v>645</v>
      </c>
      <c r="I439" s="6">
        <v>547</v>
      </c>
      <c r="J439" s="6">
        <v>665</v>
      </c>
      <c r="K439" s="6">
        <v>651</v>
      </c>
      <c r="L439" s="6">
        <v>668</v>
      </c>
      <c r="M439" s="6">
        <v>669</v>
      </c>
      <c r="N439" s="6">
        <v>661</v>
      </c>
      <c r="O439" s="6">
        <v>664</v>
      </c>
      <c r="P439" s="6">
        <v>622</v>
      </c>
      <c r="Q439" s="6">
        <v>660</v>
      </c>
      <c r="R439" s="6">
        <v>635</v>
      </c>
      <c r="S439" s="6">
        <v>658</v>
      </c>
      <c r="T439" s="6">
        <v>662</v>
      </c>
      <c r="U439" s="6">
        <v>611</v>
      </c>
      <c r="V439" s="6">
        <v>621</v>
      </c>
      <c r="W439" s="6">
        <v>620</v>
      </c>
      <c r="X439" s="6">
        <v>618</v>
      </c>
      <c r="Y439" s="42">
        <v>614</v>
      </c>
      <c r="Z439" s="42">
        <v>648</v>
      </c>
      <c r="AA439" s="42">
        <v>626</v>
      </c>
      <c r="AB439" s="51" t="s">
        <v>1265</v>
      </c>
      <c r="AC439" s="64" t="s">
        <v>2715</v>
      </c>
    </row>
    <row r="440" spans="1:29" x14ac:dyDescent="0.25">
      <c r="A440" t="s">
        <v>505</v>
      </c>
      <c r="B440" s="1" t="s">
        <v>952</v>
      </c>
      <c r="C440" s="6">
        <v>1159</v>
      </c>
      <c r="D440" s="6">
        <v>1192</v>
      </c>
      <c r="E440" s="6">
        <v>1142</v>
      </c>
      <c r="F440" s="6">
        <v>1126</v>
      </c>
      <c r="G440" s="6">
        <v>1129</v>
      </c>
      <c r="H440" s="6">
        <v>1145</v>
      </c>
      <c r="I440" s="6">
        <v>1161</v>
      </c>
      <c r="J440" s="6">
        <v>1181</v>
      </c>
      <c r="K440" s="6">
        <v>1210</v>
      </c>
      <c r="L440" s="6">
        <v>1228</v>
      </c>
      <c r="M440" s="6">
        <v>1226</v>
      </c>
      <c r="N440" s="6">
        <v>1246</v>
      </c>
      <c r="O440" s="6">
        <v>1258</v>
      </c>
      <c r="P440" s="6">
        <v>1268</v>
      </c>
      <c r="Q440" s="6">
        <v>1300</v>
      </c>
      <c r="R440" s="6">
        <v>1324</v>
      </c>
      <c r="S440" s="6">
        <v>1346</v>
      </c>
      <c r="T440" s="6">
        <v>1360</v>
      </c>
      <c r="U440" s="6">
        <v>1372</v>
      </c>
      <c r="V440" s="6">
        <v>1368</v>
      </c>
      <c r="W440" s="6">
        <v>1344</v>
      </c>
      <c r="X440" s="6">
        <v>1336</v>
      </c>
      <c r="Y440" s="42">
        <v>1326</v>
      </c>
      <c r="Z440" s="42">
        <v>1294</v>
      </c>
      <c r="AA440" s="42">
        <v>1265</v>
      </c>
      <c r="AB440" s="51" t="s">
        <v>1266</v>
      </c>
      <c r="AC440" s="64" t="s">
        <v>2717</v>
      </c>
    </row>
    <row r="441" spans="1:29" x14ac:dyDescent="0.25">
      <c r="A441" t="s">
        <v>506</v>
      </c>
      <c r="B441" s="1" t="s">
        <v>953</v>
      </c>
      <c r="C441" s="6">
        <v>1299</v>
      </c>
      <c r="D441" s="6">
        <v>1294</v>
      </c>
      <c r="E441" s="6">
        <v>1288</v>
      </c>
      <c r="F441" s="6">
        <v>1322</v>
      </c>
      <c r="G441" s="6">
        <v>1316</v>
      </c>
      <c r="H441" s="6">
        <v>1154</v>
      </c>
      <c r="I441" s="6">
        <v>1168</v>
      </c>
      <c r="J441" s="6">
        <v>1161</v>
      </c>
      <c r="K441" s="6">
        <v>1180</v>
      </c>
      <c r="L441" s="6">
        <v>1197</v>
      </c>
      <c r="M441" s="6">
        <v>1219</v>
      </c>
      <c r="N441" s="6">
        <v>1202</v>
      </c>
      <c r="O441" s="6">
        <v>1198</v>
      </c>
      <c r="P441" s="6">
        <v>1251</v>
      </c>
      <c r="Q441" s="6">
        <v>1257</v>
      </c>
      <c r="R441" s="6">
        <v>1262</v>
      </c>
      <c r="S441" s="6">
        <v>1242</v>
      </c>
      <c r="T441" s="6">
        <v>1255</v>
      </c>
      <c r="U441" s="6">
        <v>1280</v>
      </c>
      <c r="V441" s="6">
        <v>1324</v>
      </c>
      <c r="W441" s="6">
        <v>1375</v>
      </c>
      <c r="X441" s="6">
        <v>1416</v>
      </c>
      <c r="Y441" s="42">
        <v>1427</v>
      </c>
      <c r="Z441" s="42">
        <v>1444</v>
      </c>
      <c r="AA441" s="42">
        <v>1458</v>
      </c>
      <c r="AB441" s="51" t="s">
        <v>1105</v>
      </c>
      <c r="AC441" s="64" t="s">
        <v>1400</v>
      </c>
    </row>
    <row r="442" spans="1:29" x14ac:dyDescent="0.25">
      <c r="A442" t="s">
        <v>507</v>
      </c>
      <c r="B442" s="1" t="s">
        <v>954</v>
      </c>
      <c r="C442" s="6">
        <v>536</v>
      </c>
      <c r="D442" s="6">
        <v>541</v>
      </c>
      <c r="E442" s="6">
        <v>550</v>
      </c>
      <c r="F442" s="6">
        <v>538</v>
      </c>
      <c r="G442" s="6">
        <v>519</v>
      </c>
      <c r="H442" s="6">
        <v>515</v>
      </c>
      <c r="I442" s="6">
        <v>532</v>
      </c>
      <c r="J442" s="6">
        <v>531</v>
      </c>
      <c r="K442" s="6">
        <v>554</v>
      </c>
      <c r="L442" s="6">
        <v>572</v>
      </c>
      <c r="M442" s="6">
        <v>592</v>
      </c>
      <c r="N442" s="6">
        <v>592</v>
      </c>
      <c r="O442" s="6">
        <v>592</v>
      </c>
      <c r="P442" s="6">
        <v>584</v>
      </c>
      <c r="Q442" s="6">
        <v>595</v>
      </c>
      <c r="R442" s="6">
        <v>599</v>
      </c>
      <c r="S442" s="6">
        <v>608</v>
      </c>
      <c r="T442" s="6">
        <v>592</v>
      </c>
      <c r="U442" s="6">
        <v>600</v>
      </c>
      <c r="V442" s="6">
        <v>599</v>
      </c>
      <c r="W442" s="6">
        <v>630</v>
      </c>
      <c r="X442" s="6">
        <v>636</v>
      </c>
      <c r="Y442" s="42">
        <v>650</v>
      </c>
      <c r="Z442" s="42">
        <v>645</v>
      </c>
      <c r="AA442" s="42">
        <v>638</v>
      </c>
      <c r="AB442" s="51" t="s">
        <v>1267</v>
      </c>
      <c r="AC442" s="64" t="s">
        <v>2161</v>
      </c>
    </row>
    <row r="443" spans="1:29" x14ac:dyDescent="0.25">
      <c r="A443" t="s">
        <v>508</v>
      </c>
      <c r="B443" s="1" t="s">
        <v>955</v>
      </c>
      <c r="C443" s="6">
        <v>1004</v>
      </c>
      <c r="D443" s="6">
        <v>1013</v>
      </c>
      <c r="E443" s="6">
        <v>1024</v>
      </c>
      <c r="F443" s="6">
        <v>1026</v>
      </c>
      <c r="G443" s="6">
        <v>1011</v>
      </c>
      <c r="H443" s="6">
        <v>1017</v>
      </c>
      <c r="I443" s="6">
        <v>1018</v>
      </c>
      <c r="J443" s="6">
        <v>1015</v>
      </c>
      <c r="K443" s="6">
        <v>1036</v>
      </c>
      <c r="L443" s="6">
        <v>1021</v>
      </c>
      <c r="M443" s="6">
        <v>1061</v>
      </c>
      <c r="N443" s="6">
        <v>1106</v>
      </c>
      <c r="O443" s="6">
        <v>1105</v>
      </c>
      <c r="P443" s="6">
        <v>1097</v>
      </c>
      <c r="Q443" s="6">
        <v>1115</v>
      </c>
      <c r="R443" s="6">
        <v>1077</v>
      </c>
      <c r="S443" s="6">
        <v>1073</v>
      </c>
      <c r="T443" s="6">
        <v>1099</v>
      </c>
      <c r="U443" s="6">
        <v>1104</v>
      </c>
      <c r="V443" s="6">
        <v>1120</v>
      </c>
      <c r="W443" s="6">
        <v>1111</v>
      </c>
      <c r="X443" s="6">
        <v>1114</v>
      </c>
      <c r="Y443" s="42">
        <v>1123</v>
      </c>
      <c r="Z443" s="42">
        <v>1131</v>
      </c>
      <c r="AA443" s="42">
        <v>1145</v>
      </c>
      <c r="AB443" s="51" t="s">
        <v>1268</v>
      </c>
      <c r="AC443" s="64" t="s">
        <v>2722</v>
      </c>
    </row>
    <row r="444" spans="1:29" x14ac:dyDescent="0.25">
      <c r="A444" t="s">
        <v>509</v>
      </c>
      <c r="B444" s="1" t="s">
        <v>956</v>
      </c>
      <c r="C444" s="6">
        <v>772</v>
      </c>
      <c r="D444" s="6">
        <v>794</v>
      </c>
      <c r="E444" s="6">
        <v>842</v>
      </c>
      <c r="F444" s="6">
        <v>818</v>
      </c>
      <c r="G444" s="6">
        <v>837</v>
      </c>
      <c r="H444" s="6">
        <v>873</v>
      </c>
      <c r="I444" s="6">
        <v>844</v>
      </c>
      <c r="J444" s="6">
        <v>847</v>
      </c>
      <c r="K444" s="6">
        <v>867</v>
      </c>
      <c r="L444" s="6">
        <v>856</v>
      </c>
      <c r="M444" s="6">
        <v>851</v>
      </c>
      <c r="N444" s="6">
        <v>896</v>
      </c>
      <c r="O444" s="6">
        <v>916</v>
      </c>
      <c r="P444" s="6">
        <v>916</v>
      </c>
      <c r="Q444" s="6">
        <v>964</v>
      </c>
      <c r="R444" s="6">
        <v>963</v>
      </c>
      <c r="S444" s="6">
        <v>1006</v>
      </c>
      <c r="T444" s="6">
        <v>1019</v>
      </c>
      <c r="U444" s="6">
        <v>1037</v>
      </c>
      <c r="V444" s="6">
        <v>1017</v>
      </c>
      <c r="W444" s="6">
        <v>1007</v>
      </c>
      <c r="X444" s="6">
        <v>1023</v>
      </c>
      <c r="Y444" s="42">
        <v>986</v>
      </c>
      <c r="Z444" s="42">
        <v>1024</v>
      </c>
      <c r="AA444" s="42">
        <v>969</v>
      </c>
      <c r="AB444" s="51" t="s">
        <v>1269</v>
      </c>
      <c r="AC444" s="64" t="s">
        <v>2503</v>
      </c>
    </row>
    <row r="445" spans="1:29" x14ac:dyDescent="0.25">
      <c r="A445" t="s">
        <v>510</v>
      </c>
      <c r="B445" s="1" t="s">
        <v>957</v>
      </c>
      <c r="C445" s="6">
        <v>539</v>
      </c>
      <c r="D445" s="6">
        <v>494</v>
      </c>
      <c r="E445" s="6">
        <v>547</v>
      </c>
      <c r="F445" s="6">
        <v>581</v>
      </c>
      <c r="G445" s="6">
        <v>552</v>
      </c>
      <c r="H445" s="6">
        <v>592</v>
      </c>
      <c r="I445" s="6">
        <v>573</v>
      </c>
      <c r="J445" s="6">
        <v>610</v>
      </c>
      <c r="K445" s="6">
        <v>616</v>
      </c>
      <c r="L445" s="6">
        <v>643</v>
      </c>
      <c r="M445" s="6">
        <v>627</v>
      </c>
      <c r="N445" s="6">
        <v>629</v>
      </c>
      <c r="O445" s="6">
        <v>653</v>
      </c>
      <c r="P445" s="6">
        <v>648</v>
      </c>
      <c r="Q445" s="6">
        <v>672</v>
      </c>
      <c r="R445" s="6">
        <v>666</v>
      </c>
      <c r="S445" s="6">
        <v>646</v>
      </c>
      <c r="T445" s="6">
        <v>657</v>
      </c>
      <c r="U445" s="6">
        <v>677</v>
      </c>
      <c r="V445" s="6">
        <v>699</v>
      </c>
      <c r="W445" s="6">
        <v>702</v>
      </c>
      <c r="X445" s="6">
        <v>709</v>
      </c>
      <c r="Y445" s="42">
        <v>715</v>
      </c>
      <c r="Z445" s="42">
        <v>703</v>
      </c>
      <c r="AA445" s="42">
        <v>706</v>
      </c>
      <c r="AB445" s="51" t="s">
        <v>1270</v>
      </c>
      <c r="AC445" s="64" t="s">
        <v>2725</v>
      </c>
    </row>
    <row r="446" spans="1:29" x14ac:dyDescent="0.25">
      <c r="A446" t="s">
        <v>511</v>
      </c>
      <c r="B446" s="1" t="s">
        <v>958</v>
      </c>
      <c r="C446" s="6">
        <v>1134</v>
      </c>
      <c r="D446" s="6">
        <v>1184</v>
      </c>
      <c r="E446" s="6">
        <v>1307</v>
      </c>
      <c r="F446" s="6">
        <v>1334</v>
      </c>
      <c r="G446" s="6">
        <v>1276</v>
      </c>
      <c r="H446" s="6">
        <v>1325</v>
      </c>
      <c r="I446" s="6">
        <v>1332</v>
      </c>
      <c r="J446" s="6">
        <v>1375</v>
      </c>
      <c r="K446" s="6">
        <v>1410</v>
      </c>
      <c r="L446" s="6">
        <v>1255</v>
      </c>
      <c r="M446" s="6">
        <v>1145</v>
      </c>
      <c r="N446" s="6">
        <v>1102</v>
      </c>
      <c r="O446" s="6">
        <v>1091</v>
      </c>
      <c r="P446" s="6">
        <v>1178</v>
      </c>
      <c r="Q446" s="6">
        <v>1206</v>
      </c>
      <c r="R446" s="6">
        <v>1251</v>
      </c>
      <c r="S446" s="6">
        <v>1238</v>
      </c>
      <c r="T446" s="6">
        <v>1233</v>
      </c>
      <c r="U446" s="6">
        <v>1285</v>
      </c>
      <c r="V446" s="6">
        <v>1307</v>
      </c>
      <c r="W446" s="6">
        <v>1338</v>
      </c>
      <c r="X446" s="6">
        <v>1310</v>
      </c>
      <c r="Y446" s="42">
        <v>1254</v>
      </c>
      <c r="Z446" s="42">
        <v>1246</v>
      </c>
      <c r="AA446" s="42">
        <v>1254</v>
      </c>
      <c r="AB446" s="51" t="s">
        <v>1271</v>
      </c>
      <c r="AC446" s="64" t="s">
        <v>2727</v>
      </c>
    </row>
    <row r="447" spans="1:29" x14ac:dyDescent="0.25">
      <c r="A447" t="s">
        <v>512</v>
      </c>
      <c r="B447" s="1" t="s">
        <v>959</v>
      </c>
      <c r="C447" s="6">
        <v>347</v>
      </c>
      <c r="D447" s="6">
        <v>342</v>
      </c>
      <c r="E447" s="6">
        <v>377</v>
      </c>
      <c r="F447" s="6">
        <v>398</v>
      </c>
      <c r="G447" s="6">
        <v>394</v>
      </c>
      <c r="H447" s="6">
        <v>394</v>
      </c>
      <c r="I447" s="6">
        <v>397</v>
      </c>
      <c r="J447" s="6">
        <v>414</v>
      </c>
      <c r="K447" s="6">
        <v>415</v>
      </c>
      <c r="L447" s="6">
        <v>426</v>
      </c>
      <c r="M447" s="6">
        <v>430</v>
      </c>
      <c r="N447" s="6">
        <v>435</v>
      </c>
      <c r="O447" s="6">
        <v>429</v>
      </c>
      <c r="P447" s="6">
        <v>429</v>
      </c>
      <c r="Q447" s="6">
        <v>441</v>
      </c>
      <c r="R447" s="6">
        <v>457</v>
      </c>
      <c r="S447" s="6">
        <v>445</v>
      </c>
      <c r="T447" s="6">
        <v>451</v>
      </c>
      <c r="U447" s="6">
        <v>451</v>
      </c>
      <c r="V447" s="6">
        <v>448</v>
      </c>
      <c r="W447" s="6">
        <v>468</v>
      </c>
      <c r="X447" s="6">
        <v>468</v>
      </c>
      <c r="Y447" s="42">
        <v>456</v>
      </c>
      <c r="Z447" s="42">
        <v>454</v>
      </c>
      <c r="AA447" s="42">
        <v>451</v>
      </c>
      <c r="AB447" s="51" t="s">
        <v>1147</v>
      </c>
      <c r="AC447" s="64" t="s">
        <v>2729</v>
      </c>
    </row>
    <row r="448" spans="1:29" x14ac:dyDescent="0.25">
      <c r="A448" t="s">
        <v>513</v>
      </c>
      <c r="B448" s="1" t="s">
        <v>960</v>
      </c>
      <c r="C448" s="6">
        <v>434</v>
      </c>
      <c r="D448" s="6">
        <v>441</v>
      </c>
      <c r="E448" s="6">
        <v>451</v>
      </c>
      <c r="F448" s="6">
        <v>458</v>
      </c>
      <c r="G448" s="6">
        <v>455</v>
      </c>
      <c r="H448" s="6">
        <v>434</v>
      </c>
      <c r="I448" s="6">
        <v>417</v>
      </c>
      <c r="J448" s="6">
        <v>419</v>
      </c>
      <c r="K448" s="6">
        <v>421</v>
      </c>
      <c r="L448" s="6">
        <v>434</v>
      </c>
      <c r="M448" s="6">
        <v>457</v>
      </c>
      <c r="N448" s="6">
        <v>468</v>
      </c>
      <c r="O448" s="6">
        <v>459</v>
      </c>
      <c r="P448" s="6">
        <v>454</v>
      </c>
      <c r="Q448" s="6">
        <v>470</v>
      </c>
      <c r="R448" s="6">
        <v>484</v>
      </c>
      <c r="S448" s="6">
        <v>489</v>
      </c>
      <c r="T448" s="6">
        <v>485</v>
      </c>
      <c r="U448" s="6">
        <v>476</v>
      </c>
      <c r="V448" s="6">
        <v>498</v>
      </c>
      <c r="W448" s="6">
        <v>524</v>
      </c>
      <c r="X448" s="6">
        <v>534</v>
      </c>
      <c r="Y448" s="42">
        <v>550</v>
      </c>
      <c r="Z448" s="42">
        <v>557</v>
      </c>
      <c r="AA448" s="42">
        <v>551</v>
      </c>
      <c r="AB448" s="51" t="s">
        <v>1272</v>
      </c>
      <c r="AC448" s="64" t="s">
        <v>1272</v>
      </c>
    </row>
    <row r="449" spans="1:29" x14ac:dyDescent="0.25">
      <c r="A449" s="5" t="s">
        <v>516</v>
      </c>
      <c r="B449" s="5" t="s">
        <v>965</v>
      </c>
      <c r="C449" s="34">
        <v>916927</v>
      </c>
      <c r="D449" s="34">
        <v>935623</v>
      </c>
      <c r="E449" s="34">
        <v>950405</v>
      </c>
      <c r="F449" s="34">
        <v>963761</v>
      </c>
      <c r="G449" s="34">
        <v>972260</v>
      </c>
      <c r="H449" s="34">
        <v>979593</v>
      </c>
      <c r="I449" s="34">
        <v>974015</v>
      </c>
      <c r="J449" s="34">
        <v>983313</v>
      </c>
      <c r="K449" s="34">
        <v>980818</v>
      </c>
      <c r="L449" s="34">
        <v>975911</v>
      </c>
      <c r="M449" s="34">
        <v>972371</v>
      </c>
      <c r="N449" s="34">
        <v>968661</v>
      </c>
      <c r="O449" s="34">
        <v>962806</v>
      </c>
      <c r="P449" s="34">
        <v>958910</v>
      </c>
      <c r="Q449" s="34">
        <v>957053</v>
      </c>
      <c r="R449" s="34">
        <v>955563</v>
      </c>
      <c r="S449" s="34">
        <v>953369</v>
      </c>
      <c r="T449" s="34">
        <v>954773</v>
      </c>
      <c r="U449" s="34">
        <v>955739</v>
      </c>
      <c r="V449" s="34">
        <v>955844</v>
      </c>
      <c r="W449" s="34">
        <v>953429</v>
      </c>
      <c r="X449" s="34">
        <v>953748</v>
      </c>
      <c r="Y449" s="34">
        <v>954034</v>
      </c>
      <c r="Z449" s="34">
        <v>951631</v>
      </c>
      <c r="AA449" s="34">
        <v>948828</v>
      </c>
      <c r="AB449" s="55" t="s">
        <v>968</v>
      </c>
      <c r="AC449" s="65">
        <v>911529</v>
      </c>
    </row>
    <row r="450" spans="1:29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9" x14ac:dyDescent="0.25"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</row>
    <row r="452" spans="1:29" x14ac:dyDescent="0.25"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</row>
  </sheetData>
  <autoFilter ref="A9:AC449" xr:uid="{00000000-0001-0000-0200-000000000000}"/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234B4-BFD9-45F3-8773-94EDFD82D4B5}">
  <dimension ref="A1:T402"/>
  <sheetViews>
    <sheetView topLeftCell="A15" workbookViewId="0">
      <selection activeCell="D13" sqref="D13"/>
    </sheetView>
  </sheetViews>
  <sheetFormatPr defaultRowHeight="15" x14ac:dyDescent="0.25"/>
  <sheetData>
    <row r="1" spans="1:20" x14ac:dyDescent="0.25">
      <c r="B1" t="s">
        <v>1486</v>
      </c>
      <c r="C1" t="s">
        <v>1487</v>
      </c>
      <c r="E1" t="s">
        <v>1488</v>
      </c>
      <c r="F1" t="s">
        <v>1489</v>
      </c>
      <c r="G1" t="s">
        <v>1490</v>
      </c>
      <c r="H1" t="s">
        <v>1491</v>
      </c>
      <c r="I1" t="s">
        <v>1492</v>
      </c>
      <c r="J1" t="s">
        <v>1493</v>
      </c>
      <c r="K1" t="s">
        <v>1494</v>
      </c>
      <c r="L1" t="s">
        <v>1495</v>
      </c>
      <c r="M1" t="s">
        <v>1496</v>
      </c>
      <c r="N1" t="s">
        <v>1497</v>
      </c>
      <c r="O1" t="s">
        <v>1498</v>
      </c>
      <c r="P1" t="s">
        <v>1499</v>
      </c>
      <c r="Q1" t="s">
        <v>1500</v>
      </c>
      <c r="R1" t="s">
        <v>1501</v>
      </c>
      <c r="S1" t="s">
        <v>1502</v>
      </c>
      <c r="T1" t="s">
        <v>1503</v>
      </c>
    </row>
    <row r="2" spans="1:20" x14ac:dyDescent="0.25">
      <c r="A2">
        <v>9999</v>
      </c>
      <c r="B2" t="s">
        <v>1504</v>
      </c>
      <c r="C2" t="s">
        <v>965</v>
      </c>
      <c r="E2" t="s">
        <v>1505</v>
      </c>
      <c r="F2" t="s">
        <v>1506</v>
      </c>
      <c r="G2" t="s">
        <v>1507</v>
      </c>
      <c r="H2" t="s">
        <v>1508</v>
      </c>
      <c r="I2" t="s">
        <v>1509</v>
      </c>
      <c r="J2" t="s">
        <v>1510</v>
      </c>
      <c r="K2" t="s">
        <v>1511</v>
      </c>
      <c r="L2" t="s">
        <v>1512</v>
      </c>
      <c r="M2" t="s">
        <v>1513</v>
      </c>
      <c r="N2" t="s">
        <v>1514</v>
      </c>
      <c r="O2" t="s">
        <v>1515</v>
      </c>
      <c r="P2" t="s">
        <v>1516</v>
      </c>
      <c r="Q2" t="s">
        <v>1517</v>
      </c>
      <c r="R2" t="s">
        <v>1518</v>
      </c>
      <c r="S2" t="s">
        <v>1519</v>
      </c>
      <c r="T2" t="s">
        <v>1520</v>
      </c>
    </row>
    <row r="3" spans="1:20" x14ac:dyDescent="0.25">
      <c r="A3" t="s">
        <v>75</v>
      </c>
      <c r="B3" t="s">
        <v>1521</v>
      </c>
      <c r="C3" t="s">
        <v>522</v>
      </c>
      <c r="E3" t="s">
        <v>1522</v>
      </c>
      <c r="F3" t="s">
        <v>1523</v>
      </c>
      <c r="G3" t="s">
        <v>1524</v>
      </c>
      <c r="H3" t="s">
        <v>1525</v>
      </c>
      <c r="I3" t="s">
        <v>1526</v>
      </c>
      <c r="J3" t="s">
        <v>1527</v>
      </c>
      <c r="K3" t="s">
        <v>1528</v>
      </c>
      <c r="L3" t="s">
        <v>1529</v>
      </c>
      <c r="M3" t="s">
        <v>1525</v>
      </c>
      <c r="N3" t="s">
        <v>1530</v>
      </c>
      <c r="O3" t="s">
        <v>1125</v>
      </c>
      <c r="P3" t="s">
        <v>1527</v>
      </c>
      <c r="Q3" t="s">
        <v>1311</v>
      </c>
      <c r="R3" t="s">
        <v>1531</v>
      </c>
      <c r="S3" t="s">
        <v>1532</v>
      </c>
      <c r="T3" t="s">
        <v>1275</v>
      </c>
    </row>
    <row r="4" spans="1:20" x14ac:dyDescent="0.25">
      <c r="A4" t="s">
        <v>77</v>
      </c>
      <c r="B4" t="s">
        <v>1533</v>
      </c>
      <c r="C4" t="s">
        <v>524</v>
      </c>
      <c r="E4" t="s">
        <v>1534</v>
      </c>
      <c r="F4" t="s">
        <v>1522</v>
      </c>
      <c r="G4" t="s">
        <v>1204</v>
      </c>
      <c r="H4" t="s">
        <v>1535</v>
      </c>
      <c r="I4" t="s">
        <v>1186</v>
      </c>
      <c r="J4" t="s">
        <v>1204</v>
      </c>
      <c r="K4" t="s">
        <v>1536</v>
      </c>
      <c r="L4" t="s">
        <v>1537</v>
      </c>
      <c r="M4" t="s">
        <v>1180</v>
      </c>
      <c r="N4" t="s">
        <v>1538</v>
      </c>
      <c r="O4" t="s">
        <v>1335</v>
      </c>
      <c r="P4" t="s">
        <v>1335</v>
      </c>
      <c r="Q4" t="s">
        <v>1335</v>
      </c>
      <c r="R4" t="s">
        <v>1335</v>
      </c>
      <c r="S4" t="s">
        <v>1335</v>
      </c>
      <c r="T4" t="s">
        <v>1276</v>
      </c>
    </row>
    <row r="5" spans="1:20" x14ac:dyDescent="0.25">
      <c r="A5" t="s">
        <v>79</v>
      </c>
      <c r="B5" t="s">
        <v>1539</v>
      </c>
      <c r="C5" t="s">
        <v>526</v>
      </c>
      <c r="E5" t="s">
        <v>1423</v>
      </c>
      <c r="F5" t="s">
        <v>1540</v>
      </c>
      <c r="G5" t="s">
        <v>1541</v>
      </c>
      <c r="H5" t="s">
        <v>1542</v>
      </c>
      <c r="I5" t="s">
        <v>1543</v>
      </c>
      <c r="J5" t="s">
        <v>1544</v>
      </c>
      <c r="K5" t="s">
        <v>1545</v>
      </c>
      <c r="L5" t="s">
        <v>1546</v>
      </c>
      <c r="M5" t="s">
        <v>995</v>
      </c>
      <c r="N5" t="s">
        <v>1547</v>
      </c>
      <c r="O5" t="s">
        <v>1548</v>
      </c>
      <c r="P5" t="s">
        <v>1549</v>
      </c>
      <c r="Q5" t="s">
        <v>1550</v>
      </c>
      <c r="R5" t="s">
        <v>1551</v>
      </c>
      <c r="S5" t="s">
        <v>1552</v>
      </c>
      <c r="T5" t="s">
        <v>1277</v>
      </c>
    </row>
    <row r="6" spans="1:20" x14ac:dyDescent="0.25">
      <c r="A6" t="s">
        <v>81</v>
      </c>
      <c r="B6" t="s">
        <v>1553</v>
      </c>
      <c r="C6" t="s">
        <v>528</v>
      </c>
      <c r="E6" t="s">
        <v>1554</v>
      </c>
      <c r="F6" t="s">
        <v>1555</v>
      </c>
      <c r="G6" t="s">
        <v>1477</v>
      </c>
      <c r="H6" t="s">
        <v>1120</v>
      </c>
      <c r="I6" t="s">
        <v>1556</v>
      </c>
      <c r="J6" t="s">
        <v>1230</v>
      </c>
      <c r="K6" t="s">
        <v>1557</v>
      </c>
      <c r="L6" t="s">
        <v>1558</v>
      </c>
      <c r="M6" t="s">
        <v>1528</v>
      </c>
      <c r="N6" t="s">
        <v>1559</v>
      </c>
      <c r="O6" t="s">
        <v>1024</v>
      </c>
      <c r="P6" t="s">
        <v>1560</v>
      </c>
      <c r="Q6" t="s">
        <v>1009</v>
      </c>
      <c r="R6" t="s">
        <v>1125</v>
      </c>
      <c r="S6" t="s">
        <v>1561</v>
      </c>
      <c r="T6" t="s">
        <v>1278</v>
      </c>
    </row>
    <row r="7" spans="1:20" x14ac:dyDescent="0.25">
      <c r="A7" t="s">
        <v>82</v>
      </c>
      <c r="B7" t="s">
        <v>1562</v>
      </c>
      <c r="C7" t="s">
        <v>529</v>
      </c>
      <c r="E7" t="s">
        <v>1563</v>
      </c>
      <c r="F7" t="s">
        <v>1564</v>
      </c>
      <c r="G7" t="s">
        <v>1529</v>
      </c>
      <c r="H7" t="s">
        <v>1565</v>
      </c>
      <c r="I7" t="s">
        <v>1311</v>
      </c>
      <c r="J7" t="s">
        <v>1477</v>
      </c>
      <c r="K7" t="s">
        <v>1531</v>
      </c>
      <c r="L7" t="s">
        <v>1130</v>
      </c>
      <c r="M7" t="s">
        <v>1335</v>
      </c>
      <c r="N7" t="s">
        <v>1335</v>
      </c>
      <c r="O7" t="s">
        <v>1335</v>
      </c>
      <c r="P7" t="s">
        <v>1335</v>
      </c>
      <c r="Q7" t="s">
        <v>1335</v>
      </c>
      <c r="R7" t="s">
        <v>1335</v>
      </c>
      <c r="S7" t="s">
        <v>1335</v>
      </c>
      <c r="T7" t="s">
        <v>1279</v>
      </c>
    </row>
    <row r="8" spans="1:20" x14ac:dyDescent="0.25">
      <c r="A8" t="s">
        <v>83</v>
      </c>
      <c r="B8" t="s">
        <v>1566</v>
      </c>
      <c r="C8" t="s">
        <v>530</v>
      </c>
      <c r="E8" t="s">
        <v>1567</v>
      </c>
      <c r="F8" t="s">
        <v>1568</v>
      </c>
      <c r="G8" t="s">
        <v>1569</v>
      </c>
      <c r="H8" t="s">
        <v>1570</v>
      </c>
      <c r="I8" t="s">
        <v>1571</v>
      </c>
      <c r="J8" t="s">
        <v>1572</v>
      </c>
      <c r="K8" t="s">
        <v>1573</v>
      </c>
      <c r="L8" t="s">
        <v>1574</v>
      </c>
      <c r="M8" t="s">
        <v>1575</v>
      </c>
      <c r="N8" t="s">
        <v>1576</v>
      </c>
      <c r="O8" t="s">
        <v>992</v>
      </c>
      <c r="P8" t="s">
        <v>1577</v>
      </c>
      <c r="Q8" t="s">
        <v>1578</v>
      </c>
      <c r="R8" t="s">
        <v>1579</v>
      </c>
      <c r="S8" t="s">
        <v>1580</v>
      </c>
      <c r="T8" t="s">
        <v>991</v>
      </c>
    </row>
    <row r="9" spans="1:20" x14ac:dyDescent="0.25">
      <c r="A9" t="s">
        <v>84</v>
      </c>
      <c r="B9" t="s">
        <v>1581</v>
      </c>
      <c r="C9" t="s">
        <v>531</v>
      </c>
      <c r="E9" t="s">
        <v>1582</v>
      </c>
      <c r="F9" t="s">
        <v>1583</v>
      </c>
      <c r="G9" t="s">
        <v>1584</v>
      </c>
      <c r="H9" t="s">
        <v>1585</v>
      </c>
      <c r="I9" t="s">
        <v>1586</v>
      </c>
      <c r="J9" t="s">
        <v>1587</v>
      </c>
      <c r="K9" t="s">
        <v>1588</v>
      </c>
      <c r="L9" t="s">
        <v>1589</v>
      </c>
      <c r="M9" t="s">
        <v>1590</v>
      </c>
      <c r="N9" t="s">
        <v>1591</v>
      </c>
      <c r="O9" t="s">
        <v>1592</v>
      </c>
      <c r="P9" t="s">
        <v>1593</v>
      </c>
      <c r="Q9" t="s">
        <v>1594</v>
      </c>
      <c r="R9" t="s">
        <v>1595</v>
      </c>
      <c r="S9" t="s">
        <v>1335</v>
      </c>
      <c r="T9" t="s">
        <v>1280</v>
      </c>
    </row>
    <row r="10" spans="1:20" x14ac:dyDescent="0.25">
      <c r="A10" t="s">
        <v>88</v>
      </c>
      <c r="B10" t="s">
        <v>1596</v>
      </c>
      <c r="C10" t="s">
        <v>535</v>
      </c>
      <c r="E10" t="s">
        <v>1567</v>
      </c>
      <c r="F10" t="s">
        <v>1544</v>
      </c>
      <c r="G10" t="s">
        <v>1540</v>
      </c>
      <c r="H10" t="s">
        <v>1597</v>
      </c>
      <c r="I10" t="s">
        <v>1598</v>
      </c>
      <c r="J10" t="s">
        <v>1599</v>
      </c>
      <c r="K10" t="s">
        <v>1600</v>
      </c>
      <c r="L10" t="s">
        <v>1601</v>
      </c>
      <c r="M10" t="s">
        <v>1602</v>
      </c>
      <c r="N10" t="s">
        <v>1541</v>
      </c>
      <c r="O10" t="s">
        <v>1124</v>
      </c>
      <c r="P10" t="s">
        <v>1603</v>
      </c>
      <c r="Q10" t="s">
        <v>1114</v>
      </c>
      <c r="R10" t="s">
        <v>1604</v>
      </c>
      <c r="S10" t="s">
        <v>1335</v>
      </c>
      <c r="T10" t="s">
        <v>1281</v>
      </c>
    </row>
    <row r="11" spans="1:20" x14ac:dyDescent="0.25">
      <c r="A11" t="s">
        <v>90</v>
      </c>
      <c r="B11" t="s">
        <v>1605</v>
      </c>
      <c r="C11" t="s">
        <v>537</v>
      </c>
      <c r="E11" t="s">
        <v>1606</v>
      </c>
      <c r="F11" t="s">
        <v>1607</v>
      </c>
      <c r="G11" t="s">
        <v>1608</v>
      </c>
      <c r="H11" t="s">
        <v>1577</v>
      </c>
      <c r="I11" t="s">
        <v>1112</v>
      </c>
      <c r="J11" t="s">
        <v>1578</v>
      </c>
      <c r="K11" t="s">
        <v>1609</v>
      </c>
      <c r="L11" t="s">
        <v>1576</v>
      </c>
      <c r="M11" t="s">
        <v>1610</v>
      </c>
      <c r="N11" t="s">
        <v>1587</v>
      </c>
      <c r="O11" t="s">
        <v>1611</v>
      </c>
      <c r="P11" t="s">
        <v>1612</v>
      </c>
      <c r="Q11" t="s">
        <v>1613</v>
      </c>
      <c r="R11" t="s">
        <v>1587</v>
      </c>
      <c r="S11" t="s">
        <v>1614</v>
      </c>
      <c r="T11" t="s">
        <v>1280</v>
      </c>
    </row>
    <row r="12" spans="1:20" x14ac:dyDescent="0.25">
      <c r="A12" t="s">
        <v>91</v>
      </c>
      <c r="B12" t="s">
        <v>1615</v>
      </c>
      <c r="C12" t="s">
        <v>538</v>
      </c>
      <c r="E12" t="s">
        <v>1556</v>
      </c>
      <c r="F12" t="s">
        <v>1531</v>
      </c>
      <c r="G12" t="s">
        <v>1616</v>
      </c>
      <c r="H12" t="s">
        <v>1524</v>
      </c>
      <c r="I12" t="s">
        <v>1617</v>
      </c>
      <c r="J12" t="s">
        <v>1618</v>
      </c>
      <c r="K12" t="s">
        <v>1619</v>
      </c>
      <c r="L12" t="s">
        <v>1620</v>
      </c>
      <c r="M12" t="s">
        <v>1551</v>
      </c>
      <c r="N12" t="s">
        <v>1601</v>
      </c>
      <c r="O12" t="s">
        <v>1618</v>
      </c>
      <c r="P12" t="s">
        <v>1621</v>
      </c>
      <c r="Q12" t="s">
        <v>1620</v>
      </c>
      <c r="R12" t="s">
        <v>1606</v>
      </c>
      <c r="S12" t="s">
        <v>1622</v>
      </c>
      <c r="T12" t="s">
        <v>1282</v>
      </c>
    </row>
    <row r="13" spans="1:20" x14ac:dyDescent="0.25">
      <c r="A13" t="s">
        <v>92</v>
      </c>
      <c r="B13" t="s">
        <v>1623</v>
      </c>
      <c r="C13" t="s">
        <v>539</v>
      </c>
      <c r="E13" t="s">
        <v>1624</v>
      </c>
      <c r="F13" t="s">
        <v>1625</v>
      </c>
      <c r="G13" t="s">
        <v>1626</v>
      </c>
      <c r="H13" t="s">
        <v>1626</v>
      </c>
      <c r="I13" t="s">
        <v>1627</v>
      </c>
      <c r="J13" t="s">
        <v>1628</v>
      </c>
      <c r="K13" t="s">
        <v>1134</v>
      </c>
      <c r="L13" t="s">
        <v>1629</v>
      </c>
      <c r="M13" t="s">
        <v>1431</v>
      </c>
      <c r="N13" t="s">
        <v>1043</v>
      </c>
      <c r="O13" t="s">
        <v>1630</v>
      </c>
      <c r="P13" t="s">
        <v>1631</v>
      </c>
      <c r="Q13" t="s">
        <v>1626</v>
      </c>
      <c r="R13" t="s">
        <v>1632</v>
      </c>
      <c r="S13" t="s">
        <v>1633</v>
      </c>
      <c r="T13" t="s">
        <v>1283</v>
      </c>
    </row>
    <row r="14" spans="1:20" x14ac:dyDescent="0.25">
      <c r="A14" t="s">
        <v>94</v>
      </c>
      <c r="B14" t="s">
        <v>1634</v>
      </c>
      <c r="C14" t="s">
        <v>541</v>
      </c>
      <c r="E14" t="s">
        <v>1635</v>
      </c>
      <c r="F14" t="s">
        <v>1636</v>
      </c>
      <c r="G14" t="s">
        <v>1637</v>
      </c>
      <c r="H14" t="s">
        <v>1638</v>
      </c>
      <c r="I14" t="s">
        <v>1592</v>
      </c>
      <c r="J14" t="s">
        <v>1639</v>
      </c>
      <c r="K14" t="s">
        <v>1640</v>
      </c>
      <c r="L14" t="s">
        <v>1315</v>
      </c>
      <c r="M14" t="s">
        <v>1641</v>
      </c>
      <c r="N14" t="s">
        <v>1593</v>
      </c>
      <c r="O14" t="s">
        <v>1608</v>
      </c>
      <c r="P14" t="s">
        <v>1642</v>
      </c>
      <c r="Q14" t="s">
        <v>1643</v>
      </c>
      <c r="R14" t="s">
        <v>1644</v>
      </c>
      <c r="S14" t="s">
        <v>1645</v>
      </c>
      <c r="T14" t="s">
        <v>1284</v>
      </c>
    </row>
    <row r="15" spans="1:20" x14ac:dyDescent="0.25">
      <c r="A15" t="s">
        <v>97</v>
      </c>
      <c r="B15" t="s">
        <v>1646</v>
      </c>
      <c r="C15" t="s">
        <v>544</v>
      </c>
      <c r="E15" t="s">
        <v>1647</v>
      </c>
      <c r="F15" t="s">
        <v>1418</v>
      </c>
      <c r="G15" t="s">
        <v>1525</v>
      </c>
      <c r="H15" t="s">
        <v>1648</v>
      </c>
      <c r="I15" t="s">
        <v>1597</v>
      </c>
      <c r="J15" t="s">
        <v>1649</v>
      </c>
      <c r="K15" t="s">
        <v>1447</v>
      </c>
      <c r="L15" t="s">
        <v>1650</v>
      </c>
      <c r="M15" t="s">
        <v>1599</v>
      </c>
      <c r="N15" t="s">
        <v>1603</v>
      </c>
      <c r="O15" t="s">
        <v>1346</v>
      </c>
      <c r="P15" t="s">
        <v>1651</v>
      </c>
      <c r="Q15" t="s">
        <v>1603</v>
      </c>
      <c r="R15" t="s">
        <v>1600</v>
      </c>
      <c r="S15" t="s">
        <v>1335</v>
      </c>
      <c r="T15" t="s">
        <v>1285</v>
      </c>
    </row>
    <row r="16" spans="1:20" x14ac:dyDescent="0.25">
      <c r="A16" t="s">
        <v>98</v>
      </c>
      <c r="B16" t="s">
        <v>1652</v>
      </c>
      <c r="C16" t="s">
        <v>545</v>
      </c>
      <c r="E16" t="s">
        <v>1631</v>
      </c>
      <c r="F16" t="s">
        <v>1559</v>
      </c>
      <c r="G16" t="s">
        <v>1093</v>
      </c>
      <c r="H16" t="s">
        <v>1311</v>
      </c>
      <c r="I16" t="s">
        <v>1558</v>
      </c>
      <c r="J16" t="s">
        <v>1526</v>
      </c>
      <c r="K16" t="s">
        <v>1559</v>
      </c>
      <c r="L16" t="s">
        <v>1653</v>
      </c>
      <c r="M16" t="s">
        <v>1654</v>
      </c>
      <c r="N16" t="s">
        <v>1528</v>
      </c>
      <c r="O16" t="s">
        <v>1655</v>
      </c>
      <c r="P16" t="s">
        <v>1653</v>
      </c>
      <c r="Q16" t="s">
        <v>1656</v>
      </c>
      <c r="R16" t="s">
        <v>1093</v>
      </c>
      <c r="S16" t="s">
        <v>1552</v>
      </c>
      <c r="T16" t="s">
        <v>1286</v>
      </c>
    </row>
    <row r="17" spans="1:20" x14ac:dyDescent="0.25">
      <c r="A17" t="s">
        <v>99</v>
      </c>
      <c r="B17" t="s">
        <v>1657</v>
      </c>
      <c r="C17" t="s">
        <v>546</v>
      </c>
      <c r="E17" t="s">
        <v>1658</v>
      </c>
      <c r="F17" t="s">
        <v>1560</v>
      </c>
      <c r="G17" t="s">
        <v>1186</v>
      </c>
      <c r="H17" t="s">
        <v>1659</v>
      </c>
      <c r="I17" t="s">
        <v>1418</v>
      </c>
      <c r="J17" t="s">
        <v>1660</v>
      </c>
      <c r="K17" t="s">
        <v>1661</v>
      </c>
      <c r="L17" t="s">
        <v>1529</v>
      </c>
      <c r="M17" t="s">
        <v>1530</v>
      </c>
      <c r="N17" t="s">
        <v>1524</v>
      </c>
      <c r="O17" t="s">
        <v>1662</v>
      </c>
      <c r="P17" t="s">
        <v>1423</v>
      </c>
      <c r="Q17" t="s">
        <v>1663</v>
      </c>
      <c r="R17" t="s">
        <v>1557</v>
      </c>
      <c r="S17" t="s">
        <v>1037</v>
      </c>
      <c r="T17" t="s">
        <v>1287</v>
      </c>
    </row>
    <row r="18" spans="1:20" x14ac:dyDescent="0.25">
      <c r="A18" t="s">
        <v>100</v>
      </c>
      <c r="B18" t="s">
        <v>1664</v>
      </c>
      <c r="C18" t="s">
        <v>547</v>
      </c>
      <c r="E18" t="s">
        <v>1665</v>
      </c>
      <c r="F18" t="s">
        <v>1162</v>
      </c>
      <c r="G18" t="s">
        <v>1453</v>
      </c>
      <c r="H18" t="s">
        <v>1666</v>
      </c>
      <c r="I18" t="s">
        <v>1667</v>
      </c>
      <c r="J18" t="s">
        <v>1668</v>
      </c>
      <c r="K18" t="s">
        <v>1669</v>
      </c>
      <c r="L18" t="s">
        <v>1670</v>
      </c>
      <c r="M18" t="s">
        <v>1668</v>
      </c>
      <c r="N18" t="s">
        <v>1671</v>
      </c>
      <c r="O18" t="s">
        <v>1672</v>
      </c>
      <c r="P18" t="s">
        <v>1673</v>
      </c>
      <c r="Q18" t="s">
        <v>1674</v>
      </c>
      <c r="R18" t="s">
        <v>1666</v>
      </c>
      <c r="S18" t="s">
        <v>1335</v>
      </c>
      <c r="T18" t="s">
        <v>1288</v>
      </c>
    </row>
    <row r="19" spans="1:20" x14ac:dyDescent="0.25">
      <c r="A19" t="s">
        <v>101</v>
      </c>
      <c r="B19" t="s">
        <v>1675</v>
      </c>
      <c r="C19" t="s">
        <v>548</v>
      </c>
      <c r="E19" t="s">
        <v>1676</v>
      </c>
      <c r="F19" t="s">
        <v>1582</v>
      </c>
      <c r="G19" t="s">
        <v>1677</v>
      </c>
      <c r="H19" t="s">
        <v>1678</v>
      </c>
      <c r="I19" t="s">
        <v>1679</v>
      </c>
      <c r="J19" t="s">
        <v>1522</v>
      </c>
      <c r="K19" t="s">
        <v>1204</v>
      </c>
      <c r="L19" t="s">
        <v>1680</v>
      </c>
      <c r="M19" t="s">
        <v>1681</v>
      </c>
      <c r="N19" t="s">
        <v>1144</v>
      </c>
      <c r="O19" t="s">
        <v>1335</v>
      </c>
      <c r="P19" t="s">
        <v>1335</v>
      </c>
      <c r="Q19" t="s">
        <v>1335</v>
      </c>
      <c r="R19" t="s">
        <v>1335</v>
      </c>
      <c r="S19" t="s">
        <v>1335</v>
      </c>
      <c r="T19" t="s">
        <v>1289</v>
      </c>
    </row>
    <row r="20" spans="1:20" x14ac:dyDescent="0.25">
      <c r="A20" t="s">
        <v>104</v>
      </c>
      <c r="B20" t="s">
        <v>1682</v>
      </c>
      <c r="C20" t="s">
        <v>551</v>
      </c>
      <c r="E20" t="s">
        <v>1120</v>
      </c>
      <c r="F20" t="s">
        <v>1315</v>
      </c>
      <c r="G20" t="s">
        <v>1637</v>
      </c>
      <c r="H20" t="s">
        <v>1593</v>
      </c>
      <c r="I20" t="s">
        <v>1683</v>
      </c>
      <c r="J20" t="s">
        <v>1671</v>
      </c>
      <c r="K20" t="s">
        <v>1640</v>
      </c>
      <c r="L20" t="s">
        <v>1684</v>
      </c>
      <c r="M20" t="s">
        <v>1639</v>
      </c>
      <c r="N20" t="s">
        <v>1593</v>
      </c>
      <c r="O20" t="s">
        <v>1674</v>
      </c>
      <c r="P20" t="s">
        <v>1685</v>
      </c>
      <c r="Q20" t="s">
        <v>1644</v>
      </c>
      <c r="R20" t="s">
        <v>1684</v>
      </c>
      <c r="S20" t="s">
        <v>1686</v>
      </c>
      <c r="T20" t="s">
        <v>1290</v>
      </c>
    </row>
    <row r="21" spans="1:20" x14ac:dyDescent="0.25">
      <c r="A21" t="s">
        <v>105</v>
      </c>
      <c r="B21" t="s">
        <v>1687</v>
      </c>
      <c r="C21" t="s">
        <v>552</v>
      </c>
      <c r="E21" t="s">
        <v>1650</v>
      </c>
      <c r="F21" t="s">
        <v>1579</v>
      </c>
      <c r="G21" t="s">
        <v>1579</v>
      </c>
      <c r="H21" t="s">
        <v>1594</v>
      </c>
      <c r="I21" t="s">
        <v>1688</v>
      </c>
      <c r="J21" t="s">
        <v>1639</v>
      </c>
      <c r="K21" t="s">
        <v>1689</v>
      </c>
      <c r="L21" t="s">
        <v>1371</v>
      </c>
      <c r="M21" t="s">
        <v>1688</v>
      </c>
      <c r="N21" t="s">
        <v>1690</v>
      </c>
      <c r="O21" t="s">
        <v>1691</v>
      </c>
      <c r="P21" t="s">
        <v>1692</v>
      </c>
      <c r="Q21" t="s">
        <v>993</v>
      </c>
      <c r="R21" t="s">
        <v>1693</v>
      </c>
      <c r="S21" t="s">
        <v>1622</v>
      </c>
      <c r="T21" t="s">
        <v>1291</v>
      </c>
    </row>
    <row r="22" spans="1:20" x14ac:dyDescent="0.25">
      <c r="A22" t="s">
        <v>109</v>
      </c>
      <c r="B22" t="s">
        <v>1694</v>
      </c>
      <c r="C22" t="s">
        <v>556</v>
      </c>
      <c r="E22" t="s">
        <v>1036</v>
      </c>
      <c r="F22" t="s">
        <v>1695</v>
      </c>
      <c r="G22" t="s">
        <v>1696</v>
      </c>
      <c r="H22" t="s">
        <v>1697</v>
      </c>
      <c r="I22" t="s">
        <v>1698</v>
      </c>
      <c r="J22" t="s">
        <v>1699</v>
      </c>
      <c r="K22" t="s">
        <v>1700</v>
      </c>
      <c r="L22" t="s">
        <v>1701</v>
      </c>
      <c r="M22" t="s">
        <v>1702</v>
      </c>
      <c r="N22" t="s">
        <v>1703</v>
      </c>
      <c r="O22" t="s">
        <v>1704</v>
      </c>
      <c r="P22" t="s">
        <v>1705</v>
      </c>
      <c r="Q22" t="s">
        <v>1706</v>
      </c>
      <c r="R22" t="s">
        <v>1707</v>
      </c>
      <c r="S22" t="s">
        <v>1708</v>
      </c>
      <c r="T22" t="s">
        <v>1292</v>
      </c>
    </row>
    <row r="23" spans="1:20" x14ac:dyDescent="0.25">
      <c r="A23" t="s">
        <v>110</v>
      </c>
      <c r="B23" t="s">
        <v>1709</v>
      </c>
      <c r="C23" t="s">
        <v>557</v>
      </c>
      <c r="E23" t="s">
        <v>1647</v>
      </c>
      <c r="F23" t="s">
        <v>1710</v>
      </c>
      <c r="G23" t="s">
        <v>1711</v>
      </c>
      <c r="H23" t="s">
        <v>1024</v>
      </c>
      <c r="I23" t="s">
        <v>1180</v>
      </c>
      <c r="J23" t="s">
        <v>1659</v>
      </c>
      <c r="K23" t="s">
        <v>1166</v>
      </c>
      <c r="L23" t="s">
        <v>1712</v>
      </c>
      <c r="M23" t="s">
        <v>1529</v>
      </c>
      <c r="N23" t="s">
        <v>1635</v>
      </c>
      <c r="O23" t="s">
        <v>1713</v>
      </c>
      <c r="P23" t="s">
        <v>1680</v>
      </c>
      <c r="Q23" t="s">
        <v>1658</v>
      </c>
      <c r="R23" t="s">
        <v>1714</v>
      </c>
      <c r="S23" t="s">
        <v>1614</v>
      </c>
      <c r="T23" t="s">
        <v>1293</v>
      </c>
    </row>
    <row r="24" spans="1:20" x14ac:dyDescent="0.25">
      <c r="A24" t="s">
        <v>112</v>
      </c>
      <c r="B24" t="s">
        <v>1715</v>
      </c>
      <c r="C24" t="s">
        <v>559</v>
      </c>
      <c r="E24" t="s">
        <v>1554</v>
      </c>
      <c r="F24" t="s">
        <v>1681</v>
      </c>
      <c r="G24" t="s">
        <v>1118</v>
      </c>
      <c r="H24" t="s">
        <v>1716</v>
      </c>
      <c r="I24" t="s">
        <v>1658</v>
      </c>
      <c r="J24" t="s">
        <v>1717</v>
      </c>
      <c r="K24" t="s">
        <v>1718</v>
      </c>
      <c r="L24" t="s">
        <v>1714</v>
      </c>
      <c r="M24" t="s">
        <v>1335</v>
      </c>
      <c r="N24" t="s">
        <v>1335</v>
      </c>
      <c r="O24" t="s">
        <v>1335</v>
      </c>
      <c r="P24" t="s">
        <v>1335</v>
      </c>
      <c r="Q24" t="s">
        <v>1335</v>
      </c>
      <c r="R24" t="s">
        <v>1335</v>
      </c>
      <c r="S24" t="s">
        <v>1335</v>
      </c>
      <c r="T24" t="s">
        <v>1227</v>
      </c>
    </row>
    <row r="25" spans="1:20" x14ac:dyDescent="0.25">
      <c r="A25" t="s">
        <v>114</v>
      </c>
      <c r="B25" t="s">
        <v>1719</v>
      </c>
      <c r="C25" t="s">
        <v>561</v>
      </c>
      <c r="E25" t="s">
        <v>1720</v>
      </c>
      <c r="F25" t="s">
        <v>1721</v>
      </c>
      <c r="G25" t="s">
        <v>1722</v>
      </c>
      <c r="H25" t="s">
        <v>1723</v>
      </c>
      <c r="I25" t="s">
        <v>1724</v>
      </c>
      <c r="J25" t="s">
        <v>1725</v>
      </c>
      <c r="K25" t="s">
        <v>1112</v>
      </c>
      <c r="L25" t="s">
        <v>1726</v>
      </c>
      <c r="M25" t="s">
        <v>1727</v>
      </c>
      <c r="N25" t="s">
        <v>1728</v>
      </c>
      <c r="O25" t="s">
        <v>1726</v>
      </c>
      <c r="P25" t="s">
        <v>1729</v>
      </c>
      <c r="Q25" t="s">
        <v>1730</v>
      </c>
      <c r="R25" t="s">
        <v>1731</v>
      </c>
      <c r="S25" t="s">
        <v>1335</v>
      </c>
      <c r="T25" t="s">
        <v>1294</v>
      </c>
    </row>
    <row r="26" spans="1:20" x14ac:dyDescent="0.25">
      <c r="A26" t="s">
        <v>115</v>
      </c>
      <c r="B26" t="s">
        <v>1732</v>
      </c>
      <c r="C26" t="s">
        <v>562</v>
      </c>
      <c r="E26" t="s">
        <v>1733</v>
      </c>
      <c r="F26" t="s">
        <v>1134</v>
      </c>
      <c r="G26" t="s">
        <v>1630</v>
      </c>
      <c r="H26" t="s">
        <v>1665</v>
      </c>
      <c r="I26" t="s">
        <v>1734</v>
      </c>
      <c r="J26" t="s">
        <v>1735</v>
      </c>
      <c r="K26" t="s">
        <v>1736</v>
      </c>
      <c r="L26" t="s">
        <v>1335</v>
      </c>
      <c r="M26" t="s">
        <v>1335</v>
      </c>
      <c r="N26" t="s">
        <v>1335</v>
      </c>
      <c r="O26" t="s">
        <v>1335</v>
      </c>
      <c r="P26" t="s">
        <v>1335</v>
      </c>
      <c r="Q26" t="s">
        <v>1335</v>
      </c>
      <c r="R26" t="s">
        <v>1335</v>
      </c>
      <c r="S26" t="s">
        <v>1335</v>
      </c>
      <c r="T26" t="s">
        <v>1295</v>
      </c>
    </row>
    <row r="27" spans="1:20" x14ac:dyDescent="0.25">
      <c r="A27" t="s">
        <v>117</v>
      </c>
      <c r="B27" t="s">
        <v>1737</v>
      </c>
      <c r="C27" t="s">
        <v>564</v>
      </c>
      <c r="E27" t="s">
        <v>1738</v>
      </c>
      <c r="F27" t="s">
        <v>1739</v>
      </c>
      <c r="G27" t="s">
        <v>1740</v>
      </c>
      <c r="H27" t="s">
        <v>1741</v>
      </c>
      <c r="I27" t="s">
        <v>1742</v>
      </c>
      <c r="J27" t="s">
        <v>1741</v>
      </c>
      <c r="K27" t="s">
        <v>1743</v>
      </c>
      <c r="L27" t="s">
        <v>1744</v>
      </c>
      <c r="M27" t="s">
        <v>1335</v>
      </c>
      <c r="N27" t="s">
        <v>1335</v>
      </c>
      <c r="O27" t="s">
        <v>1335</v>
      </c>
      <c r="P27" t="s">
        <v>1335</v>
      </c>
      <c r="Q27" t="s">
        <v>1335</v>
      </c>
      <c r="R27" t="s">
        <v>1335</v>
      </c>
      <c r="S27" t="s">
        <v>1335</v>
      </c>
      <c r="T27" t="s">
        <v>993</v>
      </c>
    </row>
    <row r="28" spans="1:20" x14ac:dyDescent="0.25">
      <c r="A28" t="s">
        <v>118</v>
      </c>
      <c r="B28" t="s">
        <v>1745</v>
      </c>
      <c r="C28" t="s">
        <v>565</v>
      </c>
      <c r="E28" t="s">
        <v>1315</v>
      </c>
      <c r="F28" t="s">
        <v>1746</v>
      </c>
      <c r="G28" t="s">
        <v>1747</v>
      </c>
      <c r="H28" t="s">
        <v>1748</v>
      </c>
      <c r="I28" t="s">
        <v>1749</v>
      </c>
      <c r="J28" t="s">
        <v>1750</v>
      </c>
      <c r="K28" t="s">
        <v>1751</v>
      </c>
      <c r="L28" t="s">
        <v>1752</v>
      </c>
      <c r="M28" t="s">
        <v>1753</v>
      </c>
      <c r="N28" t="s">
        <v>1448</v>
      </c>
      <c r="O28" t="s">
        <v>1754</v>
      </c>
      <c r="P28" t="s">
        <v>1755</v>
      </c>
      <c r="Q28" t="s">
        <v>1756</v>
      </c>
      <c r="R28" t="s">
        <v>1757</v>
      </c>
      <c r="S28" t="s">
        <v>1582</v>
      </c>
      <c r="T28" t="s">
        <v>1296</v>
      </c>
    </row>
    <row r="29" spans="1:20" x14ac:dyDescent="0.25">
      <c r="A29" t="s">
        <v>119</v>
      </c>
      <c r="B29" t="s">
        <v>1758</v>
      </c>
      <c r="C29" t="s">
        <v>566</v>
      </c>
      <c r="E29" t="s">
        <v>1759</v>
      </c>
      <c r="F29" t="s">
        <v>1760</v>
      </c>
      <c r="G29" t="s">
        <v>1761</v>
      </c>
      <c r="H29" t="s">
        <v>1743</v>
      </c>
      <c r="I29" t="s">
        <v>1554</v>
      </c>
      <c r="J29" t="s">
        <v>1554</v>
      </c>
      <c r="K29" t="s">
        <v>1554</v>
      </c>
      <c r="L29" t="s">
        <v>1741</v>
      </c>
      <c r="M29" t="s">
        <v>1335</v>
      </c>
      <c r="N29" t="s">
        <v>1335</v>
      </c>
      <c r="O29" t="s">
        <v>1335</v>
      </c>
      <c r="P29" t="s">
        <v>1335</v>
      </c>
      <c r="Q29" t="s">
        <v>1335</v>
      </c>
      <c r="R29" t="s">
        <v>1335</v>
      </c>
      <c r="S29" t="s">
        <v>1335</v>
      </c>
      <c r="T29" t="s">
        <v>1297</v>
      </c>
    </row>
    <row r="30" spans="1:20" x14ac:dyDescent="0.25">
      <c r="A30" t="s">
        <v>120</v>
      </c>
      <c r="B30" t="s">
        <v>1762</v>
      </c>
      <c r="C30" t="s">
        <v>567</v>
      </c>
      <c r="E30" t="s">
        <v>1763</v>
      </c>
      <c r="F30" t="s">
        <v>1764</v>
      </c>
      <c r="G30" t="s">
        <v>1424</v>
      </c>
      <c r="H30" t="s">
        <v>1765</v>
      </c>
      <c r="I30" t="s">
        <v>1766</v>
      </c>
      <c r="J30" t="s">
        <v>1767</v>
      </c>
      <c r="K30" t="s">
        <v>1768</v>
      </c>
      <c r="L30" t="s">
        <v>1107</v>
      </c>
      <c r="M30" t="s">
        <v>1769</v>
      </c>
      <c r="N30" t="s">
        <v>1770</v>
      </c>
      <c r="O30" t="s">
        <v>1771</v>
      </c>
      <c r="P30" t="s">
        <v>1588</v>
      </c>
      <c r="Q30" t="s">
        <v>1772</v>
      </c>
      <c r="R30" t="s">
        <v>1773</v>
      </c>
      <c r="S30" t="s">
        <v>1624</v>
      </c>
      <c r="T30" t="s">
        <v>1298</v>
      </c>
    </row>
    <row r="31" spans="1:20" x14ac:dyDescent="0.25">
      <c r="A31" t="s">
        <v>122</v>
      </c>
      <c r="B31" t="s">
        <v>1774</v>
      </c>
      <c r="C31" t="s">
        <v>569</v>
      </c>
      <c r="E31" t="s">
        <v>1775</v>
      </c>
      <c r="F31" t="s">
        <v>1548</v>
      </c>
      <c r="G31" t="s">
        <v>1776</v>
      </c>
      <c r="H31" t="s">
        <v>1297</v>
      </c>
      <c r="I31" t="s">
        <v>1548</v>
      </c>
      <c r="J31" t="s">
        <v>1777</v>
      </c>
      <c r="K31" t="s">
        <v>1777</v>
      </c>
      <c r="L31" t="s">
        <v>1778</v>
      </c>
      <c r="M31" t="s">
        <v>1779</v>
      </c>
      <c r="N31" t="s">
        <v>1780</v>
      </c>
      <c r="O31" t="s">
        <v>1781</v>
      </c>
      <c r="P31" t="s">
        <v>1307</v>
      </c>
      <c r="Q31" t="s">
        <v>1782</v>
      </c>
      <c r="R31" t="s">
        <v>1783</v>
      </c>
      <c r="S31" t="s">
        <v>1335</v>
      </c>
      <c r="T31" t="s">
        <v>1299</v>
      </c>
    </row>
    <row r="32" spans="1:20" x14ac:dyDescent="0.25">
      <c r="A32" t="s">
        <v>123</v>
      </c>
      <c r="B32" t="s">
        <v>1784</v>
      </c>
      <c r="C32" t="s">
        <v>570</v>
      </c>
      <c r="E32" t="s">
        <v>1785</v>
      </c>
      <c r="F32" t="s">
        <v>1786</v>
      </c>
      <c r="G32" t="s">
        <v>1787</v>
      </c>
      <c r="H32" t="s">
        <v>1788</v>
      </c>
      <c r="I32" t="s">
        <v>1789</v>
      </c>
      <c r="J32" t="s">
        <v>1339</v>
      </c>
      <c r="K32" t="s">
        <v>1728</v>
      </c>
      <c r="L32" t="s">
        <v>1790</v>
      </c>
      <c r="M32" t="s">
        <v>1573</v>
      </c>
      <c r="N32" t="s">
        <v>1791</v>
      </c>
      <c r="O32" t="s">
        <v>1792</v>
      </c>
      <c r="P32" t="s">
        <v>1793</v>
      </c>
      <c r="Q32" t="s">
        <v>1589</v>
      </c>
      <c r="R32" t="s">
        <v>1587</v>
      </c>
      <c r="S32" t="s">
        <v>1794</v>
      </c>
      <c r="T32" t="s">
        <v>1300</v>
      </c>
    </row>
    <row r="33" spans="1:20" x14ac:dyDescent="0.25">
      <c r="A33" t="s">
        <v>124</v>
      </c>
      <c r="B33" t="s">
        <v>1795</v>
      </c>
      <c r="C33" t="s">
        <v>571</v>
      </c>
      <c r="E33" t="s">
        <v>1677</v>
      </c>
      <c r="F33" t="s">
        <v>1796</v>
      </c>
      <c r="G33" t="s">
        <v>1543</v>
      </c>
      <c r="H33" t="s">
        <v>1797</v>
      </c>
      <c r="I33" t="s">
        <v>1798</v>
      </c>
      <c r="J33" t="s">
        <v>1798</v>
      </c>
      <c r="K33" t="s">
        <v>1799</v>
      </c>
      <c r="L33" t="s">
        <v>1800</v>
      </c>
      <c r="M33" t="s">
        <v>1801</v>
      </c>
      <c r="N33" t="s">
        <v>1802</v>
      </c>
      <c r="O33" t="s">
        <v>1803</v>
      </c>
      <c r="P33" t="s">
        <v>1804</v>
      </c>
      <c r="Q33" t="s">
        <v>1307</v>
      </c>
      <c r="R33" t="s">
        <v>1763</v>
      </c>
      <c r="S33" t="s">
        <v>1335</v>
      </c>
      <c r="T33" t="s">
        <v>1301</v>
      </c>
    </row>
    <row r="34" spans="1:20" x14ac:dyDescent="0.25">
      <c r="A34" t="s">
        <v>125</v>
      </c>
      <c r="B34" t="s">
        <v>1805</v>
      </c>
      <c r="C34" t="s">
        <v>572</v>
      </c>
      <c r="E34" t="s">
        <v>1806</v>
      </c>
      <c r="F34" t="s">
        <v>1807</v>
      </c>
      <c r="G34" t="s">
        <v>1676</v>
      </c>
      <c r="H34" t="s">
        <v>1534</v>
      </c>
      <c r="I34" t="s">
        <v>1665</v>
      </c>
      <c r="J34" t="s">
        <v>1484</v>
      </c>
      <c r="K34" t="s">
        <v>1665</v>
      </c>
      <c r="L34" t="s">
        <v>1676</v>
      </c>
      <c r="M34" t="s">
        <v>1427</v>
      </c>
      <c r="N34" t="s">
        <v>1536</v>
      </c>
      <c r="O34" t="s">
        <v>1335</v>
      </c>
      <c r="P34" t="s">
        <v>1335</v>
      </c>
      <c r="Q34" t="s">
        <v>1335</v>
      </c>
      <c r="R34" t="s">
        <v>1335</v>
      </c>
      <c r="S34" t="s">
        <v>1335</v>
      </c>
      <c r="T34" t="s">
        <v>1302</v>
      </c>
    </row>
    <row r="35" spans="1:20" x14ac:dyDescent="0.25">
      <c r="A35" t="s">
        <v>126</v>
      </c>
      <c r="B35" t="s">
        <v>1808</v>
      </c>
      <c r="C35" t="s">
        <v>573</v>
      </c>
      <c r="E35" t="s">
        <v>1625</v>
      </c>
      <c r="F35" t="s">
        <v>1557</v>
      </c>
      <c r="G35" t="s">
        <v>1809</v>
      </c>
      <c r="H35" t="s">
        <v>1810</v>
      </c>
      <c r="I35" t="s">
        <v>1166</v>
      </c>
      <c r="J35" t="s">
        <v>1811</v>
      </c>
      <c r="K35" t="s">
        <v>1812</v>
      </c>
      <c r="L35" t="s">
        <v>1476</v>
      </c>
      <c r="M35" t="s">
        <v>1412</v>
      </c>
      <c r="N35" t="s">
        <v>1062</v>
      </c>
      <c r="O35" t="s">
        <v>1680</v>
      </c>
      <c r="P35" t="s">
        <v>1716</v>
      </c>
      <c r="Q35" t="s">
        <v>1813</v>
      </c>
      <c r="R35" t="s">
        <v>1665</v>
      </c>
      <c r="S35" t="s">
        <v>1335</v>
      </c>
      <c r="T35" t="s">
        <v>1303</v>
      </c>
    </row>
    <row r="36" spans="1:20" x14ac:dyDescent="0.25">
      <c r="A36" t="s">
        <v>130</v>
      </c>
      <c r="B36" t="s">
        <v>1814</v>
      </c>
      <c r="C36" t="s">
        <v>577</v>
      </c>
      <c r="E36" t="s">
        <v>1564</v>
      </c>
      <c r="F36" t="s">
        <v>1669</v>
      </c>
      <c r="G36" t="s">
        <v>1112</v>
      </c>
      <c r="H36" t="s">
        <v>1636</v>
      </c>
      <c r="I36" t="s">
        <v>1790</v>
      </c>
      <c r="J36" t="s">
        <v>1815</v>
      </c>
      <c r="K36" t="s">
        <v>1816</v>
      </c>
      <c r="L36" t="s">
        <v>1688</v>
      </c>
      <c r="M36" t="s">
        <v>1817</v>
      </c>
      <c r="N36" t="s">
        <v>1818</v>
      </c>
      <c r="O36" t="s">
        <v>1819</v>
      </c>
      <c r="P36" t="s">
        <v>1820</v>
      </c>
      <c r="Q36" t="s">
        <v>1821</v>
      </c>
      <c r="R36" t="s">
        <v>1672</v>
      </c>
      <c r="S36" t="s">
        <v>1335</v>
      </c>
      <c r="T36" t="s">
        <v>1304</v>
      </c>
    </row>
    <row r="37" spans="1:20" x14ac:dyDescent="0.25">
      <c r="A37" t="s">
        <v>131</v>
      </c>
      <c r="B37" t="s">
        <v>1822</v>
      </c>
      <c r="C37" t="s">
        <v>578</v>
      </c>
      <c r="E37" t="s">
        <v>1823</v>
      </c>
      <c r="F37" t="s">
        <v>1440</v>
      </c>
      <c r="G37" t="s">
        <v>1824</v>
      </c>
      <c r="H37" t="s">
        <v>1113</v>
      </c>
      <c r="I37" t="s">
        <v>1825</v>
      </c>
      <c r="J37" t="s">
        <v>1826</v>
      </c>
      <c r="K37" t="s">
        <v>1607</v>
      </c>
      <c r="L37" t="s">
        <v>1577</v>
      </c>
      <c r="M37" t="s">
        <v>1589</v>
      </c>
      <c r="N37" t="s">
        <v>1827</v>
      </c>
      <c r="O37" t="s">
        <v>1828</v>
      </c>
      <c r="P37" t="s">
        <v>1829</v>
      </c>
      <c r="Q37" t="s">
        <v>1830</v>
      </c>
      <c r="R37" t="s">
        <v>1831</v>
      </c>
      <c r="S37" t="s">
        <v>1532</v>
      </c>
      <c r="T37" t="s">
        <v>1305</v>
      </c>
    </row>
    <row r="38" spans="1:20" x14ac:dyDescent="0.25">
      <c r="A38" t="s">
        <v>135</v>
      </c>
      <c r="B38" t="s">
        <v>1832</v>
      </c>
      <c r="C38" t="s">
        <v>582</v>
      </c>
      <c r="E38" t="s">
        <v>1833</v>
      </c>
      <c r="F38" t="s">
        <v>1577</v>
      </c>
      <c r="G38" t="s">
        <v>1834</v>
      </c>
      <c r="H38" t="s">
        <v>1835</v>
      </c>
      <c r="I38" t="s">
        <v>1836</v>
      </c>
      <c r="J38" t="s">
        <v>1765</v>
      </c>
      <c r="K38" t="s">
        <v>1837</v>
      </c>
      <c r="L38" t="s">
        <v>1041</v>
      </c>
      <c r="M38" t="s">
        <v>1764</v>
      </c>
      <c r="N38" t="s">
        <v>1000</v>
      </c>
      <c r="O38" t="s">
        <v>1838</v>
      </c>
      <c r="P38" t="s">
        <v>1839</v>
      </c>
      <c r="Q38" t="s">
        <v>1840</v>
      </c>
      <c r="R38" t="s">
        <v>1041</v>
      </c>
      <c r="S38" t="s">
        <v>1841</v>
      </c>
      <c r="T38" t="s">
        <v>1306</v>
      </c>
    </row>
    <row r="39" spans="1:20" x14ac:dyDescent="0.25">
      <c r="A39" t="s">
        <v>137</v>
      </c>
      <c r="B39" t="s">
        <v>1842</v>
      </c>
      <c r="C39" t="s">
        <v>584</v>
      </c>
      <c r="E39" t="s">
        <v>1843</v>
      </c>
      <c r="F39" t="s">
        <v>1844</v>
      </c>
      <c r="G39" t="s">
        <v>1845</v>
      </c>
      <c r="H39" t="s">
        <v>1806</v>
      </c>
      <c r="I39" t="s">
        <v>1794</v>
      </c>
      <c r="J39" t="s">
        <v>1740</v>
      </c>
      <c r="K39" t="s">
        <v>1645</v>
      </c>
      <c r="L39" t="s">
        <v>1794</v>
      </c>
      <c r="M39" t="s">
        <v>1844</v>
      </c>
      <c r="N39" t="s">
        <v>1744</v>
      </c>
      <c r="O39" t="s">
        <v>1335</v>
      </c>
      <c r="P39" t="s">
        <v>1335</v>
      </c>
      <c r="Q39" t="s">
        <v>1335</v>
      </c>
      <c r="R39" t="s">
        <v>1335</v>
      </c>
      <c r="S39" t="s">
        <v>1335</v>
      </c>
      <c r="T39" t="s">
        <v>1307</v>
      </c>
    </row>
    <row r="40" spans="1:20" x14ac:dyDescent="0.25">
      <c r="A40" t="s">
        <v>138</v>
      </c>
      <c r="B40" t="s">
        <v>1846</v>
      </c>
      <c r="C40" t="s">
        <v>585</v>
      </c>
      <c r="E40" t="s">
        <v>1711</v>
      </c>
      <c r="F40" t="s">
        <v>1847</v>
      </c>
      <c r="G40" t="s">
        <v>1531</v>
      </c>
      <c r="H40" t="s">
        <v>1477</v>
      </c>
      <c r="I40" t="s">
        <v>1530</v>
      </c>
      <c r="J40" t="s">
        <v>1555</v>
      </c>
      <c r="K40" t="s">
        <v>1359</v>
      </c>
      <c r="L40" t="s">
        <v>1560</v>
      </c>
      <c r="M40" t="s">
        <v>1660</v>
      </c>
      <c r="N40" t="s">
        <v>1848</v>
      </c>
      <c r="O40" t="s">
        <v>1557</v>
      </c>
      <c r="P40" t="s">
        <v>1849</v>
      </c>
      <c r="Q40" t="s">
        <v>1850</v>
      </c>
      <c r="R40" t="s">
        <v>1538</v>
      </c>
      <c r="S40" t="s">
        <v>1841</v>
      </c>
      <c r="T40" t="s">
        <v>1308</v>
      </c>
    </row>
    <row r="41" spans="1:20" x14ac:dyDescent="0.25">
      <c r="A41" t="s">
        <v>139</v>
      </c>
      <c r="B41" t="s">
        <v>1851</v>
      </c>
      <c r="C41" t="s">
        <v>586</v>
      </c>
      <c r="E41" t="s">
        <v>1742</v>
      </c>
      <c r="F41" t="s">
        <v>1564</v>
      </c>
      <c r="G41" t="s">
        <v>1556</v>
      </c>
      <c r="H41" t="s">
        <v>1710</v>
      </c>
      <c r="I41" t="s">
        <v>1809</v>
      </c>
      <c r="J41" t="s">
        <v>1718</v>
      </c>
      <c r="K41" t="s">
        <v>1144</v>
      </c>
      <c r="L41" t="s">
        <v>1720</v>
      </c>
      <c r="M41" t="s">
        <v>1180</v>
      </c>
      <c r="N41" t="s">
        <v>1850</v>
      </c>
      <c r="O41" t="s">
        <v>1716</v>
      </c>
      <c r="P41" t="s">
        <v>1809</v>
      </c>
      <c r="Q41" t="s">
        <v>1062</v>
      </c>
      <c r="R41" t="s">
        <v>1718</v>
      </c>
      <c r="S41" t="s">
        <v>1335</v>
      </c>
      <c r="T41" t="s">
        <v>1309</v>
      </c>
    </row>
    <row r="42" spans="1:20" x14ac:dyDescent="0.25">
      <c r="A42" t="s">
        <v>141</v>
      </c>
      <c r="B42" t="s">
        <v>1852</v>
      </c>
      <c r="C42" t="s">
        <v>588</v>
      </c>
      <c r="E42" t="s">
        <v>1431</v>
      </c>
      <c r="F42" t="s">
        <v>1853</v>
      </c>
      <c r="G42" t="s">
        <v>1854</v>
      </c>
      <c r="H42" t="s">
        <v>1551</v>
      </c>
      <c r="I42" t="s">
        <v>1855</v>
      </c>
      <c r="J42" t="s">
        <v>1856</v>
      </c>
      <c r="K42" t="s">
        <v>1599</v>
      </c>
      <c r="L42" t="s">
        <v>1798</v>
      </c>
      <c r="M42" t="s">
        <v>1619</v>
      </c>
      <c r="N42" t="s">
        <v>1857</v>
      </c>
      <c r="O42" t="s">
        <v>1335</v>
      </c>
      <c r="P42" t="s">
        <v>1335</v>
      </c>
      <c r="Q42" t="s">
        <v>1335</v>
      </c>
      <c r="R42" t="s">
        <v>1335</v>
      </c>
      <c r="S42" t="s">
        <v>1335</v>
      </c>
      <c r="T42" t="s">
        <v>1310</v>
      </c>
    </row>
    <row r="43" spans="1:20" x14ac:dyDescent="0.25">
      <c r="A43" t="s">
        <v>142</v>
      </c>
      <c r="B43" t="s">
        <v>1858</v>
      </c>
      <c r="C43" t="s">
        <v>589</v>
      </c>
      <c r="E43" t="s">
        <v>1844</v>
      </c>
      <c r="F43" t="s">
        <v>1614</v>
      </c>
      <c r="G43" t="s">
        <v>1806</v>
      </c>
      <c r="H43" t="s">
        <v>1844</v>
      </c>
      <c r="I43" t="s">
        <v>1843</v>
      </c>
      <c r="J43" t="s">
        <v>1614</v>
      </c>
      <c r="K43" t="s">
        <v>1845</v>
      </c>
      <c r="L43" t="s">
        <v>1845</v>
      </c>
      <c r="M43" t="s">
        <v>1335</v>
      </c>
      <c r="N43" t="s">
        <v>1335</v>
      </c>
      <c r="O43" t="s">
        <v>1335</v>
      </c>
      <c r="P43" t="s">
        <v>1335</v>
      </c>
      <c r="Q43" t="s">
        <v>1335</v>
      </c>
      <c r="R43" t="s">
        <v>1335</v>
      </c>
      <c r="S43" t="s">
        <v>1335</v>
      </c>
      <c r="T43" t="s">
        <v>1311</v>
      </c>
    </row>
    <row r="44" spans="1:20" x14ac:dyDescent="0.25">
      <c r="A44" t="s">
        <v>145</v>
      </c>
      <c r="B44" t="s">
        <v>1859</v>
      </c>
      <c r="C44" t="s">
        <v>592</v>
      </c>
      <c r="E44" t="s">
        <v>1535</v>
      </c>
      <c r="F44" t="s">
        <v>1783</v>
      </c>
      <c r="G44" t="s">
        <v>1777</v>
      </c>
      <c r="H44" t="s">
        <v>1799</v>
      </c>
      <c r="I44" t="s">
        <v>993</v>
      </c>
      <c r="J44" t="s">
        <v>1823</v>
      </c>
      <c r="K44" t="s">
        <v>1860</v>
      </c>
      <c r="L44" t="s">
        <v>1861</v>
      </c>
      <c r="M44" t="s">
        <v>1862</v>
      </c>
      <c r="N44" t="s">
        <v>1779</v>
      </c>
      <c r="O44" t="s">
        <v>1863</v>
      </c>
      <c r="P44" t="s">
        <v>1864</v>
      </c>
      <c r="Q44" t="s">
        <v>1865</v>
      </c>
      <c r="R44" t="s">
        <v>1866</v>
      </c>
      <c r="S44" t="s">
        <v>1867</v>
      </c>
      <c r="T44" t="s">
        <v>1312</v>
      </c>
    </row>
    <row r="45" spans="1:20" x14ac:dyDescent="0.25">
      <c r="A45" t="s">
        <v>146</v>
      </c>
      <c r="B45" t="s">
        <v>1868</v>
      </c>
      <c r="C45" t="s">
        <v>593</v>
      </c>
      <c r="E45" t="s">
        <v>1869</v>
      </c>
      <c r="F45" t="s">
        <v>1601</v>
      </c>
      <c r="G45" t="s">
        <v>1541</v>
      </c>
      <c r="H45" t="s">
        <v>1870</v>
      </c>
      <c r="I45" t="s">
        <v>1801</v>
      </c>
      <c r="J45" t="s">
        <v>1763</v>
      </c>
      <c r="K45" t="s">
        <v>1708</v>
      </c>
      <c r="L45" t="s">
        <v>1871</v>
      </c>
      <c r="M45" t="s">
        <v>1872</v>
      </c>
      <c r="N45" t="s">
        <v>1873</v>
      </c>
      <c r="O45" t="s">
        <v>1801</v>
      </c>
      <c r="P45" t="s">
        <v>1870</v>
      </c>
      <c r="Q45" t="s">
        <v>1546</v>
      </c>
      <c r="R45" t="s">
        <v>1545</v>
      </c>
      <c r="S45" t="s">
        <v>1335</v>
      </c>
      <c r="T45" t="s">
        <v>1313</v>
      </c>
    </row>
    <row r="46" spans="1:20" x14ac:dyDescent="0.25">
      <c r="A46" t="s">
        <v>147</v>
      </c>
      <c r="B46" t="s">
        <v>1874</v>
      </c>
      <c r="C46" t="s">
        <v>594</v>
      </c>
      <c r="E46" t="s">
        <v>1811</v>
      </c>
      <c r="F46" t="s">
        <v>1604</v>
      </c>
      <c r="G46" t="s">
        <v>1651</v>
      </c>
      <c r="H46" t="s">
        <v>1864</v>
      </c>
      <c r="I46" t="s">
        <v>1648</v>
      </c>
      <c r="J46" t="s">
        <v>1523</v>
      </c>
      <c r="K46" t="s">
        <v>1524</v>
      </c>
      <c r="L46" t="s">
        <v>1526</v>
      </c>
      <c r="M46" t="s">
        <v>1651</v>
      </c>
      <c r="N46" t="s">
        <v>1875</v>
      </c>
      <c r="O46" t="s">
        <v>1876</v>
      </c>
      <c r="P46" t="s">
        <v>1530</v>
      </c>
      <c r="Q46" t="s">
        <v>1877</v>
      </c>
      <c r="R46" t="s">
        <v>1848</v>
      </c>
      <c r="S46" t="s">
        <v>1561</v>
      </c>
      <c r="T46" t="s">
        <v>1314</v>
      </c>
    </row>
    <row r="47" spans="1:20" x14ac:dyDescent="0.25">
      <c r="A47" t="s">
        <v>148</v>
      </c>
      <c r="B47" t="s">
        <v>1878</v>
      </c>
      <c r="C47" t="s">
        <v>595</v>
      </c>
      <c r="E47" t="s">
        <v>1879</v>
      </c>
      <c r="F47" t="s">
        <v>1880</v>
      </c>
      <c r="G47" t="s">
        <v>1879</v>
      </c>
      <c r="H47" t="s">
        <v>1534</v>
      </c>
      <c r="I47" t="s">
        <v>1880</v>
      </c>
      <c r="J47" t="s">
        <v>1627</v>
      </c>
      <c r="K47" t="s">
        <v>1431</v>
      </c>
      <c r="L47" t="s">
        <v>1881</v>
      </c>
      <c r="M47" t="s">
        <v>1335</v>
      </c>
      <c r="N47" t="s">
        <v>1335</v>
      </c>
      <c r="O47" t="s">
        <v>1335</v>
      </c>
      <c r="P47" t="s">
        <v>1335</v>
      </c>
      <c r="Q47" t="s">
        <v>1335</v>
      </c>
      <c r="R47" t="s">
        <v>1335</v>
      </c>
      <c r="S47" t="s">
        <v>1335</v>
      </c>
      <c r="T47" t="s">
        <v>1315</v>
      </c>
    </row>
    <row r="48" spans="1:20" x14ac:dyDescent="0.25">
      <c r="A48" t="s">
        <v>151</v>
      </c>
      <c r="B48" t="s">
        <v>1882</v>
      </c>
      <c r="C48" t="s">
        <v>598</v>
      </c>
      <c r="E48" t="s">
        <v>1431</v>
      </c>
      <c r="F48" t="s">
        <v>1677</v>
      </c>
      <c r="G48" t="s">
        <v>1883</v>
      </c>
      <c r="H48" t="s">
        <v>1538</v>
      </c>
      <c r="I48" t="s">
        <v>1535</v>
      </c>
      <c r="J48" t="s">
        <v>1030</v>
      </c>
      <c r="K48" t="s">
        <v>1716</v>
      </c>
      <c r="L48" t="s">
        <v>1711</v>
      </c>
      <c r="M48" t="s">
        <v>1678</v>
      </c>
      <c r="N48" t="s">
        <v>1884</v>
      </c>
      <c r="O48" t="s">
        <v>1734</v>
      </c>
      <c r="P48" t="s">
        <v>1884</v>
      </c>
      <c r="Q48" t="s">
        <v>1030</v>
      </c>
      <c r="R48" t="s">
        <v>1813</v>
      </c>
      <c r="S48" t="s">
        <v>1841</v>
      </c>
      <c r="T48" t="s">
        <v>1316</v>
      </c>
    </row>
    <row r="49" spans="1:20" x14ac:dyDescent="0.25">
      <c r="A49" t="s">
        <v>152</v>
      </c>
      <c r="B49" t="s">
        <v>1885</v>
      </c>
      <c r="C49" t="s">
        <v>599</v>
      </c>
      <c r="E49" t="s">
        <v>1886</v>
      </c>
      <c r="F49" t="s">
        <v>1713</v>
      </c>
      <c r="G49" t="s">
        <v>1887</v>
      </c>
      <c r="H49" t="s">
        <v>1736</v>
      </c>
      <c r="I49" t="s">
        <v>1536</v>
      </c>
      <c r="J49" t="s">
        <v>1582</v>
      </c>
      <c r="K49" t="s">
        <v>1884</v>
      </c>
      <c r="L49" t="s">
        <v>1335</v>
      </c>
      <c r="M49" t="s">
        <v>1335</v>
      </c>
      <c r="N49" t="s">
        <v>1335</v>
      </c>
      <c r="O49" t="s">
        <v>1335</v>
      </c>
      <c r="P49" t="s">
        <v>1335</v>
      </c>
      <c r="Q49" t="s">
        <v>1335</v>
      </c>
      <c r="R49" t="s">
        <v>1335</v>
      </c>
      <c r="S49" t="s">
        <v>1335</v>
      </c>
      <c r="T49" t="s">
        <v>1317</v>
      </c>
    </row>
    <row r="50" spans="1:20" x14ac:dyDescent="0.25">
      <c r="A50" t="s">
        <v>153</v>
      </c>
      <c r="B50" t="s">
        <v>1888</v>
      </c>
      <c r="C50" t="s">
        <v>600</v>
      </c>
      <c r="E50" t="s">
        <v>1889</v>
      </c>
      <c r="F50" t="s">
        <v>1890</v>
      </c>
      <c r="G50" t="s">
        <v>1674</v>
      </c>
      <c r="H50" t="s">
        <v>1891</v>
      </c>
      <c r="I50" t="s">
        <v>1892</v>
      </c>
      <c r="J50" t="s">
        <v>1893</v>
      </c>
      <c r="K50" t="s">
        <v>1800</v>
      </c>
      <c r="L50" t="s">
        <v>1894</v>
      </c>
      <c r="M50" t="s">
        <v>1894</v>
      </c>
      <c r="N50" t="s">
        <v>1670</v>
      </c>
      <c r="O50" t="s">
        <v>1856</v>
      </c>
      <c r="P50" t="s">
        <v>1895</v>
      </c>
      <c r="Q50" t="s">
        <v>1620</v>
      </c>
      <c r="R50" t="s">
        <v>1781</v>
      </c>
      <c r="S50" t="s">
        <v>1867</v>
      </c>
      <c r="T50" t="s">
        <v>1318</v>
      </c>
    </row>
    <row r="51" spans="1:20" x14ac:dyDescent="0.25">
      <c r="A51" t="s">
        <v>156</v>
      </c>
      <c r="B51" t="s">
        <v>1896</v>
      </c>
      <c r="C51" t="s">
        <v>603</v>
      </c>
      <c r="E51" t="s">
        <v>1043</v>
      </c>
      <c r="F51" t="s">
        <v>1897</v>
      </c>
      <c r="G51" t="s">
        <v>1898</v>
      </c>
      <c r="H51" t="s">
        <v>1005</v>
      </c>
      <c r="I51" t="s">
        <v>1648</v>
      </c>
      <c r="J51" t="s">
        <v>1875</v>
      </c>
      <c r="K51" t="s">
        <v>1651</v>
      </c>
      <c r="L51" t="s">
        <v>1544</v>
      </c>
      <c r="M51" t="s">
        <v>1617</v>
      </c>
      <c r="N51" t="s">
        <v>1857</v>
      </c>
      <c r="O51" t="s">
        <v>1780</v>
      </c>
      <c r="P51" t="s">
        <v>1546</v>
      </c>
      <c r="Q51" t="s">
        <v>1855</v>
      </c>
      <c r="R51" t="s">
        <v>1541</v>
      </c>
      <c r="S51" t="s">
        <v>1841</v>
      </c>
      <c r="T51" t="s">
        <v>1319</v>
      </c>
    </row>
    <row r="52" spans="1:20" x14ac:dyDescent="0.25">
      <c r="A52" t="s">
        <v>157</v>
      </c>
      <c r="B52" t="s">
        <v>1899</v>
      </c>
      <c r="C52" t="s">
        <v>604</v>
      </c>
      <c r="E52" t="s">
        <v>1900</v>
      </c>
      <c r="F52" t="s">
        <v>1847</v>
      </c>
      <c r="G52" t="s">
        <v>1635</v>
      </c>
      <c r="H52" t="s">
        <v>1558</v>
      </c>
      <c r="I52" t="s">
        <v>1529</v>
      </c>
      <c r="J52" t="s">
        <v>1526</v>
      </c>
      <c r="K52" t="s">
        <v>1901</v>
      </c>
      <c r="L52" t="s">
        <v>1902</v>
      </c>
      <c r="M52" t="s">
        <v>1655</v>
      </c>
      <c r="N52" t="s">
        <v>1903</v>
      </c>
      <c r="O52" t="s">
        <v>1560</v>
      </c>
      <c r="P52" t="s">
        <v>1477</v>
      </c>
      <c r="Q52" t="s">
        <v>1618</v>
      </c>
      <c r="R52" t="s">
        <v>1904</v>
      </c>
      <c r="S52" t="s">
        <v>1335</v>
      </c>
      <c r="T52" t="s">
        <v>1320</v>
      </c>
    </row>
    <row r="53" spans="1:20" x14ac:dyDescent="0.25">
      <c r="A53" t="s">
        <v>159</v>
      </c>
      <c r="B53" t="s">
        <v>1905</v>
      </c>
      <c r="C53" t="s">
        <v>606</v>
      </c>
      <c r="E53" t="s">
        <v>1806</v>
      </c>
      <c r="F53" t="s">
        <v>1739</v>
      </c>
      <c r="G53" t="s">
        <v>1845</v>
      </c>
      <c r="H53" t="s">
        <v>1906</v>
      </c>
      <c r="I53" t="s">
        <v>1906</v>
      </c>
      <c r="J53" t="s">
        <v>1760</v>
      </c>
      <c r="K53" t="s">
        <v>1739</v>
      </c>
      <c r="L53" t="s">
        <v>1335</v>
      </c>
      <c r="M53" t="s">
        <v>1335</v>
      </c>
      <c r="N53" t="s">
        <v>1335</v>
      </c>
      <c r="O53" t="s">
        <v>1335</v>
      </c>
      <c r="P53" t="s">
        <v>1335</v>
      </c>
      <c r="Q53" t="s">
        <v>1335</v>
      </c>
      <c r="R53" t="s">
        <v>1335</v>
      </c>
      <c r="S53" t="s">
        <v>1335</v>
      </c>
      <c r="T53" t="s">
        <v>1321</v>
      </c>
    </row>
    <row r="54" spans="1:20" x14ac:dyDescent="0.25">
      <c r="A54" t="s">
        <v>160</v>
      </c>
      <c r="B54" t="s">
        <v>1907</v>
      </c>
      <c r="C54" t="s">
        <v>607</v>
      </c>
      <c r="E54" t="s">
        <v>1880</v>
      </c>
      <c r="F54" t="s">
        <v>1538</v>
      </c>
      <c r="G54" t="s">
        <v>1144</v>
      </c>
      <c r="H54" t="s">
        <v>1437</v>
      </c>
      <c r="I54" t="s">
        <v>1062</v>
      </c>
      <c r="J54" t="s">
        <v>1811</v>
      </c>
      <c r="K54" t="s">
        <v>1144</v>
      </c>
      <c r="L54" t="s">
        <v>1219</v>
      </c>
      <c r="M54" t="s">
        <v>1714</v>
      </c>
      <c r="N54" t="s">
        <v>1679</v>
      </c>
      <c r="O54" t="s">
        <v>1714</v>
      </c>
      <c r="P54" t="s">
        <v>1711</v>
      </c>
      <c r="Q54" t="s">
        <v>1884</v>
      </c>
      <c r="R54" t="s">
        <v>1716</v>
      </c>
      <c r="S54" t="s">
        <v>1841</v>
      </c>
      <c r="T54" t="s">
        <v>1261</v>
      </c>
    </row>
    <row r="55" spans="1:20" x14ac:dyDescent="0.25">
      <c r="A55" t="s">
        <v>161</v>
      </c>
      <c r="B55" t="s">
        <v>1908</v>
      </c>
      <c r="C55" t="s">
        <v>608</v>
      </c>
      <c r="E55" t="s">
        <v>1580</v>
      </c>
      <c r="F55" t="s">
        <v>1525</v>
      </c>
      <c r="G55" t="s">
        <v>1559</v>
      </c>
      <c r="H55" t="s">
        <v>1853</v>
      </c>
      <c r="I55" t="s">
        <v>1653</v>
      </c>
      <c r="J55" t="s">
        <v>1648</v>
      </c>
      <c r="K55" t="s">
        <v>1156</v>
      </c>
      <c r="L55" t="s">
        <v>1909</v>
      </c>
      <c r="M55" t="s">
        <v>1898</v>
      </c>
      <c r="N55" t="s">
        <v>1895</v>
      </c>
      <c r="O55" t="s">
        <v>1606</v>
      </c>
      <c r="P55" t="s">
        <v>1599</v>
      </c>
      <c r="Q55" t="s">
        <v>1910</v>
      </c>
      <c r="R55" t="s">
        <v>1895</v>
      </c>
      <c r="S55" t="s">
        <v>1633</v>
      </c>
      <c r="T55" t="s">
        <v>1322</v>
      </c>
    </row>
    <row r="56" spans="1:20" x14ac:dyDescent="0.25">
      <c r="A56" t="s">
        <v>162</v>
      </c>
      <c r="B56" t="s">
        <v>1911</v>
      </c>
      <c r="C56" t="s">
        <v>609</v>
      </c>
      <c r="E56" t="s">
        <v>1912</v>
      </c>
      <c r="F56" t="s">
        <v>1782</v>
      </c>
      <c r="G56" t="s">
        <v>1598</v>
      </c>
      <c r="H56" t="s">
        <v>1781</v>
      </c>
      <c r="I56" t="s">
        <v>1798</v>
      </c>
      <c r="J56" t="s">
        <v>1860</v>
      </c>
      <c r="K56" t="s">
        <v>1861</v>
      </c>
      <c r="L56" t="s">
        <v>1913</v>
      </c>
      <c r="M56" t="s">
        <v>1914</v>
      </c>
      <c r="N56" t="s">
        <v>995</v>
      </c>
      <c r="O56" t="s">
        <v>1915</v>
      </c>
      <c r="P56" t="s">
        <v>995</v>
      </c>
      <c r="Q56" t="s">
        <v>1802</v>
      </c>
      <c r="R56" t="s">
        <v>1873</v>
      </c>
      <c r="S56" t="s">
        <v>1686</v>
      </c>
      <c r="T56" t="s">
        <v>1323</v>
      </c>
    </row>
    <row r="57" spans="1:20" x14ac:dyDescent="0.25">
      <c r="A57" t="s">
        <v>163</v>
      </c>
      <c r="B57" t="s">
        <v>1916</v>
      </c>
      <c r="C57" t="s">
        <v>610</v>
      </c>
      <c r="E57" t="s">
        <v>1867</v>
      </c>
      <c r="F57" t="s">
        <v>1739</v>
      </c>
      <c r="G57" t="s">
        <v>1138</v>
      </c>
      <c r="H57" t="s">
        <v>1626</v>
      </c>
      <c r="I57" t="s">
        <v>1626</v>
      </c>
      <c r="J57" t="s">
        <v>1881</v>
      </c>
      <c r="K57" t="s">
        <v>1631</v>
      </c>
      <c r="L57" t="s">
        <v>1761</v>
      </c>
      <c r="M57" t="s">
        <v>1534</v>
      </c>
      <c r="N57" t="s">
        <v>1741</v>
      </c>
      <c r="O57" t="s">
        <v>1335</v>
      </c>
      <c r="P57" t="s">
        <v>1335</v>
      </c>
      <c r="Q57" t="s">
        <v>1335</v>
      </c>
      <c r="R57" t="s">
        <v>1335</v>
      </c>
      <c r="S57" t="s">
        <v>1335</v>
      </c>
      <c r="T57" t="s">
        <v>1046</v>
      </c>
    </row>
    <row r="58" spans="1:20" x14ac:dyDescent="0.25">
      <c r="A58" t="s">
        <v>165</v>
      </c>
      <c r="B58" t="s">
        <v>1917</v>
      </c>
      <c r="C58" t="s">
        <v>612</v>
      </c>
      <c r="E58" t="s">
        <v>1845</v>
      </c>
      <c r="F58" t="s">
        <v>1759</v>
      </c>
      <c r="G58" t="s">
        <v>1806</v>
      </c>
      <c r="H58" t="s">
        <v>1918</v>
      </c>
      <c r="I58" t="s">
        <v>1645</v>
      </c>
      <c r="J58" t="s">
        <v>1886</v>
      </c>
      <c r="K58" t="s">
        <v>1645</v>
      </c>
      <c r="L58" t="s">
        <v>1845</v>
      </c>
      <c r="M58" t="s">
        <v>1335</v>
      </c>
      <c r="N58" t="s">
        <v>1335</v>
      </c>
      <c r="O58" t="s">
        <v>1335</v>
      </c>
      <c r="P58" t="s">
        <v>1335</v>
      </c>
      <c r="Q58" t="s">
        <v>1335</v>
      </c>
      <c r="R58" t="s">
        <v>1335</v>
      </c>
      <c r="S58" t="s">
        <v>1335</v>
      </c>
      <c r="T58" t="s">
        <v>1125</v>
      </c>
    </row>
    <row r="59" spans="1:20" x14ac:dyDescent="0.25">
      <c r="A59" t="s">
        <v>167</v>
      </c>
      <c r="B59" t="s">
        <v>1919</v>
      </c>
      <c r="C59" t="s">
        <v>614</v>
      </c>
      <c r="E59" t="s">
        <v>1920</v>
      </c>
      <c r="F59" t="s">
        <v>1591</v>
      </c>
      <c r="G59" t="s">
        <v>1921</v>
      </c>
      <c r="H59" t="s">
        <v>1041</v>
      </c>
      <c r="I59" t="s">
        <v>1317</v>
      </c>
      <c r="J59" t="s">
        <v>1922</v>
      </c>
      <c r="K59" t="s">
        <v>1923</v>
      </c>
      <c r="L59" t="s">
        <v>1924</v>
      </c>
      <c r="M59" t="s">
        <v>1788</v>
      </c>
      <c r="N59" t="s">
        <v>1041</v>
      </c>
      <c r="O59" t="s">
        <v>1925</v>
      </c>
      <c r="P59" t="s">
        <v>1926</v>
      </c>
      <c r="Q59" t="s">
        <v>1766</v>
      </c>
      <c r="R59" t="s">
        <v>1772</v>
      </c>
      <c r="S59" t="s">
        <v>1335</v>
      </c>
      <c r="T59" t="s">
        <v>1324</v>
      </c>
    </row>
    <row r="60" spans="1:20" x14ac:dyDescent="0.25">
      <c r="A60" t="s">
        <v>168</v>
      </c>
      <c r="B60" t="s">
        <v>1927</v>
      </c>
      <c r="C60" t="s">
        <v>615</v>
      </c>
      <c r="E60" t="s">
        <v>1740</v>
      </c>
      <c r="F60" t="s">
        <v>1024</v>
      </c>
      <c r="G60" t="s">
        <v>1412</v>
      </c>
      <c r="H60" t="s">
        <v>1024</v>
      </c>
      <c r="I60" t="s">
        <v>1120</v>
      </c>
      <c r="J60" t="s">
        <v>1810</v>
      </c>
      <c r="K60" t="s">
        <v>1659</v>
      </c>
      <c r="L60" t="s">
        <v>1093</v>
      </c>
      <c r="M60" t="s">
        <v>1423</v>
      </c>
      <c r="N60" t="s">
        <v>1635</v>
      </c>
      <c r="O60" t="s">
        <v>1526</v>
      </c>
      <c r="P60" t="s">
        <v>1311</v>
      </c>
      <c r="Q60" t="s">
        <v>1528</v>
      </c>
      <c r="R60" t="s">
        <v>1712</v>
      </c>
      <c r="S60" t="s">
        <v>1335</v>
      </c>
      <c r="T60" t="s">
        <v>1325</v>
      </c>
    </row>
    <row r="61" spans="1:20" x14ac:dyDescent="0.25">
      <c r="A61" t="s">
        <v>169</v>
      </c>
      <c r="B61" t="s">
        <v>1928</v>
      </c>
      <c r="C61" t="s">
        <v>616</v>
      </c>
      <c r="E61" t="s">
        <v>1929</v>
      </c>
      <c r="F61" t="s">
        <v>1930</v>
      </c>
      <c r="G61" t="s">
        <v>1931</v>
      </c>
      <c r="H61" t="s">
        <v>1932</v>
      </c>
      <c r="I61" t="s">
        <v>1933</v>
      </c>
      <c r="J61" t="s">
        <v>1934</v>
      </c>
      <c r="K61" t="s">
        <v>1935</v>
      </c>
      <c r="L61" t="s">
        <v>1936</v>
      </c>
      <c r="M61" t="s">
        <v>1937</v>
      </c>
      <c r="N61" t="s">
        <v>1193</v>
      </c>
      <c r="O61" t="s">
        <v>1938</v>
      </c>
      <c r="P61" t="s">
        <v>1939</v>
      </c>
      <c r="Q61" t="s">
        <v>1939</v>
      </c>
      <c r="R61" t="s">
        <v>1042</v>
      </c>
      <c r="S61" t="s">
        <v>1335</v>
      </c>
      <c r="T61" t="s">
        <v>1326</v>
      </c>
    </row>
    <row r="62" spans="1:20" x14ac:dyDescent="0.25">
      <c r="A62" t="s">
        <v>170</v>
      </c>
      <c r="B62" t="s">
        <v>1940</v>
      </c>
      <c r="C62" t="s">
        <v>617</v>
      </c>
      <c r="E62" t="s">
        <v>1175</v>
      </c>
      <c r="F62" t="s">
        <v>1861</v>
      </c>
      <c r="G62" t="s">
        <v>1599</v>
      </c>
      <c r="H62" t="s">
        <v>1782</v>
      </c>
      <c r="I62" t="s">
        <v>1601</v>
      </c>
      <c r="J62" t="s">
        <v>1929</v>
      </c>
      <c r="K62" t="s">
        <v>1941</v>
      </c>
      <c r="L62" t="s">
        <v>1942</v>
      </c>
      <c r="M62" t="s">
        <v>1708</v>
      </c>
      <c r="N62" t="s">
        <v>1783</v>
      </c>
      <c r="O62" t="s">
        <v>1307</v>
      </c>
      <c r="P62" t="s">
        <v>1898</v>
      </c>
      <c r="Q62" t="s">
        <v>1598</v>
      </c>
      <c r="R62" t="s">
        <v>1903</v>
      </c>
      <c r="S62" t="s">
        <v>1561</v>
      </c>
      <c r="T62" t="s">
        <v>1327</v>
      </c>
    </row>
    <row r="63" spans="1:20" x14ac:dyDescent="0.25">
      <c r="A63" t="s">
        <v>171</v>
      </c>
      <c r="B63" t="s">
        <v>1943</v>
      </c>
      <c r="C63" t="s">
        <v>618</v>
      </c>
      <c r="E63" t="s">
        <v>1526</v>
      </c>
      <c r="F63" t="s">
        <v>1023</v>
      </c>
      <c r="G63" t="s">
        <v>1721</v>
      </c>
      <c r="H63" t="s">
        <v>1607</v>
      </c>
      <c r="I63" t="s">
        <v>1571</v>
      </c>
      <c r="J63" t="s">
        <v>1725</v>
      </c>
      <c r="K63" t="s">
        <v>1944</v>
      </c>
      <c r="L63" t="s">
        <v>1079</v>
      </c>
      <c r="M63" t="s">
        <v>1945</v>
      </c>
      <c r="N63" t="s">
        <v>1593</v>
      </c>
      <c r="O63" t="s">
        <v>1946</v>
      </c>
      <c r="P63" t="s">
        <v>1667</v>
      </c>
      <c r="Q63" t="s">
        <v>1690</v>
      </c>
      <c r="R63" t="s">
        <v>1947</v>
      </c>
      <c r="S63" t="s">
        <v>1948</v>
      </c>
      <c r="T63" t="s">
        <v>1328</v>
      </c>
    </row>
    <row r="64" spans="1:20" x14ac:dyDescent="0.25">
      <c r="A64" t="s">
        <v>172</v>
      </c>
      <c r="B64" t="s">
        <v>1949</v>
      </c>
      <c r="C64" t="s">
        <v>619</v>
      </c>
      <c r="E64" t="s">
        <v>1867</v>
      </c>
      <c r="F64" t="s">
        <v>1886</v>
      </c>
      <c r="G64" t="s">
        <v>1645</v>
      </c>
      <c r="H64" t="s">
        <v>1561</v>
      </c>
      <c r="I64" t="s">
        <v>1622</v>
      </c>
      <c r="J64" t="s">
        <v>1633</v>
      </c>
      <c r="K64" t="s">
        <v>1886</v>
      </c>
      <c r="L64" t="s">
        <v>1561</v>
      </c>
      <c r="M64" t="s">
        <v>1886</v>
      </c>
      <c r="N64" t="s">
        <v>1759</v>
      </c>
      <c r="O64" t="s">
        <v>1335</v>
      </c>
      <c r="P64" t="s">
        <v>1335</v>
      </c>
      <c r="Q64" t="s">
        <v>1335</v>
      </c>
      <c r="R64" t="s">
        <v>1335</v>
      </c>
      <c r="S64" t="s">
        <v>1335</v>
      </c>
      <c r="T64" t="s">
        <v>1180</v>
      </c>
    </row>
    <row r="65" spans="1:20" x14ac:dyDescent="0.25">
      <c r="A65" t="s">
        <v>173</v>
      </c>
      <c r="B65" t="s">
        <v>1950</v>
      </c>
      <c r="C65" t="s">
        <v>620</v>
      </c>
      <c r="E65" t="s">
        <v>1678</v>
      </c>
      <c r="F65" t="s">
        <v>1559</v>
      </c>
      <c r="G65" t="s">
        <v>1525</v>
      </c>
      <c r="H65" t="s">
        <v>1621</v>
      </c>
      <c r="I65" t="s">
        <v>1528</v>
      </c>
      <c r="J65" t="s">
        <v>1902</v>
      </c>
      <c r="K65" t="s">
        <v>1597</v>
      </c>
      <c r="L65" t="s">
        <v>1528</v>
      </c>
      <c r="M65" t="s">
        <v>1903</v>
      </c>
      <c r="N65" t="s">
        <v>1598</v>
      </c>
      <c r="O65" t="s">
        <v>1019</v>
      </c>
      <c r="P65" t="s">
        <v>1447</v>
      </c>
      <c r="Q65" t="s">
        <v>1617</v>
      </c>
      <c r="R65" t="s">
        <v>1854</v>
      </c>
      <c r="S65" t="s">
        <v>1867</v>
      </c>
      <c r="T65" t="s">
        <v>1329</v>
      </c>
    </row>
    <row r="66" spans="1:20" x14ac:dyDescent="0.25">
      <c r="A66" t="s">
        <v>174</v>
      </c>
      <c r="B66" t="s">
        <v>1951</v>
      </c>
      <c r="C66" t="s">
        <v>621</v>
      </c>
      <c r="E66" t="s">
        <v>1542</v>
      </c>
      <c r="F66" t="s">
        <v>1952</v>
      </c>
      <c r="G66" t="s">
        <v>1953</v>
      </c>
      <c r="H66" t="s">
        <v>1954</v>
      </c>
      <c r="I66" t="s">
        <v>1936</v>
      </c>
      <c r="J66" t="s">
        <v>1955</v>
      </c>
      <c r="K66" t="s">
        <v>1956</v>
      </c>
      <c r="L66" t="s">
        <v>1957</v>
      </c>
      <c r="M66" t="s">
        <v>1958</v>
      </c>
      <c r="N66" t="s">
        <v>1959</v>
      </c>
      <c r="O66" t="s">
        <v>1213</v>
      </c>
      <c r="P66" t="s">
        <v>1960</v>
      </c>
      <c r="Q66" t="s">
        <v>1961</v>
      </c>
      <c r="R66" t="s">
        <v>1962</v>
      </c>
      <c r="S66" t="s">
        <v>1335</v>
      </c>
      <c r="T66" t="s">
        <v>1330</v>
      </c>
    </row>
    <row r="67" spans="1:20" x14ac:dyDescent="0.25">
      <c r="A67" t="s">
        <v>175</v>
      </c>
      <c r="B67" t="s">
        <v>1963</v>
      </c>
      <c r="C67" t="s">
        <v>622</v>
      </c>
      <c r="E67" t="s">
        <v>1964</v>
      </c>
      <c r="F67" t="s">
        <v>1965</v>
      </c>
      <c r="G67" t="s">
        <v>1966</v>
      </c>
      <c r="H67" t="s">
        <v>1967</v>
      </c>
      <c r="I67" t="s">
        <v>1968</v>
      </c>
      <c r="J67" t="s">
        <v>1969</v>
      </c>
      <c r="K67" t="s">
        <v>1970</v>
      </c>
      <c r="L67" t="s">
        <v>1644</v>
      </c>
      <c r="M67" t="s">
        <v>1971</v>
      </c>
      <c r="N67" t="s">
        <v>1972</v>
      </c>
      <c r="O67" t="s">
        <v>1723</v>
      </c>
      <c r="P67" t="s">
        <v>1727</v>
      </c>
      <c r="Q67" t="s">
        <v>1609</v>
      </c>
      <c r="R67" t="s">
        <v>1944</v>
      </c>
      <c r="S67" t="s">
        <v>1806</v>
      </c>
      <c r="T67" t="s">
        <v>1331</v>
      </c>
    </row>
    <row r="68" spans="1:20" x14ac:dyDescent="0.25">
      <c r="A68" t="s">
        <v>177</v>
      </c>
      <c r="B68" t="s">
        <v>1973</v>
      </c>
      <c r="C68" t="s">
        <v>624</v>
      </c>
      <c r="E68" t="s">
        <v>1536</v>
      </c>
      <c r="F68" t="s">
        <v>1621</v>
      </c>
      <c r="G68" t="s">
        <v>1114</v>
      </c>
      <c r="H68" t="s">
        <v>1904</v>
      </c>
      <c r="I68" t="s">
        <v>1529</v>
      </c>
      <c r="J68" t="s">
        <v>1655</v>
      </c>
      <c r="K68" t="s">
        <v>1527</v>
      </c>
      <c r="L68" t="s">
        <v>1897</v>
      </c>
      <c r="M68" t="s">
        <v>1019</v>
      </c>
      <c r="N68" t="s">
        <v>1853</v>
      </c>
      <c r="O68" t="s">
        <v>1321</v>
      </c>
      <c r="P68" t="s">
        <v>1847</v>
      </c>
      <c r="Q68" t="s">
        <v>1712</v>
      </c>
      <c r="R68" t="s">
        <v>1661</v>
      </c>
      <c r="S68" t="s">
        <v>1561</v>
      </c>
      <c r="T68" t="s">
        <v>1332</v>
      </c>
    </row>
    <row r="69" spans="1:20" x14ac:dyDescent="0.25">
      <c r="A69" t="s">
        <v>179</v>
      </c>
      <c r="B69" t="s">
        <v>1974</v>
      </c>
      <c r="C69" t="s">
        <v>626</v>
      </c>
      <c r="E69" t="s">
        <v>1665</v>
      </c>
      <c r="F69" t="s">
        <v>1678</v>
      </c>
      <c r="G69" t="s">
        <v>1678</v>
      </c>
      <c r="H69" t="s">
        <v>1180</v>
      </c>
      <c r="I69" t="s">
        <v>1175</v>
      </c>
      <c r="J69" t="s">
        <v>1710</v>
      </c>
      <c r="K69" t="s">
        <v>1678</v>
      </c>
      <c r="L69" t="s">
        <v>1717</v>
      </c>
      <c r="M69" t="s">
        <v>1775</v>
      </c>
      <c r="N69" t="s">
        <v>1537</v>
      </c>
      <c r="O69" t="s">
        <v>1887</v>
      </c>
      <c r="P69" t="s">
        <v>1030</v>
      </c>
      <c r="Q69" t="s">
        <v>1975</v>
      </c>
      <c r="R69" t="s">
        <v>1711</v>
      </c>
      <c r="S69" t="s">
        <v>1335</v>
      </c>
      <c r="T69" t="s">
        <v>1333</v>
      </c>
    </row>
    <row r="70" spans="1:20" x14ac:dyDescent="0.25">
      <c r="A70" t="s">
        <v>181</v>
      </c>
      <c r="B70" t="s">
        <v>1976</v>
      </c>
      <c r="C70" t="s">
        <v>628</v>
      </c>
      <c r="E70" t="s">
        <v>1030</v>
      </c>
      <c r="F70" t="s">
        <v>1977</v>
      </c>
      <c r="G70" t="s">
        <v>1619</v>
      </c>
      <c r="H70" t="s">
        <v>1803</v>
      </c>
      <c r="I70" t="s">
        <v>1620</v>
      </c>
      <c r="J70" t="s">
        <v>1124</v>
      </c>
      <c r="K70" t="s">
        <v>1603</v>
      </c>
      <c r="L70" t="s">
        <v>1803</v>
      </c>
      <c r="M70" t="s">
        <v>1603</v>
      </c>
      <c r="N70" t="s">
        <v>1875</v>
      </c>
      <c r="O70" t="s">
        <v>1909</v>
      </c>
      <c r="P70" t="s">
        <v>1861</v>
      </c>
      <c r="Q70" t="s">
        <v>1447</v>
      </c>
      <c r="R70" t="s">
        <v>1005</v>
      </c>
      <c r="S70" t="s">
        <v>1532</v>
      </c>
      <c r="T70" t="s">
        <v>1334</v>
      </c>
    </row>
    <row r="71" spans="1:20" x14ac:dyDescent="0.25">
      <c r="A71" t="s">
        <v>183</v>
      </c>
      <c r="B71" t="s">
        <v>1978</v>
      </c>
      <c r="C71" t="s">
        <v>630</v>
      </c>
      <c r="E71" t="s">
        <v>1335</v>
      </c>
      <c r="F71" t="s">
        <v>1335</v>
      </c>
      <c r="G71" t="s">
        <v>1335</v>
      </c>
      <c r="H71" t="s">
        <v>1335</v>
      </c>
      <c r="I71" t="s">
        <v>1335</v>
      </c>
      <c r="J71" t="s">
        <v>1335</v>
      </c>
      <c r="K71" t="s">
        <v>1335</v>
      </c>
      <c r="L71" t="s">
        <v>1335</v>
      </c>
      <c r="M71" t="s">
        <v>1335</v>
      </c>
      <c r="N71" t="s">
        <v>1335</v>
      </c>
      <c r="O71" t="s">
        <v>1335</v>
      </c>
      <c r="P71" t="s">
        <v>1335</v>
      </c>
      <c r="Q71" t="s">
        <v>1335</v>
      </c>
      <c r="R71" t="s">
        <v>1335</v>
      </c>
      <c r="S71" t="s">
        <v>1335</v>
      </c>
      <c r="T71" t="s">
        <v>1335</v>
      </c>
    </row>
    <row r="72" spans="1:20" x14ac:dyDescent="0.25">
      <c r="A72" t="s">
        <v>184</v>
      </c>
      <c r="B72" t="s">
        <v>1979</v>
      </c>
      <c r="C72" t="s">
        <v>631</v>
      </c>
      <c r="E72" t="s">
        <v>1713</v>
      </c>
      <c r="F72" t="s">
        <v>1601</v>
      </c>
      <c r="G72" t="s">
        <v>1856</v>
      </c>
      <c r="H72" t="s">
        <v>1543</v>
      </c>
      <c r="I72" t="s">
        <v>1898</v>
      </c>
      <c r="J72" t="s">
        <v>1783</v>
      </c>
      <c r="K72" t="s">
        <v>1796</v>
      </c>
      <c r="L72" t="s">
        <v>1797</v>
      </c>
      <c r="M72" t="s">
        <v>1980</v>
      </c>
      <c r="N72" t="s">
        <v>1796</v>
      </c>
      <c r="O72" t="s">
        <v>1781</v>
      </c>
      <c r="P72" t="s">
        <v>1603</v>
      </c>
      <c r="Q72" t="s">
        <v>1981</v>
      </c>
      <c r="R72" t="s">
        <v>1781</v>
      </c>
      <c r="S72" t="s">
        <v>1037</v>
      </c>
      <c r="T72" t="s">
        <v>1336</v>
      </c>
    </row>
    <row r="73" spans="1:20" x14ac:dyDescent="0.25">
      <c r="A73" t="s">
        <v>185</v>
      </c>
      <c r="B73" t="s">
        <v>1982</v>
      </c>
      <c r="C73" t="s">
        <v>632</v>
      </c>
      <c r="E73" t="s">
        <v>1845</v>
      </c>
      <c r="F73" t="s">
        <v>1626</v>
      </c>
      <c r="G73" t="s">
        <v>1735</v>
      </c>
      <c r="H73" t="s">
        <v>1563</v>
      </c>
      <c r="I73" t="s">
        <v>1630</v>
      </c>
      <c r="J73" t="s">
        <v>1431</v>
      </c>
      <c r="K73" t="s">
        <v>1647</v>
      </c>
      <c r="L73" t="s">
        <v>1735</v>
      </c>
      <c r="M73" t="s">
        <v>1647</v>
      </c>
      <c r="N73" t="s">
        <v>1625</v>
      </c>
      <c r="O73" t="s">
        <v>1983</v>
      </c>
      <c r="P73" t="s">
        <v>1626</v>
      </c>
      <c r="Q73" t="s">
        <v>1735</v>
      </c>
      <c r="R73" t="s">
        <v>1427</v>
      </c>
      <c r="S73" t="s">
        <v>1335</v>
      </c>
      <c r="T73" t="s">
        <v>1337</v>
      </c>
    </row>
    <row r="74" spans="1:20" x14ac:dyDescent="0.25">
      <c r="A74" t="s">
        <v>188</v>
      </c>
      <c r="B74" t="s">
        <v>1984</v>
      </c>
      <c r="C74" t="s">
        <v>635</v>
      </c>
      <c r="E74" t="s">
        <v>1975</v>
      </c>
      <c r="F74" t="s">
        <v>1230</v>
      </c>
      <c r="G74" t="s">
        <v>1564</v>
      </c>
      <c r="H74" t="s">
        <v>1529</v>
      </c>
      <c r="I74" t="s">
        <v>1476</v>
      </c>
      <c r="J74" t="s">
        <v>1560</v>
      </c>
      <c r="K74" t="s">
        <v>1120</v>
      </c>
      <c r="L74" t="s">
        <v>1009</v>
      </c>
      <c r="M74" t="s">
        <v>1024</v>
      </c>
      <c r="N74" t="s">
        <v>1120</v>
      </c>
      <c r="O74" t="s">
        <v>1811</v>
      </c>
      <c r="P74" t="s">
        <v>1813</v>
      </c>
      <c r="Q74" t="s">
        <v>1522</v>
      </c>
      <c r="R74" t="s">
        <v>1118</v>
      </c>
      <c r="S74" t="s">
        <v>1633</v>
      </c>
      <c r="T74" t="s">
        <v>1338</v>
      </c>
    </row>
    <row r="75" spans="1:20" x14ac:dyDescent="0.25">
      <c r="A75" t="s">
        <v>191</v>
      </c>
      <c r="B75" t="s">
        <v>1985</v>
      </c>
      <c r="C75" t="s">
        <v>638</v>
      </c>
      <c r="E75" t="s">
        <v>1626</v>
      </c>
      <c r="F75" t="s">
        <v>1794</v>
      </c>
      <c r="G75" t="s">
        <v>1743</v>
      </c>
      <c r="H75" t="s">
        <v>1760</v>
      </c>
      <c r="I75" t="s">
        <v>1580</v>
      </c>
      <c r="J75" t="s">
        <v>1744</v>
      </c>
      <c r="K75" t="s">
        <v>1739</v>
      </c>
      <c r="L75" t="s">
        <v>1881</v>
      </c>
      <c r="M75" t="s">
        <v>1740</v>
      </c>
      <c r="N75" t="s">
        <v>1986</v>
      </c>
      <c r="O75" t="s">
        <v>1983</v>
      </c>
      <c r="P75" t="s">
        <v>1632</v>
      </c>
      <c r="Q75" t="s">
        <v>1761</v>
      </c>
      <c r="R75" t="s">
        <v>1580</v>
      </c>
      <c r="S75" t="s">
        <v>1335</v>
      </c>
      <c r="T75" t="s">
        <v>1339</v>
      </c>
    </row>
    <row r="76" spans="1:20" x14ac:dyDescent="0.25">
      <c r="A76" t="s">
        <v>192</v>
      </c>
      <c r="B76" t="s">
        <v>1987</v>
      </c>
      <c r="C76" t="s">
        <v>639</v>
      </c>
      <c r="E76" t="s">
        <v>1335</v>
      </c>
      <c r="F76" t="s">
        <v>1988</v>
      </c>
      <c r="G76" t="s">
        <v>1807</v>
      </c>
      <c r="H76" t="s">
        <v>1427</v>
      </c>
      <c r="I76" t="s">
        <v>1975</v>
      </c>
      <c r="J76" t="s">
        <v>1717</v>
      </c>
      <c r="K76" t="s">
        <v>1809</v>
      </c>
      <c r="L76" t="s">
        <v>1522</v>
      </c>
      <c r="M76" t="s">
        <v>1335</v>
      </c>
      <c r="N76" t="s">
        <v>1335</v>
      </c>
      <c r="O76" t="s">
        <v>1335</v>
      </c>
      <c r="P76" t="s">
        <v>1335</v>
      </c>
      <c r="Q76" t="s">
        <v>1335</v>
      </c>
      <c r="R76" t="s">
        <v>1335</v>
      </c>
      <c r="S76" t="s">
        <v>1335</v>
      </c>
      <c r="T76" t="s">
        <v>1340</v>
      </c>
    </row>
    <row r="77" spans="1:20" x14ac:dyDescent="0.25">
      <c r="A77" t="s">
        <v>195</v>
      </c>
      <c r="B77" t="s">
        <v>1989</v>
      </c>
      <c r="C77" t="s">
        <v>642</v>
      </c>
      <c r="E77" t="s">
        <v>1990</v>
      </c>
      <c r="F77" t="s">
        <v>1552</v>
      </c>
      <c r="G77" t="s">
        <v>1686</v>
      </c>
      <c r="H77" t="s">
        <v>1867</v>
      </c>
      <c r="I77" t="s">
        <v>1532</v>
      </c>
      <c r="J77" t="s">
        <v>1037</v>
      </c>
      <c r="K77" t="s">
        <v>1532</v>
      </c>
      <c r="L77" t="s">
        <v>1532</v>
      </c>
      <c r="M77" t="s">
        <v>1335</v>
      </c>
      <c r="N77" t="s">
        <v>1335</v>
      </c>
      <c r="O77" t="s">
        <v>1335</v>
      </c>
      <c r="P77" t="s">
        <v>1335</v>
      </c>
      <c r="Q77" t="s">
        <v>1335</v>
      </c>
      <c r="R77" t="s">
        <v>1335</v>
      </c>
      <c r="S77" t="s">
        <v>1335</v>
      </c>
      <c r="T77" t="s">
        <v>1043</v>
      </c>
    </row>
    <row r="78" spans="1:20" x14ac:dyDescent="0.25">
      <c r="A78" t="s">
        <v>196</v>
      </c>
      <c r="B78" t="s">
        <v>1991</v>
      </c>
      <c r="C78" t="s">
        <v>643</v>
      </c>
      <c r="E78" t="s">
        <v>1204</v>
      </c>
      <c r="F78" t="s">
        <v>1114</v>
      </c>
      <c r="G78" t="s">
        <v>1651</v>
      </c>
      <c r="H78" t="s">
        <v>1604</v>
      </c>
      <c r="I78" t="s">
        <v>1895</v>
      </c>
      <c r="J78" t="s">
        <v>1606</v>
      </c>
      <c r="K78" t="s">
        <v>1649</v>
      </c>
      <c r="L78" t="s">
        <v>1898</v>
      </c>
      <c r="M78" t="s">
        <v>1649</v>
      </c>
      <c r="N78" t="s">
        <v>1525</v>
      </c>
      <c r="O78" t="s">
        <v>1877</v>
      </c>
      <c r="P78" t="s">
        <v>1621</v>
      </c>
      <c r="Q78" t="s">
        <v>1877</v>
      </c>
      <c r="R78" t="s">
        <v>1447</v>
      </c>
      <c r="S78" t="s">
        <v>1841</v>
      </c>
      <c r="T78" t="s">
        <v>1341</v>
      </c>
    </row>
    <row r="79" spans="1:20" x14ac:dyDescent="0.25">
      <c r="A79" t="s">
        <v>199</v>
      </c>
      <c r="B79" t="s">
        <v>1992</v>
      </c>
      <c r="C79" t="s">
        <v>646</v>
      </c>
      <c r="E79" t="s">
        <v>1733</v>
      </c>
      <c r="F79" t="s">
        <v>1030</v>
      </c>
      <c r="G79" t="s">
        <v>1627</v>
      </c>
      <c r="H79" t="s">
        <v>1887</v>
      </c>
      <c r="I79" t="s">
        <v>1883</v>
      </c>
      <c r="J79" t="s">
        <v>1993</v>
      </c>
      <c r="K79" t="s">
        <v>1536</v>
      </c>
      <c r="L79" t="s">
        <v>1975</v>
      </c>
      <c r="M79" t="s">
        <v>1567</v>
      </c>
      <c r="N79" t="s">
        <v>1884</v>
      </c>
      <c r="O79" t="s">
        <v>1994</v>
      </c>
      <c r="P79" t="s">
        <v>1679</v>
      </c>
      <c r="Q79" t="s">
        <v>1665</v>
      </c>
      <c r="R79" t="s">
        <v>1678</v>
      </c>
      <c r="S79" t="s">
        <v>1335</v>
      </c>
      <c r="T79" t="s">
        <v>1342</v>
      </c>
    </row>
    <row r="80" spans="1:20" x14ac:dyDescent="0.25">
      <c r="A80" t="s">
        <v>201</v>
      </c>
      <c r="B80" t="s">
        <v>1995</v>
      </c>
      <c r="C80" t="s">
        <v>648</v>
      </c>
      <c r="E80" t="s">
        <v>1733</v>
      </c>
      <c r="F80" t="s">
        <v>1624</v>
      </c>
      <c r="G80" t="s">
        <v>1918</v>
      </c>
      <c r="H80" t="s">
        <v>1742</v>
      </c>
      <c r="I80" t="s">
        <v>1996</v>
      </c>
      <c r="J80" t="s">
        <v>1742</v>
      </c>
      <c r="K80" t="s">
        <v>1761</v>
      </c>
      <c r="L80" t="s">
        <v>1879</v>
      </c>
      <c r="M80" t="s">
        <v>1580</v>
      </c>
      <c r="N80" t="s">
        <v>1996</v>
      </c>
      <c r="O80" t="s">
        <v>1997</v>
      </c>
      <c r="P80" t="s">
        <v>1844</v>
      </c>
      <c r="Q80" t="s">
        <v>1742</v>
      </c>
      <c r="R80" t="s">
        <v>1986</v>
      </c>
      <c r="S80" t="s">
        <v>1335</v>
      </c>
      <c r="T80" t="s">
        <v>1142</v>
      </c>
    </row>
    <row r="81" spans="1:20" x14ac:dyDescent="0.25">
      <c r="A81" t="s">
        <v>202</v>
      </c>
      <c r="B81" t="s">
        <v>1998</v>
      </c>
      <c r="C81" t="s">
        <v>649</v>
      </c>
      <c r="E81" t="s">
        <v>1124</v>
      </c>
      <c r="F81" t="s">
        <v>1999</v>
      </c>
      <c r="G81" t="s">
        <v>1837</v>
      </c>
      <c r="H81" t="s">
        <v>1838</v>
      </c>
      <c r="I81" t="s">
        <v>2000</v>
      </c>
      <c r="J81" t="s">
        <v>2001</v>
      </c>
      <c r="K81" t="s">
        <v>2002</v>
      </c>
      <c r="L81" t="s">
        <v>2003</v>
      </c>
      <c r="M81" t="s">
        <v>2004</v>
      </c>
      <c r="N81" t="s">
        <v>1955</v>
      </c>
      <c r="O81" t="s">
        <v>1122</v>
      </c>
      <c r="P81" t="s">
        <v>1764</v>
      </c>
      <c r="Q81" t="s">
        <v>2005</v>
      </c>
      <c r="R81" t="s">
        <v>1791</v>
      </c>
      <c r="S81" t="s">
        <v>1580</v>
      </c>
      <c r="T81" t="s">
        <v>1343</v>
      </c>
    </row>
    <row r="82" spans="1:20" x14ac:dyDescent="0.25">
      <c r="A82" t="s">
        <v>205</v>
      </c>
      <c r="B82" t="s">
        <v>2006</v>
      </c>
      <c r="C82" t="s">
        <v>652</v>
      </c>
      <c r="E82" t="s">
        <v>1734</v>
      </c>
      <c r="F82" t="s">
        <v>2007</v>
      </c>
      <c r="G82" t="s">
        <v>2008</v>
      </c>
      <c r="H82" t="s">
        <v>2009</v>
      </c>
      <c r="I82" t="s">
        <v>1297</v>
      </c>
      <c r="J82" t="s">
        <v>2010</v>
      </c>
      <c r="K82" t="s">
        <v>1894</v>
      </c>
      <c r="L82" t="s">
        <v>1891</v>
      </c>
      <c r="M82" t="s">
        <v>1870</v>
      </c>
      <c r="N82" t="s">
        <v>1966</v>
      </c>
      <c r="O82" t="s">
        <v>1692</v>
      </c>
      <c r="P82" t="s">
        <v>1967</v>
      </c>
      <c r="Q82" t="s">
        <v>1315</v>
      </c>
      <c r="R82" t="s">
        <v>2011</v>
      </c>
      <c r="S82" t="s">
        <v>1633</v>
      </c>
      <c r="T82" t="s">
        <v>1344</v>
      </c>
    </row>
    <row r="83" spans="1:20" x14ac:dyDescent="0.25">
      <c r="A83" t="s">
        <v>207</v>
      </c>
      <c r="B83" t="s">
        <v>2012</v>
      </c>
      <c r="C83" t="s">
        <v>654</v>
      </c>
      <c r="E83" t="s">
        <v>1881</v>
      </c>
      <c r="F83" t="s">
        <v>1710</v>
      </c>
      <c r="G83" t="s">
        <v>1775</v>
      </c>
      <c r="H83" t="s">
        <v>1455</v>
      </c>
      <c r="I83" t="s">
        <v>1455</v>
      </c>
      <c r="J83" t="s">
        <v>1716</v>
      </c>
      <c r="K83" t="s">
        <v>1537</v>
      </c>
      <c r="L83" t="s">
        <v>1437</v>
      </c>
      <c r="M83" t="s">
        <v>1711</v>
      </c>
      <c r="N83" t="s">
        <v>1809</v>
      </c>
      <c r="O83" t="s">
        <v>1807</v>
      </c>
      <c r="P83" t="s">
        <v>1813</v>
      </c>
      <c r="Q83" t="s">
        <v>1522</v>
      </c>
      <c r="R83" t="s">
        <v>1043</v>
      </c>
      <c r="S83" t="s">
        <v>1633</v>
      </c>
      <c r="T83" t="s">
        <v>1345</v>
      </c>
    </row>
    <row r="84" spans="1:20" x14ac:dyDescent="0.25">
      <c r="A84" t="s">
        <v>209</v>
      </c>
      <c r="B84" t="s">
        <v>2013</v>
      </c>
      <c r="C84" t="s">
        <v>656</v>
      </c>
      <c r="E84" t="s">
        <v>1738</v>
      </c>
      <c r="F84" t="s">
        <v>1744</v>
      </c>
      <c r="G84" t="s">
        <v>1997</v>
      </c>
      <c r="H84" t="s">
        <v>1759</v>
      </c>
      <c r="I84" t="s">
        <v>1744</v>
      </c>
      <c r="J84" t="s">
        <v>1739</v>
      </c>
      <c r="K84" t="s">
        <v>1760</v>
      </c>
      <c r="L84" t="s">
        <v>1738</v>
      </c>
      <c r="M84" t="s">
        <v>1335</v>
      </c>
      <c r="N84" t="s">
        <v>1335</v>
      </c>
      <c r="O84" t="s">
        <v>1335</v>
      </c>
      <c r="P84" t="s">
        <v>1335</v>
      </c>
      <c r="Q84" t="s">
        <v>1335</v>
      </c>
      <c r="R84" t="s">
        <v>1335</v>
      </c>
      <c r="S84" t="s">
        <v>1335</v>
      </c>
      <c r="T84" t="s">
        <v>1346</v>
      </c>
    </row>
    <row r="85" spans="1:20" x14ac:dyDescent="0.25">
      <c r="A85" t="s">
        <v>210</v>
      </c>
      <c r="B85" t="s">
        <v>2014</v>
      </c>
      <c r="C85" t="s">
        <v>657</v>
      </c>
      <c r="E85" t="s">
        <v>1718</v>
      </c>
      <c r="F85" t="s">
        <v>1346</v>
      </c>
      <c r="G85" t="s">
        <v>1005</v>
      </c>
      <c r="H85" t="s">
        <v>1909</v>
      </c>
      <c r="I85" t="s">
        <v>1897</v>
      </c>
      <c r="J85" t="s">
        <v>1124</v>
      </c>
      <c r="K85" t="s">
        <v>1604</v>
      </c>
      <c r="L85" t="s">
        <v>1601</v>
      </c>
      <c r="M85" t="s">
        <v>1910</v>
      </c>
      <c r="N85" t="s">
        <v>1540</v>
      </c>
      <c r="O85" t="s">
        <v>1866</v>
      </c>
      <c r="P85" t="s">
        <v>1876</v>
      </c>
      <c r="Q85" t="s">
        <v>1019</v>
      </c>
      <c r="R85" t="s">
        <v>1910</v>
      </c>
      <c r="S85" t="s">
        <v>1532</v>
      </c>
      <c r="T85" t="s">
        <v>1347</v>
      </c>
    </row>
    <row r="86" spans="1:20" x14ac:dyDescent="0.25">
      <c r="A86" t="s">
        <v>211</v>
      </c>
      <c r="B86" t="s">
        <v>2015</v>
      </c>
      <c r="C86" t="s">
        <v>658</v>
      </c>
      <c r="E86" t="s">
        <v>1892</v>
      </c>
      <c r="F86" t="s">
        <v>1674</v>
      </c>
      <c r="G86" t="s">
        <v>1725</v>
      </c>
      <c r="H86" t="s">
        <v>1972</v>
      </c>
      <c r="I86" t="s">
        <v>2016</v>
      </c>
      <c r="J86" t="s">
        <v>2017</v>
      </c>
      <c r="K86" t="s">
        <v>2018</v>
      </c>
      <c r="L86" t="s">
        <v>2019</v>
      </c>
      <c r="M86" t="s">
        <v>1636</v>
      </c>
      <c r="N86" t="s">
        <v>2016</v>
      </c>
      <c r="O86" t="s">
        <v>2020</v>
      </c>
      <c r="P86" t="s">
        <v>1641</v>
      </c>
      <c r="Q86" t="s">
        <v>1641</v>
      </c>
      <c r="R86" t="s">
        <v>2021</v>
      </c>
      <c r="S86" t="s">
        <v>1335</v>
      </c>
      <c r="T86" t="s">
        <v>1348</v>
      </c>
    </row>
    <row r="87" spans="1:20" x14ac:dyDescent="0.25">
      <c r="A87" t="s">
        <v>212</v>
      </c>
      <c r="B87" t="s">
        <v>2022</v>
      </c>
      <c r="C87" t="s">
        <v>659</v>
      </c>
      <c r="E87" t="s">
        <v>1720</v>
      </c>
      <c r="F87" t="s">
        <v>1522</v>
      </c>
      <c r="G87" t="s">
        <v>1536</v>
      </c>
      <c r="H87" t="s">
        <v>1582</v>
      </c>
      <c r="I87" t="s">
        <v>1994</v>
      </c>
      <c r="J87" t="s">
        <v>1975</v>
      </c>
      <c r="K87" t="s">
        <v>1869</v>
      </c>
      <c r="L87" t="s">
        <v>1567</v>
      </c>
      <c r="M87" t="s">
        <v>1658</v>
      </c>
      <c r="N87" t="s">
        <v>1775</v>
      </c>
      <c r="O87" t="s">
        <v>1734</v>
      </c>
      <c r="P87" t="s">
        <v>1582</v>
      </c>
      <c r="Q87" t="s">
        <v>1484</v>
      </c>
      <c r="R87" t="s">
        <v>1713</v>
      </c>
      <c r="S87" t="s">
        <v>1335</v>
      </c>
      <c r="T87" t="s">
        <v>1349</v>
      </c>
    </row>
    <row r="88" spans="1:20" x14ac:dyDescent="0.25">
      <c r="A88" t="s">
        <v>213</v>
      </c>
      <c r="B88" t="s">
        <v>2023</v>
      </c>
      <c r="C88" t="s">
        <v>660</v>
      </c>
      <c r="E88" t="s">
        <v>1677</v>
      </c>
      <c r="F88" t="s">
        <v>1800</v>
      </c>
      <c r="G88" t="s">
        <v>2009</v>
      </c>
      <c r="H88" t="s">
        <v>2024</v>
      </c>
      <c r="I88" t="s">
        <v>2025</v>
      </c>
      <c r="J88" t="s">
        <v>2026</v>
      </c>
      <c r="K88" t="s">
        <v>1821</v>
      </c>
      <c r="L88" t="s">
        <v>1670</v>
      </c>
      <c r="M88" t="s">
        <v>2009</v>
      </c>
      <c r="N88" t="s">
        <v>2027</v>
      </c>
      <c r="O88" t="s">
        <v>2028</v>
      </c>
      <c r="P88" t="s">
        <v>1965</v>
      </c>
      <c r="Q88" t="s">
        <v>1013</v>
      </c>
      <c r="R88" t="s">
        <v>2029</v>
      </c>
      <c r="S88" t="s">
        <v>1532</v>
      </c>
      <c r="T88" t="s">
        <v>1350</v>
      </c>
    </row>
    <row r="89" spans="1:20" x14ac:dyDescent="0.25">
      <c r="A89" t="s">
        <v>215</v>
      </c>
      <c r="B89" t="s">
        <v>2030</v>
      </c>
      <c r="C89" t="s">
        <v>662</v>
      </c>
      <c r="E89" t="s">
        <v>1733</v>
      </c>
      <c r="F89" t="s">
        <v>1618</v>
      </c>
      <c r="G89" t="s">
        <v>1606</v>
      </c>
      <c r="H89" t="s">
        <v>1903</v>
      </c>
      <c r="I89" t="s">
        <v>1597</v>
      </c>
      <c r="J89" t="s">
        <v>2031</v>
      </c>
      <c r="K89" t="s">
        <v>1866</v>
      </c>
      <c r="L89" t="s">
        <v>1114</v>
      </c>
      <c r="M89" t="s">
        <v>1877</v>
      </c>
      <c r="N89" t="s">
        <v>1866</v>
      </c>
      <c r="O89" t="s">
        <v>1877</v>
      </c>
      <c r="P89" t="s">
        <v>1531</v>
      </c>
      <c r="Q89" t="s">
        <v>1655</v>
      </c>
      <c r="R89" t="s">
        <v>1130</v>
      </c>
      <c r="S89" t="s">
        <v>1335</v>
      </c>
      <c r="T89" t="s">
        <v>1351</v>
      </c>
    </row>
    <row r="90" spans="1:20" x14ac:dyDescent="0.25">
      <c r="A90" t="s">
        <v>216</v>
      </c>
      <c r="B90" t="s">
        <v>2032</v>
      </c>
      <c r="C90" t="s">
        <v>663</v>
      </c>
      <c r="E90" t="s">
        <v>1627</v>
      </c>
      <c r="F90" t="s">
        <v>1534</v>
      </c>
      <c r="G90" t="s">
        <v>1983</v>
      </c>
      <c r="H90" t="s">
        <v>1889</v>
      </c>
      <c r="I90" t="s">
        <v>1735</v>
      </c>
      <c r="J90" t="s">
        <v>1134</v>
      </c>
      <c r="K90" t="s">
        <v>1043</v>
      </c>
      <c r="L90" t="s">
        <v>1735</v>
      </c>
      <c r="M90" t="s">
        <v>1629</v>
      </c>
      <c r="N90" t="s">
        <v>1912</v>
      </c>
      <c r="O90" t="s">
        <v>1630</v>
      </c>
      <c r="P90" t="s">
        <v>1889</v>
      </c>
      <c r="Q90" t="s">
        <v>1629</v>
      </c>
      <c r="R90" t="s">
        <v>1883</v>
      </c>
      <c r="S90" t="s">
        <v>1335</v>
      </c>
      <c r="T90" t="s">
        <v>1352</v>
      </c>
    </row>
    <row r="91" spans="1:20" x14ac:dyDescent="0.25">
      <c r="A91" t="s">
        <v>218</v>
      </c>
      <c r="B91" t="s">
        <v>2033</v>
      </c>
      <c r="C91" t="s">
        <v>665</v>
      </c>
      <c r="E91" t="s">
        <v>1554</v>
      </c>
      <c r="F91" t="s">
        <v>1564</v>
      </c>
      <c r="G91" t="s">
        <v>1175</v>
      </c>
      <c r="H91" t="s">
        <v>1455</v>
      </c>
      <c r="I91" t="s">
        <v>1716</v>
      </c>
      <c r="J91" t="s">
        <v>1125</v>
      </c>
      <c r="K91" t="s">
        <v>1120</v>
      </c>
      <c r="L91" t="s">
        <v>1412</v>
      </c>
      <c r="M91" t="s">
        <v>1186</v>
      </c>
      <c r="N91" t="s">
        <v>1166</v>
      </c>
      <c r="O91" t="s">
        <v>1663</v>
      </c>
      <c r="P91" t="s">
        <v>1663</v>
      </c>
      <c r="Q91" t="s">
        <v>1009</v>
      </c>
      <c r="R91" t="s">
        <v>1555</v>
      </c>
      <c r="S91" t="s">
        <v>1552</v>
      </c>
      <c r="T91" t="s">
        <v>1353</v>
      </c>
    </row>
    <row r="92" spans="1:20" x14ac:dyDescent="0.25">
      <c r="A92" t="s">
        <v>219</v>
      </c>
      <c r="B92" t="s">
        <v>2034</v>
      </c>
      <c r="C92" t="s">
        <v>666</v>
      </c>
      <c r="E92" t="s">
        <v>1335</v>
      </c>
      <c r="F92" t="s">
        <v>1423</v>
      </c>
      <c r="G92" t="s">
        <v>1527</v>
      </c>
      <c r="H92" t="s">
        <v>1130</v>
      </c>
      <c r="I92" t="s">
        <v>1635</v>
      </c>
      <c r="J92" t="s">
        <v>1359</v>
      </c>
      <c r="K92" t="s">
        <v>1555</v>
      </c>
      <c r="L92" t="s">
        <v>1653</v>
      </c>
      <c r="M92" t="s">
        <v>1335</v>
      </c>
      <c r="N92" t="s">
        <v>1335</v>
      </c>
      <c r="O92" t="s">
        <v>1335</v>
      </c>
      <c r="P92" t="s">
        <v>1335</v>
      </c>
      <c r="Q92" t="s">
        <v>1335</v>
      </c>
      <c r="R92" t="s">
        <v>1335</v>
      </c>
      <c r="S92" t="s">
        <v>1335</v>
      </c>
      <c r="T92" t="s">
        <v>1354</v>
      </c>
    </row>
    <row r="93" spans="1:20" x14ac:dyDescent="0.25">
      <c r="A93" t="s">
        <v>223</v>
      </c>
      <c r="B93" t="s">
        <v>2035</v>
      </c>
      <c r="C93" t="s">
        <v>670</v>
      </c>
      <c r="E93" t="s">
        <v>1371</v>
      </c>
      <c r="F93" t="s">
        <v>2036</v>
      </c>
      <c r="G93" t="s">
        <v>2037</v>
      </c>
      <c r="H93" t="s">
        <v>2038</v>
      </c>
      <c r="I93" t="s">
        <v>2039</v>
      </c>
      <c r="J93" t="s">
        <v>2040</v>
      </c>
      <c r="K93" t="s">
        <v>2041</v>
      </c>
      <c r="L93" t="s">
        <v>2042</v>
      </c>
      <c r="M93" t="s">
        <v>2043</v>
      </c>
      <c r="N93" t="s">
        <v>2044</v>
      </c>
      <c r="O93" t="s">
        <v>2045</v>
      </c>
      <c r="P93" t="s">
        <v>2046</v>
      </c>
      <c r="Q93" t="s">
        <v>2047</v>
      </c>
      <c r="R93" t="s">
        <v>1757</v>
      </c>
      <c r="S93" t="s">
        <v>1986</v>
      </c>
      <c r="T93" t="s">
        <v>1355</v>
      </c>
    </row>
    <row r="94" spans="1:20" x14ac:dyDescent="0.25">
      <c r="A94" t="s">
        <v>224</v>
      </c>
      <c r="B94" t="s">
        <v>2048</v>
      </c>
      <c r="C94" t="s">
        <v>671</v>
      </c>
      <c r="E94" t="s">
        <v>1843</v>
      </c>
      <c r="F94" t="s">
        <v>1743</v>
      </c>
      <c r="G94" t="s">
        <v>1996</v>
      </c>
      <c r="H94" t="s">
        <v>1983</v>
      </c>
      <c r="I94" t="s">
        <v>1889</v>
      </c>
      <c r="J94" t="s">
        <v>1889</v>
      </c>
      <c r="K94" t="s">
        <v>1632</v>
      </c>
      <c r="L94" t="s">
        <v>1632</v>
      </c>
      <c r="M94" t="s">
        <v>1043</v>
      </c>
      <c r="N94" t="s">
        <v>1554</v>
      </c>
      <c r="O94" t="s">
        <v>1628</v>
      </c>
      <c r="P94" t="s">
        <v>1676</v>
      </c>
      <c r="Q94" t="s">
        <v>1889</v>
      </c>
      <c r="R94" t="s">
        <v>1563</v>
      </c>
      <c r="S94" t="s">
        <v>1037</v>
      </c>
      <c r="T94" t="s">
        <v>1356</v>
      </c>
    </row>
    <row r="95" spans="1:20" x14ac:dyDescent="0.25">
      <c r="A95" t="s">
        <v>225</v>
      </c>
      <c r="B95" t="s">
        <v>2049</v>
      </c>
      <c r="C95" t="s">
        <v>672</v>
      </c>
      <c r="E95" t="s">
        <v>1647</v>
      </c>
      <c r="F95" t="s">
        <v>1538</v>
      </c>
      <c r="G95" t="s">
        <v>1775</v>
      </c>
      <c r="H95" t="s">
        <v>1900</v>
      </c>
      <c r="I95" t="s">
        <v>1711</v>
      </c>
      <c r="J95" t="s">
        <v>1186</v>
      </c>
      <c r="K95" t="s">
        <v>1711</v>
      </c>
      <c r="L95" t="s">
        <v>1775</v>
      </c>
      <c r="M95" t="s">
        <v>1809</v>
      </c>
      <c r="N95" t="s">
        <v>1810</v>
      </c>
      <c r="O95" t="s">
        <v>1678</v>
      </c>
      <c r="P95" t="s">
        <v>1437</v>
      </c>
      <c r="Q95" t="s">
        <v>1681</v>
      </c>
      <c r="R95" t="s">
        <v>1663</v>
      </c>
      <c r="S95" t="s">
        <v>1335</v>
      </c>
      <c r="T95" t="s">
        <v>1357</v>
      </c>
    </row>
    <row r="96" spans="1:20" x14ac:dyDescent="0.25">
      <c r="A96" t="s">
        <v>226</v>
      </c>
      <c r="B96" t="s">
        <v>2050</v>
      </c>
      <c r="C96" t="s">
        <v>673</v>
      </c>
      <c r="E96" t="s">
        <v>1794</v>
      </c>
      <c r="F96" t="s">
        <v>1880</v>
      </c>
      <c r="G96" t="s">
        <v>1647</v>
      </c>
      <c r="H96" t="s">
        <v>1983</v>
      </c>
      <c r="I96" t="s">
        <v>1625</v>
      </c>
      <c r="J96" t="s">
        <v>1632</v>
      </c>
      <c r="K96" t="s">
        <v>2051</v>
      </c>
      <c r="L96" t="s">
        <v>1563</v>
      </c>
      <c r="M96" t="s">
        <v>1628</v>
      </c>
      <c r="N96" t="s">
        <v>1628</v>
      </c>
      <c r="O96" t="s">
        <v>2052</v>
      </c>
      <c r="P96" t="s">
        <v>1629</v>
      </c>
      <c r="Q96" t="s">
        <v>1629</v>
      </c>
      <c r="R96" t="s">
        <v>1484</v>
      </c>
      <c r="S96" t="s">
        <v>1841</v>
      </c>
      <c r="T96" t="s">
        <v>1270</v>
      </c>
    </row>
    <row r="97" spans="1:20" x14ac:dyDescent="0.25">
      <c r="A97" t="s">
        <v>227</v>
      </c>
      <c r="B97" t="s">
        <v>2053</v>
      </c>
      <c r="C97" t="s">
        <v>674</v>
      </c>
      <c r="E97" t="s">
        <v>1537</v>
      </c>
      <c r="F97" t="s">
        <v>2054</v>
      </c>
      <c r="G97" t="s">
        <v>2055</v>
      </c>
      <c r="H97" t="s">
        <v>1944</v>
      </c>
      <c r="I97" t="s">
        <v>2056</v>
      </c>
      <c r="J97" t="s">
        <v>1112</v>
      </c>
      <c r="K97" t="s">
        <v>2057</v>
      </c>
      <c r="L97" t="s">
        <v>2058</v>
      </c>
      <c r="M97" t="s">
        <v>1768</v>
      </c>
      <c r="N97" t="s">
        <v>1571</v>
      </c>
      <c r="O97" t="s">
        <v>1585</v>
      </c>
      <c r="P97" t="s">
        <v>2059</v>
      </c>
      <c r="Q97" t="s">
        <v>2060</v>
      </c>
      <c r="R97" t="s">
        <v>2061</v>
      </c>
      <c r="S97" t="s">
        <v>1844</v>
      </c>
      <c r="T97" t="s">
        <v>1358</v>
      </c>
    </row>
    <row r="98" spans="1:20" x14ac:dyDescent="0.25">
      <c r="A98" t="s">
        <v>228</v>
      </c>
      <c r="B98" t="s">
        <v>2062</v>
      </c>
      <c r="C98" t="s">
        <v>675</v>
      </c>
      <c r="E98" t="s">
        <v>1806</v>
      </c>
      <c r="F98" t="s">
        <v>1918</v>
      </c>
      <c r="G98" t="s">
        <v>1843</v>
      </c>
      <c r="H98" t="s">
        <v>1918</v>
      </c>
      <c r="I98" t="s">
        <v>1844</v>
      </c>
      <c r="J98" t="s">
        <v>1997</v>
      </c>
      <c r="K98" t="s">
        <v>1845</v>
      </c>
      <c r="L98" t="s">
        <v>1990</v>
      </c>
      <c r="M98" t="s">
        <v>1335</v>
      </c>
      <c r="N98" t="s">
        <v>1335</v>
      </c>
      <c r="O98" t="s">
        <v>1335</v>
      </c>
      <c r="P98" t="s">
        <v>1335</v>
      </c>
      <c r="Q98" t="s">
        <v>1335</v>
      </c>
      <c r="R98" t="s">
        <v>1335</v>
      </c>
      <c r="S98" t="s">
        <v>1335</v>
      </c>
      <c r="T98" t="s">
        <v>1359</v>
      </c>
    </row>
    <row r="99" spans="1:20" x14ac:dyDescent="0.25">
      <c r="A99" t="s">
        <v>229</v>
      </c>
      <c r="B99" t="s">
        <v>2063</v>
      </c>
      <c r="C99" t="s">
        <v>676</v>
      </c>
      <c r="E99" t="s">
        <v>1484</v>
      </c>
      <c r="F99" t="s">
        <v>1684</v>
      </c>
      <c r="G99" t="s">
        <v>1592</v>
      </c>
      <c r="H99" t="s">
        <v>2064</v>
      </c>
      <c r="I99" t="s">
        <v>1788</v>
      </c>
      <c r="J99" t="s">
        <v>1840</v>
      </c>
      <c r="K99" t="s">
        <v>1962</v>
      </c>
      <c r="L99" t="s">
        <v>2065</v>
      </c>
      <c r="M99" t="s">
        <v>2066</v>
      </c>
      <c r="N99" t="s">
        <v>1957</v>
      </c>
      <c r="O99" t="s">
        <v>2067</v>
      </c>
      <c r="P99" t="s">
        <v>2068</v>
      </c>
      <c r="Q99" t="s">
        <v>2069</v>
      </c>
      <c r="R99" t="s">
        <v>1787</v>
      </c>
      <c r="S99" t="s">
        <v>1335</v>
      </c>
      <c r="T99" t="s">
        <v>1360</v>
      </c>
    </row>
    <row r="100" spans="1:20" x14ac:dyDescent="0.25">
      <c r="A100" t="s">
        <v>231</v>
      </c>
      <c r="B100" t="s">
        <v>2070</v>
      </c>
      <c r="C100" t="s">
        <v>678</v>
      </c>
      <c r="E100" t="s">
        <v>1679</v>
      </c>
      <c r="F100" t="s">
        <v>1716</v>
      </c>
      <c r="G100" t="s">
        <v>1024</v>
      </c>
      <c r="H100" t="s">
        <v>1219</v>
      </c>
      <c r="I100" t="s">
        <v>1230</v>
      </c>
      <c r="J100" t="s">
        <v>1437</v>
      </c>
      <c r="K100" t="s">
        <v>1710</v>
      </c>
      <c r="L100" t="s">
        <v>1775</v>
      </c>
      <c r="M100" t="s">
        <v>1809</v>
      </c>
      <c r="N100" t="s">
        <v>1175</v>
      </c>
      <c r="O100" t="s">
        <v>1335</v>
      </c>
      <c r="P100" t="s">
        <v>1335</v>
      </c>
      <c r="Q100" t="s">
        <v>1335</v>
      </c>
      <c r="R100" t="s">
        <v>1335</v>
      </c>
      <c r="S100" t="s">
        <v>1335</v>
      </c>
      <c r="T100" t="s">
        <v>1361</v>
      </c>
    </row>
    <row r="101" spans="1:20" x14ac:dyDescent="0.25">
      <c r="A101" t="s">
        <v>232</v>
      </c>
      <c r="B101" t="s">
        <v>2071</v>
      </c>
      <c r="C101" t="s">
        <v>679</v>
      </c>
      <c r="E101" t="s">
        <v>1627</v>
      </c>
      <c r="F101" t="s">
        <v>1529</v>
      </c>
      <c r="G101" t="s">
        <v>1175</v>
      </c>
      <c r="H101" t="s">
        <v>1062</v>
      </c>
      <c r="I101" t="s">
        <v>1476</v>
      </c>
      <c r="J101" t="s">
        <v>1477</v>
      </c>
      <c r="K101" t="s">
        <v>1476</v>
      </c>
      <c r="L101" t="s">
        <v>1560</v>
      </c>
      <c r="M101" t="s">
        <v>1560</v>
      </c>
      <c r="N101" t="s">
        <v>1660</v>
      </c>
      <c r="O101" t="s">
        <v>1186</v>
      </c>
      <c r="P101" t="s">
        <v>1186</v>
      </c>
      <c r="Q101" t="s">
        <v>1811</v>
      </c>
      <c r="R101" t="s">
        <v>1204</v>
      </c>
      <c r="S101" t="s">
        <v>1037</v>
      </c>
      <c r="T101" t="s">
        <v>1362</v>
      </c>
    </row>
    <row r="102" spans="1:20" x14ac:dyDescent="0.25">
      <c r="A102" t="s">
        <v>233</v>
      </c>
      <c r="B102" t="s">
        <v>2072</v>
      </c>
      <c r="C102" t="s">
        <v>680</v>
      </c>
      <c r="E102" t="s">
        <v>1134</v>
      </c>
      <c r="F102" t="s">
        <v>1156</v>
      </c>
      <c r="G102" t="s">
        <v>1902</v>
      </c>
      <c r="H102" t="s">
        <v>1876</v>
      </c>
      <c r="I102" t="s">
        <v>2073</v>
      </c>
      <c r="J102" t="s">
        <v>2074</v>
      </c>
      <c r="K102" t="s">
        <v>2074</v>
      </c>
      <c r="L102" t="s">
        <v>1597</v>
      </c>
      <c r="M102" t="s">
        <v>1649</v>
      </c>
      <c r="N102" t="s">
        <v>1780</v>
      </c>
      <c r="O102" t="s">
        <v>1941</v>
      </c>
      <c r="P102" t="s">
        <v>1346</v>
      </c>
      <c r="Q102" t="s">
        <v>1804</v>
      </c>
      <c r="R102" t="s">
        <v>1783</v>
      </c>
      <c r="S102" t="s">
        <v>1335</v>
      </c>
      <c r="T102" t="s">
        <v>1363</v>
      </c>
    </row>
    <row r="103" spans="1:20" x14ac:dyDescent="0.25">
      <c r="A103" t="s">
        <v>234</v>
      </c>
      <c r="B103" t="s">
        <v>2075</v>
      </c>
      <c r="C103" t="s">
        <v>681</v>
      </c>
      <c r="E103" t="s">
        <v>2076</v>
      </c>
      <c r="F103" t="s">
        <v>2077</v>
      </c>
      <c r="G103" t="s">
        <v>1232</v>
      </c>
      <c r="H103" t="s">
        <v>2078</v>
      </c>
      <c r="I103" t="s">
        <v>2079</v>
      </c>
      <c r="J103" t="s">
        <v>1052</v>
      </c>
      <c r="K103" t="s">
        <v>2080</v>
      </c>
      <c r="L103" t="s">
        <v>2081</v>
      </c>
      <c r="M103" t="s">
        <v>2082</v>
      </c>
      <c r="N103" t="s">
        <v>1479</v>
      </c>
      <c r="O103" t="s">
        <v>2083</v>
      </c>
      <c r="P103" t="s">
        <v>2084</v>
      </c>
      <c r="Q103" t="s">
        <v>1959</v>
      </c>
      <c r="R103" t="s">
        <v>2085</v>
      </c>
      <c r="S103" t="s">
        <v>1624</v>
      </c>
      <c r="T103" t="s">
        <v>1364</v>
      </c>
    </row>
    <row r="104" spans="1:20" x14ac:dyDescent="0.25">
      <c r="A104" t="s">
        <v>235</v>
      </c>
      <c r="B104" t="s">
        <v>2086</v>
      </c>
      <c r="C104" t="s">
        <v>682</v>
      </c>
      <c r="E104" t="s">
        <v>1996</v>
      </c>
      <c r="F104" t="s">
        <v>1810</v>
      </c>
      <c r="G104" t="s">
        <v>1901</v>
      </c>
      <c r="H104" t="s">
        <v>1635</v>
      </c>
      <c r="I104" t="s">
        <v>1901</v>
      </c>
      <c r="J104" t="s">
        <v>2087</v>
      </c>
      <c r="K104" t="s">
        <v>1423</v>
      </c>
      <c r="L104" t="s">
        <v>1528</v>
      </c>
      <c r="M104" t="s">
        <v>1653</v>
      </c>
      <c r="N104" t="s">
        <v>1833</v>
      </c>
      <c r="O104" t="s">
        <v>1540</v>
      </c>
      <c r="P104" t="s">
        <v>1321</v>
      </c>
      <c r="Q104" t="s">
        <v>1875</v>
      </c>
      <c r="R104" t="s">
        <v>1651</v>
      </c>
      <c r="S104" t="s">
        <v>1335</v>
      </c>
      <c r="T104" t="s">
        <v>1365</v>
      </c>
    </row>
    <row r="105" spans="1:20" x14ac:dyDescent="0.25">
      <c r="A105" t="s">
        <v>236</v>
      </c>
      <c r="B105" t="s">
        <v>2088</v>
      </c>
      <c r="C105" t="s">
        <v>683</v>
      </c>
      <c r="E105" t="s">
        <v>1761</v>
      </c>
      <c r="F105" t="s">
        <v>1166</v>
      </c>
      <c r="G105" t="s">
        <v>1144</v>
      </c>
      <c r="H105" t="s">
        <v>1180</v>
      </c>
      <c r="I105" t="s">
        <v>1557</v>
      </c>
      <c r="J105" t="s">
        <v>1714</v>
      </c>
      <c r="K105" t="s">
        <v>1062</v>
      </c>
      <c r="L105" t="s">
        <v>1557</v>
      </c>
      <c r="M105" t="s">
        <v>1009</v>
      </c>
      <c r="N105" t="s">
        <v>1529</v>
      </c>
      <c r="O105" t="s">
        <v>1118</v>
      </c>
      <c r="P105" t="s">
        <v>1186</v>
      </c>
      <c r="Q105" t="s">
        <v>1118</v>
      </c>
      <c r="R105" t="s">
        <v>1412</v>
      </c>
      <c r="S105" t="s">
        <v>1552</v>
      </c>
      <c r="T105" t="s">
        <v>1366</v>
      </c>
    </row>
    <row r="106" spans="1:20" x14ac:dyDescent="0.25">
      <c r="A106" t="s">
        <v>237</v>
      </c>
      <c r="B106" t="s">
        <v>2089</v>
      </c>
      <c r="C106" t="s">
        <v>684</v>
      </c>
      <c r="E106" t="s">
        <v>1929</v>
      </c>
      <c r="F106" t="s">
        <v>2090</v>
      </c>
      <c r="G106" t="s">
        <v>1410</v>
      </c>
      <c r="H106" t="s">
        <v>1749</v>
      </c>
      <c r="I106" t="s">
        <v>1385</v>
      </c>
      <c r="J106" t="s">
        <v>2091</v>
      </c>
      <c r="K106" t="s">
        <v>2092</v>
      </c>
      <c r="L106" t="s">
        <v>2093</v>
      </c>
      <c r="M106" t="s">
        <v>2094</v>
      </c>
      <c r="N106" t="s">
        <v>2095</v>
      </c>
      <c r="O106" t="s">
        <v>2096</v>
      </c>
      <c r="P106" t="s">
        <v>2097</v>
      </c>
      <c r="Q106" t="s">
        <v>2098</v>
      </c>
      <c r="R106" t="s">
        <v>2099</v>
      </c>
      <c r="S106" t="s">
        <v>1431</v>
      </c>
      <c r="T106" t="s">
        <v>1367</v>
      </c>
    </row>
    <row r="107" spans="1:20" x14ac:dyDescent="0.25">
      <c r="A107" t="s">
        <v>238</v>
      </c>
      <c r="B107" t="s">
        <v>2100</v>
      </c>
      <c r="C107" t="s">
        <v>685</v>
      </c>
      <c r="E107" t="s">
        <v>1881</v>
      </c>
      <c r="F107" t="s">
        <v>1525</v>
      </c>
      <c r="G107" t="s">
        <v>1903</v>
      </c>
      <c r="H107" t="s">
        <v>1388</v>
      </c>
      <c r="I107" t="s">
        <v>1528</v>
      </c>
      <c r="J107" t="s">
        <v>1005</v>
      </c>
      <c r="K107" t="s">
        <v>1904</v>
      </c>
      <c r="L107" t="s">
        <v>1854</v>
      </c>
      <c r="M107" t="s">
        <v>1621</v>
      </c>
      <c r="N107" t="s">
        <v>1661</v>
      </c>
      <c r="O107" t="s">
        <v>1565</v>
      </c>
      <c r="P107" t="s">
        <v>1093</v>
      </c>
      <c r="Q107" t="s">
        <v>1555</v>
      </c>
      <c r="R107" t="s">
        <v>1418</v>
      </c>
      <c r="S107" t="s">
        <v>1335</v>
      </c>
      <c r="T107" t="s">
        <v>1071</v>
      </c>
    </row>
    <row r="108" spans="1:20" x14ac:dyDescent="0.25">
      <c r="A108" t="s">
        <v>239</v>
      </c>
      <c r="B108" t="s">
        <v>2101</v>
      </c>
      <c r="C108" t="s">
        <v>686</v>
      </c>
      <c r="E108" t="s">
        <v>1619</v>
      </c>
      <c r="F108" t="s">
        <v>1610</v>
      </c>
      <c r="G108" t="s">
        <v>2058</v>
      </c>
      <c r="H108" t="s">
        <v>1295</v>
      </c>
      <c r="I108" t="s">
        <v>1610</v>
      </c>
      <c r="J108" t="s">
        <v>1944</v>
      </c>
      <c r="K108" t="s">
        <v>1768</v>
      </c>
      <c r="L108" t="s">
        <v>1015</v>
      </c>
      <c r="M108" t="s">
        <v>1828</v>
      </c>
      <c r="N108" t="s">
        <v>1766</v>
      </c>
      <c r="O108" t="s">
        <v>2057</v>
      </c>
      <c r="P108" t="s">
        <v>1610</v>
      </c>
      <c r="Q108" t="s">
        <v>1944</v>
      </c>
      <c r="R108" t="s">
        <v>1591</v>
      </c>
      <c r="S108" t="s">
        <v>1759</v>
      </c>
      <c r="T108" t="s">
        <v>1368</v>
      </c>
    </row>
    <row r="109" spans="1:20" x14ac:dyDescent="0.25">
      <c r="A109" t="s">
        <v>241</v>
      </c>
      <c r="B109" t="s">
        <v>2102</v>
      </c>
      <c r="C109" t="s">
        <v>688</v>
      </c>
      <c r="E109" t="s">
        <v>1678</v>
      </c>
      <c r="F109" t="s">
        <v>1796</v>
      </c>
      <c r="G109" t="s">
        <v>1929</v>
      </c>
      <c r="H109" t="s">
        <v>1803</v>
      </c>
      <c r="I109" t="s">
        <v>1540</v>
      </c>
      <c r="J109" t="s">
        <v>1857</v>
      </c>
      <c r="K109" t="s">
        <v>2007</v>
      </c>
      <c r="L109" t="s">
        <v>995</v>
      </c>
      <c r="M109" t="s">
        <v>1800</v>
      </c>
      <c r="N109" t="s">
        <v>1778</v>
      </c>
      <c r="O109" t="s">
        <v>1855</v>
      </c>
      <c r="P109" t="s">
        <v>1778</v>
      </c>
      <c r="Q109" t="s">
        <v>1892</v>
      </c>
      <c r="R109" t="s">
        <v>1872</v>
      </c>
      <c r="S109" t="s">
        <v>1532</v>
      </c>
      <c r="T109" t="s">
        <v>1369</v>
      </c>
    </row>
    <row r="110" spans="1:20" x14ac:dyDescent="0.25">
      <c r="A110" t="s">
        <v>242</v>
      </c>
      <c r="B110" t="s">
        <v>2103</v>
      </c>
      <c r="C110" t="s">
        <v>689</v>
      </c>
      <c r="E110" t="s">
        <v>1427</v>
      </c>
      <c r="F110" t="s">
        <v>1093</v>
      </c>
      <c r="G110" t="s">
        <v>1904</v>
      </c>
      <c r="H110" t="s">
        <v>1877</v>
      </c>
      <c r="I110" t="s">
        <v>1616</v>
      </c>
      <c r="J110" t="s">
        <v>1528</v>
      </c>
      <c r="K110" t="s">
        <v>1650</v>
      </c>
      <c r="L110" t="s">
        <v>1005</v>
      </c>
      <c r="M110" t="s">
        <v>1597</v>
      </c>
      <c r="N110" t="s">
        <v>1597</v>
      </c>
      <c r="O110" t="s">
        <v>1780</v>
      </c>
      <c r="P110" t="s">
        <v>1600</v>
      </c>
      <c r="Q110" t="s">
        <v>1544</v>
      </c>
      <c r="R110" t="s">
        <v>1546</v>
      </c>
      <c r="S110" t="s">
        <v>1552</v>
      </c>
      <c r="T110" t="s">
        <v>1370</v>
      </c>
    </row>
    <row r="111" spans="1:20" x14ac:dyDescent="0.25">
      <c r="A111" t="s">
        <v>243</v>
      </c>
      <c r="B111" t="s">
        <v>2104</v>
      </c>
      <c r="C111" t="s">
        <v>690</v>
      </c>
      <c r="E111" t="s">
        <v>1918</v>
      </c>
      <c r="F111" t="s">
        <v>2051</v>
      </c>
      <c r="G111" t="s">
        <v>2051</v>
      </c>
      <c r="H111" t="s">
        <v>1534</v>
      </c>
      <c r="I111" t="s">
        <v>1427</v>
      </c>
      <c r="J111" t="s">
        <v>1534</v>
      </c>
      <c r="K111" t="s">
        <v>1889</v>
      </c>
      <c r="L111" t="s">
        <v>1630</v>
      </c>
      <c r="M111" t="s">
        <v>1335</v>
      </c>
      <c r="N111" t="s">
        <v>1335</v>
      </c>
      <c r="O111" t="s">
        <v>1335</v>
      </c>
      <c r="P111" t="s">
        <v>1335</v>
      </c>
      <c r="Q111" t="s">
        <v>1335</v>
      </c>
      <c r="R111" t="s">
        <v>1335</v>
      </c>
      <c r="S111" t="s">
        <v>1335</v>
      </c>
      <c r="T111" t="s">
        <v>1371</v>
      </c>
    </row>
    <row r="112" spans="1:20" x14ac:dyDescent="0.25">
      <c r="A112" t="s">
        <v>244</v>
      </c>
      <c r="B112" t="s">
        <v>2105</v>
      </c>
      <c r="C112" t="s">
        <v>691</v>
      </c>
      <c r="E112" t="s">
        <v>1528</v>
      </c>
      <c r="F112" t="s">
        <v>1690</v>
      </c>
      <c r="G112" t="s">
        <v>1609</v>
      </c>
      <c r="H112" t="s">
        <v>2018</v>
      </c>
      <c r="I112" t="s">
        <v>1815</v>
      </c>
      <c r="J112" t="s">
        <v>1830</v>
      </c>
      <c r="K112" t="s">
        <v>1023</v>
      </c>
      <c r="L112" t="s">
        <v>1671</v>
      </c>
      <c r="M112" t="s">
        <v>1971</v>
      </c>
      <c r="N112" t="s">
        <v>1637</v>
      </c>
      <c r="O112" t="s">
        <v>1542</v>
      </c>
      <c r="P112" t="s">
        <v>1346</v>
      </c>
      <c r="Q112" t="s">
        <v>1894</v>
      </c>
      <c r="R112" t="s">
        <v>1783</v>
      </c>
      <c r="S112" t="s">
        <v>1686</v>
      </c>
      <c r="T112" t="s">
        <v>1372</v>
      </c>
    </row>
    <row r="113" spans="1:20" x14ac:dyDescent="0.25">
      <c r="A113" t="s">
        <v>245</v>
      </c>
      <c r="B113" t="s">
        <v>2106</v>
      </c>
      <c r="C113" t="s">
        <v>692</v>
      </c>
      <c r="E113" t="s">
        <v>1558</v>
      </c>
      <c r="F113" t="s">
        <v>1796</v>
      </c>
      <c r="G113" t="s">
        <v>1929</v>
      </c>
      <c r="H113" t="s">
        <v>1545</v>
      </c>
      <c r="I113" t="s">
        <v>1857</v>
      </c>
      <c r="J113" t="s">
        <v>2007</v>
      </c>
      <c r="K113" t="s">
        <v>1892</v>
      </c>
      <c r="L113" t="s">
        <v>993</v>
      </c>
      <c r="M113" t="s">
        <v>2107</v>
      </c>
      <c r="N113" t="s">
        <v>1777</v>
      </c>
      <c r="O113" t="s">
        <v>2108</v>
      </c>
      <c r="P113" t="s">
        <v>1776</v>
      </c>
      <c r="Q113" t="s">
        <v>2109</v>
      </c>
      <c r="R113" t="s">
        <v>1315</v>
      </c>
      <c r="S113" t="s">
        <v>1633</v>
      </c>
      <c r="T113" t="s">
        <v>1373</v>
      </c>
    </row>
    <row r="114" spans="1:20" x14ac:dyDescent="0.25">
      <c r="A114" t="s">
        <v>246</v>
      </c>
      <c r="B114" t="s">
        <v>2110</v>
      </c>
      <c r="C114" t="s">
        <v>693</v>
      </c>
      <c r="E114" t="s">
        <v>1030</v>
      </c>
      <c r="F114" t="s">
        <v>1884</v>
      </c>
      <c r="G114" t="s">
        <v>1900</v>
      </c>
      <c r="H114" t="s">
        <v>1681</v>
      </c>
      <c r="I114" t="s">
        <v>1884</v>
      </c>
      <c r="J114" t="s">
        <v>1556</v>
      </c>
      <c r="K114" t="s">
        <v>1710</v>
      </c>
      <c r="L114" t="s">
        <v>1186</v>
      </c>
      <c r="M114" t="s">
        <v>1219</v>
      </c>
      <c r="N114" t="s">
        <v>1144</v>
      </c>
      <c r="O114" t="s">
        <v>1564</v>
      </c>
      <c r="P114" t="s">
        <v>1717</v>
      </c>
      <c r="Q114" t="s">
        <v>1024</v>
      </c>
      <c r="R114" t="s">
        <v>1710</v>
      </c>
      <c r="S114" t="s">
        <v>1335</v>
      </c>
      <c r="T114" t="s">
        <v>1374</v>
      </c>
    </row>
    <row r="115" spans="1:20" x14ac:dyDescent="0.25">
      <c r="A115" t="s">
        <v>247</v>
      </c>
      <c r="B115" t="s">
        <v>2111</v>
      </c>
      <c r="C115" t="s">
        <v>694</v>
      </c>
      <c r="E115" t="s">
        <v>1742</v>
      </c>
      <c r="F115" t="s">
        <v>1676</v>
      </c>
      <c r="G115" t="s">
        <v>1431</v>
      </c>
      <c r="H115" t="s">
        <v>2051</v>
      </c>
      <c r="I115" t="s">
        <v>1630</v>
      </c>
      <c r="J115" t="s">
        <v>1134</v>
      </c>
      <c r="K115" t="s">
        <v>1630</v>
      </c>
      <c r="L115" t="s">
        <v>1628</v>
      </c>
      <c r="M115" t="s">
        <v>1335</v>
      </c>
      <c r="N115" t="s">
        <v>1335</v>
      </c>
      <c r="O115" t="s">
        <v>1335</v>
      </c>
      <c r="P115" t="s">
        <v>1335</v>
      </c>
      <c r="Q115" t="s">
        <v>1335</v>
      </c>
      <c r="R115" t="s">
        <v>1335</v>
      </c>
      <c r="S115" t="s">
        <v>1335</v>
      </c>
      <c r="T115" t="s">
        <v>1375</v>
      </c>
    </row>
    <row r="116" spans="1:20" x14ac:dyDescent="0.25">
      <c r="A116" t="s">
        <v>248</v>
      </c>
      <c r="B116" t="s">
        <v>2112</v>
      </c>
      <c r="C116" t="s">
        <v>695</v>
      </c>
      <c r="E116" t="s">
        <v>1912</v>
      </c>
      <c r="F116" t="s">
        <v>1884</v>
      </c>
      <c r="G116" t="s">
        <v>1975</v>
      </c>
      <c r="H116" t="s">
        <v>1681</v>
      </c>
      <c r="I116" t="s">
        <v>1658</v>
      </c>
      <c r="J116" t="s">
        <v>1710</v>
      </c>
      <c r="K116" t="s">
        <v>1813</v>
      </c>
      <c r="L116" t="s">
        <v>1711</v>
      </c>
      <c r="M116" t="s">
        <v>1807</v>
      </c>
      <c r="N116" t="s">
        <v>1813</v>
      </c>
      <c r="O116" t="s">
        <v>1975</v>
      </c>
      <c r="P116" t="s">
        <v>1887</v>
      </c>
      <c r="Q116" t="s">
        <v>1807</v>
      </c>
      <c r="R116" t="s">
        <v>1679</v>
      </c>
      <c r="S116" t="s">
        <v>1841</v>
      </c>
      <c r="T116" t="s">
        <v>1209</v>
      </c>
    </row>
    <row r="117" spans="1:20" x14ac:dyDescent="0.25">
      <c r="A117" t="s">
        <v>249</v>
      </c>
      <c r="B117" t="s">
        <v>2113</v>
      </c>
      <c r="C117" t="s">
        <v>696</v>
      </c>
      <c r="E117" t="s">
        <v>1631</v>
      </c>
      <c r="F117" t="s">
        <v>1898</v>
      </c>
      <c r="G117" t="s">
        <v>1853</v>
      </c>
      <c r="H117" t="s">
        <v>1650</v>
      </c>
      <c r="I117" t="s">
        <v>1909</v>
      </c>
      <c r="J117" t="s">
        <v>1019</v>
      </c>
      <c r="K117" t="s">
        <v>1898</v>
      </c>
      <c r="L117" t="s">
        <v>1599</v>
      </c>
      <c r="M117" t="s">
        <v>1156</v>
      </c>
      <c r="N117" t="s">
        <v>1897</v>
      </c>
      <c r="O117" t="s">
        <v>1621</v>
      </c>
      <c r="P117" t="s">
        <v>1656</v>
      </c>
      <c r="Q117" t="s">
        <v>1898</v>
      </c>
      <c r="R117" t="s">
        <v>1005</v>
      </c>
      <c r="S117" t="s">
        <v>2114</v>
      </c>
      <c r="T117" t="s">
        <v>1376</v>
      </c>
    </row>
    <row r="118" spans="1:20" x14ac:dyDescent="0.25">
      <c r="A118" t="s">
        <v>250</v>
      </c>
      <c r="B118" t="s">
        <v>2115</v>
      </c>
      <c r="C118" t="s">
        <v>697</v>
      </c>
      <c r="E118" t="s">
        <v>1535</v>
      </c>
      <c r="F118" t="s">
        <v>1669</v>
      </c>
      <c r="G118" t="s">
        <v>1894</v>
      </c>
      <c r="H118" t="s">
        <v>1873</v>
      </c>
      <c r="I118" t="s">
        <v>1965</v>
      </c>
      <c r="J118" t="s">
        <v>2026</v>
      </c>
      <c r="K118" t="s">
        <v>1946</v>
      </c>
      <c r="L118" t="s">
        <v>1946</v>
      </c>
      <c r="M118" t="s">
        <v>1777</v>
      </c>
      <c r="N118" t="s">
        <v>1674</v>
      </c>
      <c r="O118" t="s">
        <v>1965</v>
      </c>
      <c r="P118" t="s">
        <v>2009</v>
      </c>
      <c r="Q118" t="s">
        <v>1968</v>
      </c>
      <c r="R118" t="s">
        <v>1890</v>
      </c>
      <c r="S118" t="s">
        <v>1867</v>
      </c>
      <c r="T118" t="s">
        <v>1377</v>
      </c>
    </row>
    <row r="119" spans="1:20" x14ac:dyDescent="0.25">
      <c r="A119" t="s">
        <v>251</v>
      </c>
      <c r="B119" t="s">
        <v>2116</v>
      </c>
      <c r="C119" t="s">
        <v>698</v>
      </c>
      <c r="E119" t="s">
        <v>1986</v>
      </c>
      <c r="F119" t="s">
        <v>1635</v>
      </c>
      <c r="G119" t="s">
        <v>1847</v>
      </c>
      <c r="H119" t="s">
        <v>1618</v>
      </c>
      <c r="I119" t="s">
        <v>1559</v>
      </c>
      <c r="J119" t="s">
        <v>1712</v>
      </c>
      <c r="K119" t="s">
        <v>1662</v>
      </c>
      <c r="L119" t="s">
        <v>1114</v>
      </c>
      <c r="M119" t="s">
        <v>1558</v>
      </c>
      <c r="N119" t="s">
        <v>1656</v>
      </c>
      <c r="O119" t="s">
        <v>1661</v>
      </c>
      <c r="P119" t="s">
        <v>1311</v>
      </c>
      <c r="Q119" t="s">
        <v>2087</v>
      </c>
      <c r="R119" t="s">
        <v>1114</v>
      </c>
      <c r="S119" t="s">
        <v>1335</v>
      </c>
      <c r="T119" t="s">
        <v>1378</v>
      </c>
    </row>
    <row r="120" spans="1:20" x14ac:dyDescent="0.25">
      <c r="A120" t="s">
        <v>252</v>
      </c>
      <c r="B120" t="s">
        <v>2117</v>
      </c>
      <c r="C120" t="s">
        <v>699</v>
      </c>
      <c r="E120" t="s">
        <v>1423</v>
      </c>
      <c r="F120" t="s">
        <v>1873</v>
      </c>
      <c r="G120" t="s">
        <v>2027</v>
      </c>
      <c r="H120" t="s">
        <v>1894</v>
      </c>
      <c r="I120" t="s">
        <v>1914</v>
      </c>
      <c r="J120" t="s">
        <v>2118</v>
      </c>
      <c r="K120" t="s">
        <v>2109</v>
      </c>
      <c r="L120" t="s">
        <v>2107</v>
      </c>
      <c r="M120" t="s">
        <v>1873</v>
      </c>
      <c r="N120" t="s">
        <v>1545</v>
      </c>
      <c r="O120" t="s">
        <v>1855</v>
      </c>
      <c r="P120" t="s">
        <v>1544</v>
      </c>
      <c r="Q120" t="s">
        <v>1803</v>
      </c>
      <c r="R120" t="s">
        <v>1796</v>
      </c>
      <c r="S120" t="s">
        <v>1552</v>
      </c>
      <c r="T120" t="s">
        <v>1379</v>
      </c>
    </row>
    <row r="121" spans="1:20" x14ac:dyDescent="0.25">
      <c r="A121" t="s">
        <v>255</v>
      </c>
      <c r="B121" t="s">
        <v>2119</v>
      </c>
      <c r="C121" t="s">
        <v>702</v>
      </c>
      <c r="E121" t="s">
        <v>1849</v>
      </c>
      <c r="F121" t="s">
        <v>2021</v>
      </c>
      <c r="G121" t="s">
        <v>2120</v>
      </c>
      <c r="H121" t="s">
        <v>1583</v>
      </c>
      <c r="I121" t="s">
        <v>2121</v>
      </c>
      <c r="J121" t="s">
        <v>1788</v>
      </c>
      <c r="K121" t="s">
        <v>1792</v>
      </c>
      <c r="L121" t="s">
        <v>1789</v>
      </c>
      <c r="M121" t="s">
        <v>1825</v>
      </c>
      <c r="N121" t="s">
        <v>2122</v>
      </c>
      <c r="O121" t="s">
        <v>2123</v>
      </c>
      <c r="P121" t="s">
        <v>1583</v>
      </c>
      <c r="Q121" t="s">
        <v>2124</v>
      </c>
      <c r="R121" t="s">
        <v>2125</v>
      </c>
      <c r="S121" t="s">
        <v>1335</v>
      </c>
      <c r="T121" t="s">
        <v>1380</v>
      </c>
    </row>
    <row r="122" spans="1:20" x14ac:dyDescent="0.25">
      <c r="A122" t="s">
        <v>256</v>
      </c>
      <c r="B122" t="s">
        <v>2126</v>
      </c>
      <c r="C122" t="s">
        <v>703</v>
      </c>
      <c r="E122" t="s">
        <v>2052</v>
      </c>
      <c r="F122" t="s">
        <v>1551</v>
      </c>
      <c r="G122" t="s">
        <v>1941</v>
      </c>
      <c r="H122" t="s">
        <v>2127</v>
      </c>
      <c r="I122" t="s">
        <v>2127</v>
      </c>
      <c r="J122" t="s">
        <v>1417</v>
      </c>
      <c r="K122" t="s">
        <v>1798</v>
      </c>
      <c r="L122" t="s">
        <v>2073</v>
      </c>
      <c r="M122" t="s">
        <v>1941</v>
      </c>
      <c r="N122" t="s">
        <v>1860</v>
      </c>
      <c r="O122" t="s">
        <v>1799</v>
      </c>
      <c r="P122" t="s">
        <v>1124</v>
      </c>
      <c r="Q122" t="s">
        <v>1599</v>
      </c>
      <c r="R122" t="s">
        <v>1895</v>
      </c>
      <c r="S122" t="s">
        <v>1867</v>
      </c>
      <c r="T122" t="s">
        <v>1381</v>
      </c>
    </row>
    <row r="123" spans="1:20" x14ac:dyDescent="0.25">
      <c r="A123" t="s">
        <v>258</v>
      </c>
      <c r="B123" t="s">
        <v>2128</v>
      </c>
      <c r="C123" t="s">
        <v>705</v>
      </c>
      <c r="E123" t="s">
        <v>1563</v>
      </c>
      <c r="F123" t="s">
        <v>1720</v>
      </c>
      <c r="G123" t="s">
        <v>1204</v>
      </c>
      <c r="H123" t="s">
        <v>1720</v>
      </c>
      <c r="I123" t="s">
        <v>1180</v>
      </c>
      <c r="J123" t="s">
        <v>1535</v>
      </c>
      <c r="K123" t="s">
        <v>1775</v>
      </c>
      <c r="L123" t="s">
        <v>1869</v>
      </c>
      <c r="M123" t="s">
        <v>1335</v>
      </c>
      <c r="N123" t="s">
        <v>1335</v>
      </c>
      <c r="O123" t="s">
        <v>1335</v>
      </c>
      <c r="P123" t="s">
        <v>1335</v>
      </c>
      <c r="Q123" t="s">
        <v>1335</v>
      </c>
      <c r="R123" t="s">
        <v>1335</v>
      </c>
      <c r="S123" t="s">
        <v>1335</v>
      </c>
      <c r="T123" t="s">
        <v>1382</v>
      </c>
    </row>
    <row r="124" spans="1:20" x14ac:dyDescent="0.25">
      <c r="A124" t="s">
        <v>259</v>
      </c>
      <c r="B124" t="s">
        <v>2129</v>
      </c>
      <c r="C124" t="s">
        <v>706</v>
      </c>
      <c r="E124" t="s">
        <v>1565</v>
      </c>
      <c r="F124" t="s">
        <v>1893</v>
      </c>
      <c r="G124" t="s">
        <v>1819</v>
      </c>
      <c r="H124" t="s">
        <v>1920</v>
      </c>
      <c r="I124" t="s">
        <v>1873</v>
      </c>
      <c r="J124" t="s">
        <v>1013</v>
      </c>
      <c r="K124" t="s">
        <v>2108</v>
      </c>
      <c r="L124" t="s">
        <v>1644</v>
      </c>
      <c r="M124" t="s">
        <v>2118</v>
      </c>
      <c r="N124" t="s">
        <v>2130</v>
      </c>
      <c r="O124" t="s">
        <v>1671</v>
      </c>
      <c r="P124" t="s">
        <v>2109</v>
      </c>
      <c r="Q124" t="s">
        <v>1674</v>
      </c>
      <c r="R124" t="s">
        <v>2131</v>
      </c>
      <c r="S124" t="s">
        <v>1335</v>
      </c>
      <c r="T124" t="s">
        <v>1383</v>
      </c>
    </row>
    <row r="125" spans="1:20" x14ac:dyDescent="0.25">
      <c r="A125" t="s">
        <v>260</v>
      </c>
      <c r="B125" t="s">
        <v>2132</v>
      </c>
      <c r="C125" t="s">
        <v>707</v>
      </c>
      <c r="E125" t="s">
        <v>1994</v>
      </c>
      <c r="F125" t="s">
        <v>1186</v>
      </c>
      <c r="G125" t="s">
        <v>1809</v>
      </c>
      <c r="H125" t="s">
        <v>1412</v>
      </c>
      <c r="I125" t="s">
        <v>1024</v>
      </c>
      <c r="J125" t="s">
        <v>1564</v>
      </c>
      <c r="K125" t="s">
        <v>1681</v>
      </c>
      <c r="L125" t="s">
        <v>1062</v>
      </c>
      <c r="M125" t="s">
        <v>1418</v>
      </c>
      <c r="N125" t="s">
        <v>1009</v>
      </c>
      <c r="O125" t="s">
        <v>1660</v>
      </c>
      <c r="P125" t="s">
        <v>1412</v>
      </c>
      <c r="Q125" t="s">
        <v>2133</v>
      </c>
      <c r="R125" t="s">
        <v>1680</v>
      </c>
      <c r="S125" t="s">
        <v>1335</v>
      </c>
      <c r="T125" t="s">
        <v>1384</v>
      </c>
    </row>
    <row r="126" spans="1:20" x14ac:dyDescent="0.25">
      <c r="A126" t="s">
        <v>261</v>
      </c>
      <c r="B126" t="s">
        <v>2134</v>
      </c>
      <c r="C126" t="s">
        <v>708</v>
      </c>
      <c r="E126" t="s">
        <v>1534</v>
      </c>
      <c r="F126" t="s">
        <v>1679</v>
      </c>
      <c r="G126" t="s">
        <v>1713</v>
      </c>
      <c r="H126" t="s">
        <v>1884</v>
      </c>
      <c r="I126" t="s">
        <v>1030</v>
      </c>
      <c r="J126" t="s">
        <v>1809</v>
      </c>
      <c r="K126" t="s">
        <v>1658</v>
      </c>
      <c r="L126" t="s">
        <v>1030</v>
      </c>
      <c r="M126" t="s">
        <v>1118</v>
      </c>
      <c r="N126" t="s">
        <v>1677</v>
      </c>
      <c r="O126" t="s">
        <v>1884</v>
      </c>
      <c r="P126" t="s">
        <v>1711</v>
      </c>
      <c r="Q126" t="s">
        <v>2135</v>
      </c>
      <c r="R126" t="s">
        <v>1994</v>
      </c>
      <c r="S126" t="s">
        <v>1335</v>
      </c>
      <c r="T126" t="s">
        <v>1385</v>
      </c>
    </row>
    <row r="127" spans="1:20" x14ac:dyDescent="0.25">
      <c r="A127" t="s">
        <v>263</v>
      </c>
      <c r="B127" t="s">
        <v>2136</v>
      </c>
      <c r="C127" t="s">
        <v>710</v>
      </c>
      <c r="E127" t="s">
        <v>1024</v>
      </c>
      <c r="F127" t="s">
        <v>2130</v>
      </c>
      <c r="G127" t="s">
        <v>1673</v>
      </c>
      <c r="H127" t="s">
        <v>1688</v>
      </c>
      <c r="I127" t="s">
        <v>1637</v>
      </c>
      <c r="J127" t="s">
        <v>1142</v>
      </c>
      <c r="K127" t="s">
        <v>2137</v>
      </c>
      <c r="L127" t="s">
        <v>2138</v>
      </c>
      <c r="M127" t="s">
        <v>2138</v>
      </c>
      <c r="N127" t="s">
        <v>1453</v>
      </c>
      <c r="O127" t="s">
        <v>2139</v>
      </c>
      <c r="P127" t="s">
        <v>1980</v>
      </c>
      <c r="Q127" t="s">
        <v>1778</v>
      </c>
      <c r="R127" t="s">
        <v>2140</v>
      </c>
      <c r="S127" t="s">
        <v>1867</v>
      </c>
      <c r="T127" t="s">
        <v>1386</v>
      </c>
    </row>
    <row r="128" spans="1:20" x14ac:dyDescent="0.25">
      <c r="A128" t="s">
        <v>265</v>
      </c>
      <c r="B128" t="s">
        <v>2141</v>
      </c>
      <c r="C128" t="s">
        <v>712</v>
      </c>
      <c r="E128" t="s">
        <v>2051</v>
      </c>
      <c r="F128" t="s">
        <v>1889</v>
      </c>
      <c r="G128" t="s">
        <v>1484</v>
      </c>
      <c r="H128" t="s">
        <v>1665</v>
      </c>
      <c r="I128" t="s">
        <v>2135</v>
      </c>
      <c r="J128" t="s">
        <v>1912</v>
      </c>
      <c r="K128" t="s">
        <v>2135</v>
      </c>
      <c r="L128" t="s">
        <v>2135</v>
      </c>
      <c r="M128" t="s">
        <v>1988</v>
      </c>
      <c r="N128" t="s">
        <v>1988</v>
      </c>
      <c r="O128" t="s">
        <v>1743</v>
      </c>
      <c r="P128" t="s">
        <v>1741</v>
      </c>
      <c r="Q128" t="s">
        <v>1986</v>
      </c>
      <c r="R128" t="s">
        <v>1629</v>
      </c>
      <c r="S128" t="s">
        <v>1532</v>
      </c>
      <c r="T128" t="s">
        <v>1387</v>
      </c>
    </row>
    <row r="129" spans="1:20" x14ac:dyDescent="0.25">
      <c r="A129" t="s">
        <v>270</v>
      </c>
      <c r="B129" t="s">
        <v>2142</v>
      </c>
      <c r="C129" t="s">
        <v>717</v>
      </c>
      <c r="E129" t="s">
        <v>1739</v>
      </c>
      <c r="F129" t="s">
        <v>1918</v>
      </c>
      <c r="G129" t="s">
        <v>1760</v>
      </c>
      <c r="H129" t="s">
        <v>1843</v>
      </c>
      <c r="I129" t="s">
        <v>1886</v>
      </c>
      <c r="J129" t="s">
        <v>1948</v>
      </c>
      <c r="K129" t="s">
        <v>1759</v>
      </c>
      <c r="L129" t="s">
        <v>1759</v>
      </c>
      <c r="M129" t="s">
        <v>1335</v>
      </c>
      <c r="N129" t="s">
        <v>1335</v>
      </c>
      <c r="O129" t="s">
        <v>1335</v>
      </c>
      <c r="P129" t="s">
        <v>1335</v>
      </c>
      <c r="Q129" t="s">
        <v>1335</v>
      </c>
      <c r="R129" t="s">
        <v>1335</v>
      </c>
      <c r="S129" t="s">
        <v>1335</v>
      </c>
      <c r="T129" t="s">
        <v>1388</v>
      </c>
    </row>
    <row r="130" spans="1:20" x14ac:dyDescent="0.25">
      <c r="A130" t="s">
        <v>271</v>
      </c>
      <c r="B130" t="s">
        <v>2143</v>
      </c>
      <c r="C130" t="s">
        <v>718</v>
      </c>
      <c r="E130" t="s">
        <v>1625</v>
      </c>
      <c r="F130" t="s">
        <v>2133</v>
      </c>
      <c r="G130" t="s">
        <v>1144</v>
      </c>
      <c r="H130" t="s">
        <v>1680</v>
      </c>
      <c r="I130" t="s">
        <v>1714</v>
      </c>
      <c r="J130" t="s">
        <v>1537</v>
      </c>
      <c r="K130" t="s">
        <v>1720</v>
      </c>
      <c r="L130" t="s">
        <v>1476</v>
      </c>
      <c r="M130" t="s">
        <v>1527</v>
      </c>
      <c r="N130" t="s">
        <v>1130</v>
      </c>
      <c r="O130" t="s">
        <v>1901</v>
      </c>
      <c r="P130" t="s">
        <v>1120</v>
      </c>
      <c r="Q130" t="s">
        <v>1093</v>
      </c>
      <c r="R130" t="s">
        <v>1564</v>
      </c>
      <c r="S130" t="s">
        <v>1037</v>
      </c>
      <c r="T130" t="s">
        <v>1389</v>
      </c>
    </row>
    <row r="131" spans="1:20" x14ac:dyDescent="0.25">
      <c r="A131" t="s">
        <v>272</v>
      </c>
      <c r="B131" t="s">
        <v>2144</v>
      </c>
      <c r="C131" t="s">
        <v>719</v>
      </c>
      <c r="E131" t="s">
        <v>1560</v>
      </c>
      <c r="F131" t="s">
        <v>1371</v>
      </c>
      <c r="G131" t="s">
        <v>1970</v>
      </c>
      <c r="H131" t="s">
        <v>1023</v>
      </c>
      <c r="I131" t="s">
        <v>1607</v>
      </c>
      <c r="J131" t="s">
        <v>1572</v>
      </c>
      <c r="K131" t="s">
        <v>1730</v>
      </c>
      <c r="L131" t="s">
        <v>2018</v>
      </c>
      <c r="M131" t="s">
        <v>2054</v>
      </c>
      <c r="N131" t="s">
        <v>2145</v>
      </c>
      <c r="O131" t="s">
        <v>1572</v>
      </c>
      <c r="P131" t="s">
        <v>2146</v>
      </c>
      <c r="Q131" t="s">
        <v>2137</v>
      </c>
      <c r="R131" t="s">
        <v>1945</v>
      </c>
      <c r="S131" t="s">
        <v>1335</v>
      </c>
      <c r="T131" t="s">
        <v>1390</v>
      </c>
    </row>
    <row r="132" spans="1:20" x14ac:dyDescent="0.25">
      <c r="A132" t="s">
        <v>273</v>
      </c>
      <c r="B132" t="s">
        <v>2147</v>
      </c>
      <c r="C132" t="s">
        <v>720</v>
      </c>
      <c r="E132" t="s">
        <v>1665</v>
      </c>
      <c r="F132" t="s">
        <v>1569</v>
      </c>
      <c r="G132" t="s">
        <v>1573</v>
      </c>
      <c r="H132" t="s">
        <v>1578</v>
      </c>
      <c r="I132" t="s">
        <v>2148</v>
      </c>
      <c r="J132" t="s">
        <v>1610</v>
      </c>
      <c r="K132" t="s">
        <v>1591</v>
      </c>
      <c r="L132" t="s">
        <v>2124</v>
      </c>
      <c r="M132" t="s">
        <v>2149</v>
      </c>
      <c r="N132" t="s">
        <v>2058</v>
      </c>
      <c r="O132" t="s">
        <v>2057</v>
      </c>
      <c r="P132" t="s">
        <v>992</v>
      </c>
      <c r="Q132" t="s">
        <v>1722</v>
      </c>
      <c r="R132" t="s">
        <v>2064</v>
      </c>
      <c r="S132" t="s">
        <v>1335</v>
      </c>
      <c r="T132" t="s">
        <v>1391</v>
      </c>
    </row>
    <row r="133" spans="1:20" x14ac:dyDescent="0.25">
      <c r="A133" t="s">
        <v>275</v>
      </c>
      <c r="B133" t="s">
        <v>2150</v>
      </c>
      <c r="C133" t="s">
        <v>722</v>
      </c>
      <c r="E133" t="s">
        <v>1824</v>
      </c>
      <c r="F133" t="s">
        <v>2151</v>
      </c>
      <c r="G133" t="s">
        <v>1238</v>
      </c>
      <c r="H133" t="s">
        <v>2152</v>
      </c>
      <c r="I133" t="s">
        <v>2153</v>
      </c>
      <c r="J133" t="s">
        <v>2154</v>
      </c>
      <c r="K133" t="s">
        <v>2155</v>
      </c>
      <c r="L133" t="s">
        <v>2156</v>
      </c>
      <c r="M133" t="s">
        <v>2157</v>
      </c>
      <c r="N133" t="s">
        <v>2158</v>
      </c>
      <c r="O133" t="s">
        <v>2047</v>
      </c>
      <c r="P133" t="s">
        <v>2159</v>
      </c>
      <c r="Q133" t="s">
        <v>2160</v>
      </c>
      <c r="R133" t="s">
        <v>2161</v>
      </c>
      <c r="S133" t="s">
        <v>1335</v>
      </c>
      <c r="T133" t="s">
        <v>1392</v>
      </c>
    </row>
    <row r="134" spans="1:20" x14ac:dyDescent="0.25">
      <c r="A134" t="s">
        <v>278</v>
      </c>
      <c r="B134" t="s">
        <v>2162</v>
      </c>
      <c r="C134" t="s">
        <v>725</v>
      </c>
      <c r="E134" t="s">
        <v>1630</v>
      </c>
      <c r="F134" t="s">
        <v>1437</v>
      </c>
      <c r="G134" t="s">
        <v>1964</v>
      </c>
      <c r="H134" t="s">
        <v>1531</v>
      </c>
      <c r="I134" t="s">
        <v>1529</v>
      </c>
      <c r="J134" t="s">
        <v>1557</v>
      </c>
      <c r="K134" t="s">
        <v>1847</v>
      </c>
      <c r="L134" t="s">
        <v>1311</v>
      </c>
      <c r="M134" t="s">
        <v>1618</v>
      </c>
      <c r="N134" t="s">
        <v>2163</v>
      </c>
      <c r="O134" t="s">
        <v>1617</v>
      </c>
      <c r="P134" t="s">
        <v>1603</v>
      </c>
      <c r="Q134" t="s">
        <v>1307</v>
      </c>
      <c r="R134" t="s">
        <v>1114</v>
      </c>
      <c r="S134" t="s">
        <v>1552</v>
      </c>
      <c r="T134" t="s">
        <v>1393</v>
      </c>
    </row>
    <row r="135" spans="1:20" x14ac:dyDescent="0.25">
      <c r="A135" t="s">
        <v>281</v>
      </c>
      <c r="B135" t="s">
        <v>2164</v>
      </c>
      <c r="C135" t="s">
        <v>728</v>
      </c>
      <c r="E135" t="s">
        <v>1621</v>
      </c>
      <c r="F135" t="s">
        <v>2165</v>
      </c>
      <c r="G135" t="s">
        <v>2166</v>
      </c>
      <c r="H135" t="s">
        <v>2167</v>
      </c>
      <c r="I135" t="s">
        <v>2168</v>
      </c>
      <c r="J135" t="s">
        <v>1092</v>
      </c>
      <c r="K135" t="s">
        <v>2169</v>
      </c>
      <c r="L135" t="s">
        <v>2170</v>
      </c>
      <c r="M135" t="s">
        <v>2171</v>
      </c>
      <c r="N135" t="s">
        <v>2083</v>
      </c>
      <c r="O135" t="s">
        <v>2172</v>
      </c>
      <c r="P135" t="s">
        <v>2173</v>
      </c>
      <c r="Q135" t="s">
        <v>2174</v>
      </c>
      <c r="R135" t="s">
        <v>2175</v>
      </c>
      <c r="S135" t="s">
        <v>1744</v>
      </c>
      <c r="T135" t="s">
        <v>1394</v>
      </c>
    </row>
    <row r="136" spans="1:20" x14ac:dyDescent="0.25">
      <c r="A136" t="s">
        <v>282</v>
      </c>
      <c r="B136" t="s">
        <v>2176</v>
      </c>
      <c r="C136" t="s">
        <v>729</v>
      </c>
      <c r="E136" t="s">
        <v>1676</v>
      </c>
      <c r="F136" t="s">
        <v>1847</v>
      </c>
      <c r="G136" t="s">
        <v>1653</v>
      </c>
      <c r="H136" t="s">
        <v>1009</v>
      </c>
      <c r="I136" t="s">
        <v>1125</v>
      </c>
      <c r="J136" t="s">
        <v>2177</v>
      </c>
      <c r="K136" t="s">
        <v>1555</v>
      </c>
      <c r="L136" t="s">
        <v>1311</v>
      </c>
      <c r="M136" t="s">
        <v>1335</v>
      </c>
      <c r="N136" t="s">
        <v>1335</v>
      </c>
      <c r="O136" t="s">
        <v>1335</v>
      </c>
      <c r="P136" t="s">
        <v>1335</v>
      </c>
      <c r="Q136" t="s">
        <v>1335</v>
      </c>
      <c r="R136" t="s">
        <v>1335</v>
      </c>
      <c r="S136" t="s">
        <v>1335</v>
      </c>
      <c r="T136" t="s">
        <v>1395</v>
      </c>
    </row>
    <row r="137" spans="1:20" x14ac:dyDescent="0.25">
      <c r="A137" t="s">
        <v>283</v>
      </c>
      <c r="B137" t="s">
        <v>2178</v>
      </c>
      <c r="C137" t="s">
        <v>730</v>
      </c>
      <c r="E137" t="s">
        <v>1884</v>
      </c>
      <c r="F137" t="s">
        <v>1204</v>
      </c>
      <c r="G137" t="s">
        <v>1678</v>
      </c>
      <c r="H137" t="s">
        <v>1711</v>
      </c>
      <c r="I137" t="s">
        <v>1718</v>
      </c>
      <c r="J137" t="s">
        <v>1658</v>
      </c>
      <c r="K137" t="s">
        <v>1718</v>
      </c>
      <c r="L137" t="s">
        <v>1030</v>
      </c>
      <c r="M137" t="s">
        <v>1679</v>
      </c>
      <c r="N137" t="s">
        <v>1711</v>
      </c>
      <c r="O137" t="s">
        <v>1680</v>
      </c>
      <c r="P137" t="s">
        <v>1535</v>
      </c>
      <c r="Q137" t="s">
        <v>1665</v>
      </c>
      <c r="R137" t="s">
        <v>1994</v>
      </c>
      <c r="S137" t="s">
        <v>1552</v>
      </c>
      <c r="T137" t="s">
        <v>1396</v>
      </c>
    </row>
    <row r="138" spans="1:20" x14ac:dyDescent="0.25">
      <c r="A138" t="s">
        <v>284</v>
      </c>
      <c r="B138" t="s">
        <v>2179</v>
      </c>
      <c r="C138" t="s">
        <v>731</v>
      </c>
      <c r="E138" t="s">
        <v>1535</v>
      </c>
      <c r="F138" t="s">
        <v>1311</v>
      </c>
      <c r="G138" t="s">
        <v>1712</v>
      </c>
      <c r="H138" t="s">
        <v>1656</v>
      </c>
      <c r="I138" t="s">
        <v>2180</v>
      </c>
      <c r="J138" t="s">
        <v>1524</v>
      </c>
      <c r="K138" t="s">
        <v>1898</v>
      </c>
      <c r="L138" t="s">
        <v>1527</v>
      </c>
      <c r="M138" t="s">
        <v>1803</v>
      </c>
      <c r="N138" t="s">
        <v>2031</v>
      </c>
      <c r="O138" t="s">
        <v>1781</v>
      </c>
      <c r="P138" t="s">
        <v>1651</v>
      </c>
      <c r="Q138" t="s">
        <v>1546</v>
      </c>
      <c r="R138" t="s">
        <v>1551</v>
      </c>
      <c r="S138" t="s">
        <v>1867</v>
      </c>
      <c r="T138" t="s">
        <v>1397</v>
      </c>
    </row>
    <row r="139" spans="1:20" x14ac:dyDescent="0.25">
      <c r="A139" t="s">
        <v>285</v>
      </c>
      <c r="B139" t="s">
        <v>2181</v>
      </c>
      <c r="C139" t="s">
        <v>732</v>
      </c>
      <c r="E139" t="s">
        <v>1663</v>
      </c>
      <c r="F139" t="s">
        <v>1693</v>
      </c>
      <c r="G139" t="s">
        <v>2011</v>
      </c>
      <c r="H139" t="s">
        <v>2182</v>
      </c>
      <c r="I139" t="s">
        <v>1820</v>
      </c>
      <c r="J139" t="s">
        <v>1968</v>
      </c>
      <c r="K139" t="s">
        <v>2183</v>
      </c>
      <c r="L139" t="s">
        <v>1643</v>
      </c>
      <c r="M139" t="s">
        <v>2184</v>
      </c>
      <c r="N139" t="s">
        <v>1637</v>
      </c>
      <c r="O139" t="s">
        <v>1968</v>
      </c>
      <c r="P139" t="s">
        <v>2185</v>
      </c>
      <c r="Q139" t="s">
        <v>1946</v>
      </c>
      <c r="R139" t="s">
        <v>1570</v>
      </c>
      <c r="S139" t="s">
        <v>2114</v>
      </c>
      <c r="T139" t="s">
        <v>1398</v>
      </c>
    </row>
    <row r="140" spans="1:20" x14ac:dyDescent="0.25">
      <c r="A140" t="s">
        <v>286</v>
      </c>
      <c r="B140" t="s">
        <v>2186</v>
      </c>
      <c r="C140" t="s">
        <v>733</v>
      </c>
      <c r="E140" t="s">
        <v>1660</v>
      </c>
      <c r="F140" t="s">
        <v>1894</v>
      </c>
      <c r="G140" t="s">
        <v>2107</v>
      </c>
      <c r="H140" t="s">
        <v>2187</v>
      </c>
      <c r="I140" t="s">
        <v>1872</v>
      </c>
      <c r="J140" t="s">
        <v>2107</v>
      </c>
      <c r="K140" t="s">
        <v>2025</v>
      </c>
      <c r="L140" t="s">
        <v>2183</v>
      </c>
      <c r="M140" t="s">
        <v>1967</v>
      </c>
      <c r="N140" t="s">
        <v>1673</v>
      </c>
      <c r="O140" t="s">
        <v>1670</v>
      </c>
      <c r="P140" t="s">
        <v>2107</v>
      </c>
      <c r="Q140" t="s">
        <v>2007</v>
      </c>
      <c r="R140" t="s">
        <v>1297</v>
      </c>
      <c r="S140" t="s">
        <v>1335</v>
      </c>
      <c r="T140" t="s">
        <v>1399</v>
      </c>
    </row>
    <row r="141" spans="1:20" x14ac:dyDescent="0.25">
      <c r="A141" t="s">
        <v>287</v>
      </c>
      <c r="B141" t="s">
        <v>2188</v>
      </c>
      <c r="C141" t="s">
        <v>734</v>
      </c>
      <c r="E141" t="s">
        <v>1335</v>
      </c>
      <c r="F141" t="s">
        <v>1558</v>
      </c>
      <c r="G141" t="s">
        <v>1114</v>
      </c>
      <c r="H141" t="s">
        <v>1903</v>
      </c>
      <c r="I141" t="s">
        <v>1530</v>
      </c>
      <c r="J141" t="s">
        <v>1526</v>
      </c>
      <c r="K141" t="s">
        <v>2180</v>
      </c>
      <c r="L141" t="s">
        <v>1321</v>
      </c>
      <c r="M141" t="s">
        <v>1114</v>
      </c>
      <c r="N141" t="s">
        <v>1904</v>
      </c>
      <c r="O141" t="s">
        <v>1335</v>
      </c>
      <c r="P141" t="s">
        <v>1335</v>
      </c>
      <c r="Q141" t="s">
        <v>1335</v>
      </c>
      <c r="R141" t="s">
        <v>1335</v>
      </c>
      <c r="S141" t="s">
        <v>1335</v>
      </c>
      <c r="T141" t="s">
        <v>1400</v>
      </c>
    </row>
    <row r="142" spans="1:20" x14ac:dyDescent="0.25">
      <c r="A142" t="s">
        <v>288</v>
      </c>
      <c r="B142" t="s">
        <v>2189</v>
      </c>
      <c r="C142" t="s">
        <v>735</v>
      </c>
      <c r="E142" t="s">
        <v>1717</v>
      </c>
      <c r="F142" t="s">
        <v>1558</v>
      </c>
      <c r="G142" t="s">
        <v>1655</v>
      </c>
      <c r="H142" t="s">
        <v>1712</v>
      </c>
      <c r="I142" t="s">
        <v>1850</v>
      </c>
      <c r="J142" t="s">
        <v>1663</v>
      </c>
      <c r="K142" t="s">
        <v>1529</v>
      </c>
      <c r="L142" t="s">
        <v>1559</v>
      </c>
      <c r="M142" t="s">
        <v>1654</v>
      </c>
      <c r="N142" t="s">
        <v>1853</v>
      </c>
      <c r="O142" t="s">
        <v>1555</v>
      </c>
      <c r="P142" t="s">
        <v>1537</v>
      </c>
      <c r="Q142" t="s">
        <v>1009</v>
      </c>
      <c r="R142" t="s">
        <v>1477</v>
      </c>
      <c r="S142" t="s">
        <v>1335</v>
      </c>
      <c r="T142" t="s">
        <v>1401</v>
      </c>
    </row>
    <row r="143" spans="1:20" x14ac:dyDescent="0.25">
      <c r="A143" t="s">
        <v>289</v>
      </c>
      <c r="B143" t="s">
        <v>2190</v>
      </c>
      <c r="C143" t="s">
        <v>736</v>
      </c>
      <c r="E143" t="s">
        <v>1733</v>
      </c>
      <c r="F143" t="s">
        <v>1580</v>
      </c>
      <c r="G143" t="s">
        <v>1554</v>
      </c>
      <c r="H143" t="s">
        <v>1554</v>
      </c>
      <c r="I143" t="s">
        <v>1580</v>
      </c>
      <c r="J143" t="s">
        <v>1760</v>
      </c>
      <c r="K143" t="s">
        <v>1632</v>
      </c>
      <c r="L143" t="s">
        <v>1580</v>
      </c>
      <c r="M143" t="s">
        <v>1733</v>
      </c>
      <c r="N143" t="s">
        <v>1880</v>
      </c>
      <c r="O143" t="s">
        <v>1843</v>
      </c>
      <c r="P143" t="s">
        <v>1740</v>
      </c>
      <c r="Q143" t="s">
        <v>1844</v>
      </c>
      <c r="R143" t="s">
        <v>1996</v>
      </c>
      <c r="S143" t="s">
        <v>1335</v>
      </c>
      <c r="T143" t="s">
        <v>1402</v>
      </c>
    </row>
    <row r="144" spans="1:20" x14ac:dyDescent="0.25">
      <c r="A144" t="s">
        <v>291</v>
      </c>
      <c r="B144" t="s">
        <v>2191</v>
      </c>
      <c r="C144" t="s">
        <v>738</v>
      </c>
      <c r="E144" t="s">
        <v>1431</v>
      </c>
      <c r="F144" t="s">
        <v>1114</v>
      </c>
      <c r="G144" t="s">
        <v>1617</v>
      </c>
      <c r="H144" t="s">
        <v>1603</v>
      </c>
      <c r="I144" t="s">
        <v>1311</v>
      </c>
      <c r="J144" t="s">
        <v>1853</v>
      </c>
      <c r="K144" t="s">
        <v>1654</v>
      </c>
      <c r="L144" t="s">
        <v>1854</v>
      </c>
      <c r="M144" t="s">
        <v>1523</v>
      </c>
      <c r="N144" t="s">
        <v>1898</v>
      </c>
      <c r="O144" t="s">
        <v>1877</v>
      </c>
      <c r="P144" t="s">
        <v>1964</v>
      </c>
      <c r="Q144" t="s">
        <v>1897</v>
      </c>
      <c r="R144" t="s">
        <v>1904</v>
      </c>
      <c r="S144" t="s">
        <v>2114</v>
      </c>
      <c r="T144" t="s">
        <v>1403</v>
      </c>
    </row>
    <row r="145" spans="1:20" x14ac:dyDescent="0.25">
      <c r="A145" t="s">
        <v>292</v>
      </c>
      <c r="B145" t="s">
        <v>2192</v>
      </c>
      <c r="C145" t="s">
        <v>739</v>
      </c>
      <c r="E145" t="s">
        <v>1811</v>
      </c>
      <c r="F145" t="s">
        <v>1530</v>
      </c>
      <c r="G145" t="s">
        <v>1903</v>
      </c>
      <c r="H145" t="s">
        <v>1388</v>
      </c>
      <c r="I145" t="s">
        <v>1847</v>
      </c>
      <c r="J145" t="s">
        <v>1616</v>
      </c>
      <c r="K145" t="s">
        <v>1621</v>
      </c>
      <c r="L145" t="s">
        <v>1616</v>
      </c>
      <c r="M145" t="s">
        <v>1524</v>
      </c>
      <c r="N145" t="s">
        <v>1910</v>
      </c>
      <c r="O145" t="s">
        <v>1902</v>
      </c>
      <c r="P145" t="s">
        <v>1523</v>
      </c>
      <c r="Q145" t="s">
        <v>1523</v>
      </c>
      <c r="R145" t="s">
        <v>1661</v>
      </c>
      <c r="S145" t="s">
        <v>1633</v>
      </c>
      <c r="T145" t="s">
        <v>1404</v>
      </c>
    </row>
    <row r="146" spans="1:20" x14ac:dyDescent="0.25">
      <c r="A146" t="s">
        <v>293</v>
      </c>
      <c r="B146" t="s">
        <v>2193</v>
      </c>
      <c r="C146" t="s">
        <v>740</v>
      </c>
      <c r="E146" t="s">
        <v>1647</v>
      </c>
      <c r="F146" t="s">
        <v>2087</v>
      </c>
      <c r="G146" t="s">
        <v>1526</v>
      </c>
      <c r="H146" t="s">
        <v>1617</v>
      </c>
      <c r="I146" t="s">
        <v>1618</v>
      </c>
      <c r="J146" t="s">
        <v>1877</v>
      </c>
      <c r="K146" t="s">
        <v>1904</v>
      </c>
      <c r="L146" t="s">
        <v>1621</v>
      </c>
      <c r="M146" t="s">
        <v>2087</v>
      </c>
      <c r="N146" t="s">
        <v>2087</v>
      </c>
      <c r="O146" t="s">
        <v>1531</v>
      </c>
      <c r="P146" t="s">
        <v>1653</v>
      </c>
      <c r="Q146" t="s">
        <v>1901</v>
      </c>
      <c r="R146" t="s">
        <v>1618</v>
      </c>
      <c r="S146" t="s">
        <v>1335</v>
      </c>
      <c r="T146" t="s">
        <v>1405</v>
      </c>
    </row>
    <row r="147" spans="1:20" x14ac:dyDescent="0.25">
      <c r="A147" t="s">
        <v>294</v>
      </c>
      <c r="B147" t="s">
        <v>2194</v>
      </c>
      <c r="C147" t="s">
        <v>741</v>
      </c>
      <c r="E147" t="s">
        <v>1716</v>
      </c>
      <c r="F147" t="s">
        <v>1862</v>
      </c>
      <c r="G147" t="s">
        <v>1802</v>
      </c>
      <c r="H147" t="s">
        <v>1799</v>
      </c>
      <c r="I147" t="s">
        <v>993</v>
      </c>
      <c r="J147" t="s">
        <v>1776</v>
      </c>
      <c r="K147" t="s">
        <v>1297</v>
      </c>
      <c r="L147" t="s">
        <v>1708</v>
      </c>
      <c r="M147" t="s">
        <v>1942</v>
      </c>
      <c r="N147" t="s">
        <v>1604</v>
      </c>
      <c r="O147" t="s">
        <v>1981</v>
      </c>
      <c r="P147" t="s">
        <v>1856</v>
      </c>
      <c r="Q147" t="s">
        <v>995</v>
      </c>
      <c r="R147" t="s">
        <v>1929</v>
      </c>
      <c r="S147" t="s">
        <v>1037</v>
      </c>
      <c r="T147" t="s">
        <v>1406</v>
      </c>
    </row>
    <row r="148" spans="1:20" x14ac:dyDescent="0.25">
      <c r="A148" t="s">
        <v>295</v>
      </c>
      <c r="B148" t="s">
        <v>2195</v>
      </c>
      <c r="C148" t="s">
        <v>742</v>
      </c>
      <c r="E148" t="s">
        <v>1806</v>
      </c>
      <c r="F148" t="s">
        <v>1580</v>
      </c>
      <c r="G148" t="s">
        <v>2051</v>
      </c>
      <c r="H148" t="s">
        <v>1743</v>
      </c>
      <c r="I148" t="s">
        <v>1631</v>
      </c>
      <c r="J148" t="s">
        <v>1760</v>
      </c>
      <c r="K148" t="s">
        <v>1889</v>
      </c>
      <c r="L148" t="s">
        <v>1043</v>
      </c>
      <c r="M148" t="s">
        <v>1534</v>
      </c>
      <c r="N148" t="s">
        <v>1647</v>
      </c>
      <c r="O148" t="s">
        <v>1335</v>
      </c>
      <c r="P148" t="s">
        <v>1335</v>
      </c>
      <c r="Q148" t="s">
        <v>1335</v>
      </c>
      <c r="R148" t="s">
        <v>1335</v>
      </c>
      <c r="S148" t="s">
        <v>1335</v>
      </c>
      <c r="T148" t="s">
        <v>1407</v>
      </c>
    </row>
    <row r="149" spans="1:20" x14ac:dyDescent="0.25">
      <c r="A149" t="s">
        <v>297</v>
      </c>
      <c r="B149" t="s">
        <v>2196</v>
      </c>
      <c r="C149" t="s">
        <v>744</v>
      </c>
      <c r="E149" t="s">
        <v>2051</v>
      </c>
      <c r="F149" t="s">
        <v>1994</v>
      </c>
      <c r="G149" t="s">
        <v>1563</v>
      </c>
      <c r="H149" t="s">
        <v>1883</v>
      </c>
      <c r="I149" t="s">
        <v>2135</v>
      </c>
      <c r="J149" t="s">
        <v>1988</v>
      </c>
      <c r="K149" t="s">
        <v>1677</v>
      </c>
      <c r="L149" t="s">
        <v>2135</v>
      </c>
      <c r="M149" t="s">
        <v>1335</v>
      </c>
      <c r="N149" t="s">
        <v>1335</v>
      </c>
      <c r="O149" t="s">
        <v>1335</v>
      </c>
      <c r="P149" t="s">
        <v>1335</v>
      </c>
      <c r="Q149" t="s">
        <v>1335</v>
      </c>
      <c r="R149" t="s">
        <v>1335</v>
      </c>
      <c r="S149" t="s">
        <v>1335</v>
      </c>
      <c r="T149" t="s">
        <v>1408</v>
      </c>
    </row>
    <row r="150" spans="1:20" x14ac:dyDescent="0.25">
      <c r="A150" t="s">
        <v>298</v>
      </c>
      <c r="B150" t="s">
        <v>2197</v>
      </c>
      <c r="C150" t="s">
        <v>745</v>
      </c>
      <c r="E150" t="s">
        <v>1335</v>
      </c>
      <c r="F150" t="s">
        <v>1738</v>
      </c>
      <c r="G150" t="s">
        <v>1844</v>
      </c>
      <c r="H150" t="s">
        <v>1997</v>
      </c>
      <c r="I150" t="s">
        <v>1733</v>
      </c>
      <c r="J150" t="s">
        <v>1738</v>
      </c>
      <c r="K150" t="s">
        <v>1881</v>
      </c>
      <c r="L150" t="s">
        <v>1335</v>
      </c>
      <c r="M150" t="s">
        <v>1335</v>
      </c>
      <c r="N150" t="s">
        <v>1335</v>
      </c>
      <c r="O150" t="s">
        <v>1335</v>
      </c>
      <c r="P150" t="s">
        <v>1335</v>
      </c>
      <c r="Q150" t="s">
        <v>1335</v>
      </c>
      <c r="R150" t="s">
        <v>1335</v>
      </c>
      <c r="S150" t="s">
        <v>1335</v>
      </c>
      <c r="T150" t="s">
        <v>1388</v>
      </c>
    </row>
    <row r="151" spans="1:20" x14ac:dyDescent="0.25">
      <c r="A151" t="s">
        <v>300</v>
      </c>
      <c r="B151" t="s">
        <v>2198</v>
      </c>
      <c r="C151" t="s">
        <v>747</v>
      </c>
      <c r="E151" t="s">
        <v>1760</v>
      </c>
      <c r="F151" t="s">
        <v>1716</v>
      </c>
      <c r="G151" t="s">
        <v>1567</v>
      </c>
      <c r="H151" t="s">
        <v>1175</v>
      </c>
      <c r="I151" t="s">
        <v>1062</v>
      </c>
      <c r="J151" t="s">
        <v>1809</v>
      </c>
      <c r="K151" t="s">
        <v>1093</v>
      </c>
      <c r="L151" t="s">
        <v>1964</v>
      </c>
      <c r="M151" t="s">
        <v>1120</v>
      </c>
      <c r="N151" t="s">
        <v>2177</v>
      </c>
      <c r="O151" t="s">
        <v>1710</v>
      </c>
      <c r="P151" t="s">
        <v>1175</v>
      </c>
      <c r="Q151" t="s">
        <v>1680</v>
      </c>
      <c r="R151" t="s">
        <v>1884</v>
      </c>
      <c r="S151" t="s">
        <v>1686</v>
      </c>
      <c r="T151" t="s">
        <v>1409</v>
      </c>
    </row>
    <row r="152" spans="1:20" x14ac:dyDescent="0.25">
      <c r="A152" t="s">
        <v>301</v>
      </c>
      <c r="B152" t="s">
        <v>2199</v>
      </c>
      <c r="C152" t="s">
        <v>748</v>
      </c>
      <c r="E152" t="s">
        <v>1761</v>
      </c>
      <c r="F152" t="s">
        <v>1720</v>
      </c>
      <c r="G152" t="s">
        <v>1710</v>
      </c>
      <c r="H152" t="s">
        <v>1582</v>
      </c>
      <c r="I152" t="s">
        <v>1681</v>
      </c>
      <c r="J152" t="s">
        <v>1811</v>
      </c>
      <c r="K152" t="s">
        <v>1716</v>
      </c>
      <c r="L152" t="s">
        <v>1975</v>
      </c>
      <c r="M152" t="s">
        <v>1678</v>
      </c>
      <c r="N152" t="s">
        <v>1144</v>
      </c>
      <c r="O152" t="s">
        <v>1567</v>
      </c>
      <c r="P152" t="s">
        <v>1134</v>
      </c>
      <c r="Q152" t="s">
        <v>1630</v>
      </c>
      <c r="R152" t="s">
        <v>2135</v>
      </c>
      <c r="S152" t="s">
        <v>1552</v>
      </c>
      <c r="T152" t="s">
        <v>1410</v>
      </c>
    </row>
    <row r="153" spans="1:20" x14ac:dyDescent="0.25">
      <c r="A153" t="s">
        <v>303</v>
      </c>
      <c r="B153" t="s">
        <v>2200</v>
      </c>
      <c r="C153" t="s">
        <v>750</v>
      </c>
      <c r="E153" t="s">
        <v>1604</v>
      </c>
      <c r="F153" t="s">
        <v>2201</v>
      </c>
      <c r="G153" t="s">
        <v>2202</v>
      </c>
      <c r="H153" t="s">
        <v>2061</v>
      </c>
      <c r="I153" t="s">
        <v>1590</v>
      </c>
      <c r="J153" t="s">
        <v>1726</v>
      </c>
      <c r="K153" t="s">
        <v>2203</v>
      </c>
      <c r="L153" t="s">
        <v>1613</v>
      </c>
      <c r="M153" t="s">
        <v>1584</v>
      </c>
      <c r="N153" t="s">
        <v>1107</v>
      </c>
      <c r="O153" t="s">
        <v>1568</v>
      </c>
      <c r="P153" t="s">
        <v>1023</v>
      </c>
      <c r="Q153" t="s">
        <v>2137</v>
      </c>
      <c r="R153" t="s">
        <v>2184</v>
      </c>
      <c r="S153" t="s">
        <v>1990</v>
      </c>
      <c r="T153" t="s">
        <v>1411</v>
      </c>
    </row>
    <row r="154" spans="1:20" x14ac:dyDescent="0.25">
      <c r="A154" t="s">
        <v>304</v>
      </c>
      <c r="B154" t="s">
        <v>2204</v>
      </c>
      <c r="C154" t="s">
        <v>751</v>
      </c>
      <c r="E154" t="s">
        <v>1335</v>
      </c>
      <c r="F154" t="s">
        <v>1645</v>
      </c>
      <c r="G154" t="s">
        <v>1614</v>
      </c>
      <c r="H154" t="s">
        <v>1806</v>
      </c>
      <c r="I154" t="s">
        <v>1759</v>
      </c>
      <c r="J154" t="s">
        <v>1806</v>
      </c>
      <c r="K154" t="s">
        <v>1843</v>
      </c>
      <c r="L154" t="s">
        <v>1844</v>
      </c>
      <c r="M154" t="s">
        <v>1335</v>
      </c>
      <c r="N154" t="s">
        <v>1335</v>
      </c>
      <c r="O154" t="s">
        <v>1335</v>
      </c>
      <c r="P154" t="s">
        <v>1335</v>
      </c>
      <c r="Q154" t="s">
        <v>1335</v>
      </c>
      <c r="R154" t="s">
        <v>1335</v>
      </c>
      <c r="S154" t="s">
        <v>1335</v>
      </c>
      <c r="T154" t="s">
        <v>1412</v>
      </c>
    </row>
    <row r="155" spans="1:20" x14ac:dyDescent="0.25">
      <c r="A155" t="s">
        <v>305</v>
      </c>
      <c r="B155" t="s">
        <v>2205</v>
      </c>
      <c r="C155" t="s">
        <v>752</v>
      </c>
      <c r="E155" t="s">
        <v>1484</v>
      </c>
      <c r="F155" t="s">
        <v>1447</v>
      </c>
      <c r="G155" t="s">
        <v>1656</v>
      </c>
      <c r="H155" t="s">
        <v>1388</v>
      </c>
      <c r="I155" t="s">
        <v>1019</v>
      </c>
      <c r="J155" t="s">
        <v>1648</v>
      </c>
      <c r="K155" t="s">
        <v>1606</v>
      </c>
      <c r="L155" t="s">
        <v>1833</v>
      </c>
      <c r="M155" t="s">
        <v>2073</v>
      </c>
      <c r="N155" t="s">
        <v>1620</v>
      </c>
      <c r="O155" t="s">
        <v>1620</v>
      </c>
      <c r="P155" t="s">
        <v>1617</v>
      </c>
      <c r="Q155" t="s">
        <v>1854</v>
      </c>
      <c r="R155" t="s">
        <v>1909</v>
      </c>
      <c r="S155" t="s">
        <v>1867</v>
      </c>
      <c r="T155" t="s">
        <v>1413</v>
      </c>
    </row>
    <row r="156" spans="1:20" x14ac:dyDescent="0.25">
      <c r="A156" t="s">
        <v>308</v>
      </c>
      <c r="B156" t="s">
        <v>2206</v>
      </c>
      <c r="C156" t="s">
        <v>755</v>
      </c>
      <c r="E156" t="s">
        <v>1335</v>
      </c>
      <c r="F156" t="s">
        <v>1645</v>
      </c>
      <c r="G156" t="s">
        <v>1614</v>
      </c>
      <c r="H156" t="s">
        <v>1844</v>
      </c>
      <c r="I156" t="s">
        <v>1997</v>
      </c>
      <c r="J156" t="s">
        <v>1686</v>
      </c>
      <c r="K156" t="s">
        <v>1844</v>
      </c>
      <c r="L156" t="s">
        <v>1806</v>
      </c>
      <c r="M156" t="s">
        <v>1335</v>
      </c>
      <c r="N156" t="s">
        <v>1335</v>
      </c>
      <c r="O156" t="s">
        <v>1335</v>
      </c>
      <c r="P156" t="s">
        <v>1335</v>
      </c>
      <c r="Q156" t="s">
        <v>1335</v>
      </c>
      <c r="R156" t="s">
        <v>1335</v>
      </c>
      <c r="S156" t="s">
        <v>1335</v>
      </c>
      <c r="T156" t="s">
        <v>1024</v>
      </c>
    </row>
    <row r="157" spans="1:20" x14ac:dyDescent="0.25">
      <c r="A157" t="s">
        <v>310</v>
      </c>
      <c r="B157" t="s">
        <v>2207</v>
      </c>
      <c r="C157" t="s">
        <v>757</v>
      </c>
      <c r="E157" t="s">
        <v>1219</v>
      </c>
      <c r="F157" t="s">
        <v>1636</v>
      </c>
      <c r="G157" t="s">
        <v>1642</v>
      </c>
      <c r="H157" t="s">
        <v>1641</v>
      </c>
      <c r="I157" t="s">
        <v>1722</v>
      </c>
      <c r="J157" t="s">
        <v>2148</v>
      </c>
      <c r="K157" t="s">
        <v>1688</v>
      </c>
      <c r="L157" t="s">
        <v>2208</v>
      </c>
      <c r="M157" t="s">
        <v>1639</v>
      </c>
      <c r="N157" t="s">
        <v>1667</v>
      </c>
      <c r="O157" t="s">
        <v>1295</v>
      </c>
      <c r="P157" t="s">
        <v>1244</v>
      </c>
      <c r="Q157" t="s">
        <v>1722</v>
      </c>
      <c r="R157" t="s">
        <v>1593</v>
      </c>
      <c r="S157" t="s">
        <v>1561</v>
      </c>
      <c r="T157" t="s">
        <v>1414</v>
      </c>
    </row>
    <row r="158" spans="1:20" x14ac:dyDescent="0.25">
      <c r="A158" t="s">
        <v>312</v>
      </c>
      <c r="B158" t="s">
        <v>2209</v>
      </c>
      <c r="C158" t="s">
        <v>759</v>
      </c>
      <c r="E158" t="s">
        <v>1735</v>
      </c>
      <c r="F158" t="s">
        <v>1884</v>
      </c>
      <c r="G158" t="s">
        <v>1628</v>
      </c>
      <c r="H158" t="s">
        <v>1720</v>
      </c>
      <c r="I158" t="s">
        <v>1535</v>
      </c>
      <c r="J158" t="s">
        <v>1869</v>
      </c>
      <c r="K158" t="s">
        <v>1884</v>
      </c>
      <c r="L158" t="s">
        <v>1717</v>
      </c>
      <c r="M158" t="s">
        <v>1335</v>
      </c>
      <c r="N158" t="s">
        <v>1335</v>
      </c>
      <c r="O158" t="s">
        <v>1335</v>
      </c>
      <c r="P158" t="s">
        <v>1335</v>
      </c>
      <c r="Q158" t="s">
        <v>1335</v>
      </c>
      <c r="R158" t="s">
        <v>1335</v>
      </c>
      <c r="S158" t="s">
        <v>1335</v>
      </c>
      <c r="T158" t="s">
        <v>1415</v>
      </c>
    </row>
    <row r="159" spans="1:20" x14ac:dyDescent="0.25">
      <c r="A159" t="s">
        <v>313</v>
      </c>
      <c r="B159" t="s">
        <v>2210</v>
      </c>
      <c r="C159" t="s">
        <v>760</v>
      </c>
      <c r="E159" t="s">
        <v>1617</v>
      </c>
      <c r="F159" t="s">
        <v>1771</v>
      </c>
      <c r="G159" t="s">
        <v>1924</v>
      </c>
      <c r="H159" t="s">
        <v>1924</v>
      </c>
      <c r="I159" t="s">
        <v>1922</v>
      </c>
      <c r="J159" t="s">
        <v>1840</v>
      </c>
      <c r="K159" t="s">
        <v>2211</v>
      </c>
      <c r="L159" t="s">
        <v>1015</v>
      </c>
      <c r="M159" t="s">
        <v>2076</v>
      </c>
      <c r="N159" t="s">
        <v>2212</v>
      </c>
      <c r="O159" t="s">
        <v>2161</v>
      </c>
      <c r="P159" t="s">
        <v>1961</v>
      </c>
      <c r="Q159" t="s">
        <v>1925</v>
      </c>
      <c r="R159" t="s">
        <v>2065</v>
      </c>
      <c r="S159" t="s">
        <v>1335</v>
      </c>
      <c r="T159" t="s">
        <v>1416</v>
      </c>
    </row>
    <row r="160" spans="1:20" x14ac:dyDescent="0.25">
      <c r="A160" t="s">
        <v>314</v>
      </c>
      <c r="B160" t="s">
        <v>2213</v>
      </c>
      <c r="C160" t="s">
        <v>761</v>
      </c>
      <c r="E160" t="s">
        <v>1335</v>
      </c>
      <c r="F160" t="s">
        <v>1983</v>
      </c>
      <c r="G160" t="s">
        <v>1996</v>
      </c>
      <c r="H160" t="s">
        <v>1983</v>
      </c>
      <c r="I160" t="s">
        <v>1738</v>
      </c>
      <c r="J160" t="s">
        <v>1906</v>
      </c>
      <c r="K160" t="s">
        <v>1879</v>
      </c>
      <c r="L160" t="s">
        <v>1761</v>
      </c>
      <c r="M160" t="s">
        <v>1335</v>
      </c>
      <c r="N160" t="s">
        <v>1335</v>
      </c>
      <c r="O160" t="s">
        <v>1335</v>
      </c>
      <c r="P160" t="s">
        <v>1335</v>
      </c>
      <c r="Q160" t="s">
        <v>1335</v>
      </c>
      <c r="R160" t="s">
        <v>1335</v>
      </c>
      <c r="S160" t="s">
        <v>1335</v>
      </c>
      <c r="T160" t="s">
        <v>1417</v>
      </c>
    </row>
    <row r="161" spans="1:20" x14ac:dyDescent="0.25">
      <c r="A161" t="s">
        <v>316</v>
      </c>
      <c r="B161" t="s">
        <v>2214</v>
      </c>
      <c r="C161" t="s">
        <v>763</v>
      </c>
      <c r="E161" t="s">
        <v>1845</v>
      </c>
      <c r="F161" t="s">
        <v>1622</v>
      </c>
      <c r="G161" t="s">
        <v>1948</v>
      </c>
      <c r="H161" t="s">
        <v>1645</v>
      </c>
      <c r="I161" t="s">
        <v>1686</v>
      </c>
      <c r="J161" t="s">
        <v>1990</v>
      </c>
      <c r="K161" t="s">
        <v>1948</v>
      </c>
      <c r="L161" t="s">
        <v>1806</v>
      </c>
      <c r="M161" t="s">
        <v>1844</v>
      </c>
      <c r="N161" t="s">
        <v>1759</v>
      </c>
      <c r="O161" t="s">
        <v>1335</v>
      </c>
      <c r="P161" t="s">
        <v>1335</v>
      </c>
      <c r="Q161" t="s">
        <v>1335</v>
      </c>
      <c r="R161" t="s">
        <v>1335</v>
      </c>
      <c r="S161" t="s">
        <v>1335</v>
      </c>
      <c r="T161" t="s">
        <v>1418</v>
      </c>
    </row>
    <row r="162" spans="1:20" x14ac:dyDescent="0.25">
      <c r="A162" t="s">
        <v>317</v>
      </c>
      <c r="B162" t="s">
        <v>2215</v>
      </c>
      <c r="C162" t="s">
        <v>764</v>
      </c>
      <c r="E162" t="s">
        <v>1873</v>
      </c>
      <c r="F162" t="s">
        <v>2216</v>
      </c>
      <c r="G162" t="s">
        <v>2217</v>
      </c>
      <c r="H162" t="s">
        <v>1382</v>
      </c>
      <c r="I162" t="s">
        <v>2218</v>
      </c>
      <c r="J162" t="s">
        <v>1955</v>
      </c>
      <c r="K162" t="s">
        <v>2217</v>
      </c>
      <c r="L162" t="s">
        <v>2219</v>
      </c>
      <c r="M162" t="s">
        <v>1337</v>
      </c>
      <c r="N162" t="s">
        <v>1956</v>
      </c>
      <c r="O162" t="s">
        <v>1382</v>
      </c>
      <c r="P162" t="s">
        <v>1953</v>
      </c>
      <c r="Q162" t="s">
        <v>2220</v>
      </c>
      <c r="R162" t="s">
        <v>2221</v>
      </c>
      <c r="S162" t="s">
        <v>1624</v>
      </c>
      <c r="T162" t="s">
        <v>1419</v>
      </c>
    </row>
    <row r="163" spans="1:20" x14ac:dyDescent="0.25">
      <c r="A163" t="s">
        <v>318</v>
      </c>
      <c r="B163" t="s">
        <v>2222</v>
      </c>
      <c r="C163" t="s">
        <v>765</v>
      </c>
      <c r="E163" t="s">
        <v>1975</v>
      </c>
      <c r="F163" t="s">
        <v>1910</v>
      </c>
      <c r="G163" t="s">
        <v>1853</v>
      </c>
      <c r="H163" t="s">
        <v>1544</v>
      </c>
      <c r="I163" t="s">
        <v>1651</v>
      </c>
      <c r="J163" t="s">
        <v>1781</v>
      </c>
      <c r="K163" t="s">
        <v>1321</v>
      </c>
      <c r="L163" t="s">
        <v>1447</v>
      </c>
      <c r="M163" t="s">
        <v>1551</v>
      </c>
      <c r="N163" t="s">
        <v>1604</v>
      </c>
      <c r="O163" t="s">
        <v>1853</v>
      </c>
      <c r="P163" t="s">
        <v>1565</v>
      </c>
      <c r="Q163" t="s">
        <v>1560</v>
      </c>
      <c r="R163" t="s">
        <v>1849</v>
      </c>
      <c r="S163" t="s">
        <v>1886</v>
      </c>
      <c r="T163" t="s">
        <v>1420</v>
      </c>
    </row>
    <row r="164" spans="1:20" x14ac:dyDescent="0.25">
      <c r="A164" t="s">
        <v>320</v>
      </c>
      <c r="B164" t="s">
        <v>2223</v>
      </c>
      <c r="C164" t="s">
        <v>767</v>
      </c>
      <c r="E164" t="s">
        <v>1809</v>
      </c>
      <c r="F164" t="s">
        <v>1890</v>
      </c>
      <c r="G164" t="s">
        <v>1823</v>
      </c>
      <c r="H164" t="s">
        <v>2028</v>
      </c>
      <c r="I164" t="s">
        <v>1920</v>
      </c>
      <c r="J164" t="s">
        <v>1162</v>
      </c>
      <c r="K164" t="s">
        <v>1550</v>
      </c>
      <c r="L164" t="s">
        <v>1914</v>
      </c>
      <c r="M164" t="s">
        <v>1670</v>
      </c>
      <c r="N164" t="s">
        <v>2026</v>
      </c>
      <c r="O164" t="s">
        <v>1543</v>
      </c>
      <c r="P164" t="s">
        <v>2208</v>
      </c>
      <c r="Q164" t="s">
        <v>2029</v>
      </c>
      <c r="R164" t="s">
        <v>2131</v>
      </c>
      <c r="S164" t="s">
        <v>1335</v>
      </c>
      <c r="T164" t="s">
        <v>1421</v>
      </c>
    </row>
    <row r="165" spans="1:20" x14ac:dyDescent="0.25">
      <c r="A165" t="s">
        <v>322</v>
      </c>
      <c r="B165" t="s">
        <v>2224</v>
      </c>
      <c r="C165" t="s">
        <v>769</v>
      </c>
      <c r="E165" t="s">
        <v>1093</v>
      </c>
      <c r="F165" t="s">
        <v>2225</v>
      </c>
      <c r="G165" t="s">
        <v>2226</v>
      </c>
      <c r="H165" t="s">
        <v>2076</v>
      </c>
      <c r="I165" t="s">
        <v>2227</v>
      </c>
      <c r="J165" t="s">
        <v>1925</v>
      </c>
      <c r="K165" t="s">
        <v>2228</v>
      </c>
      <c r="L165" t="s">
        <v>2212</v>
      </c>
      <c r="M165" t="s">
        <v>1194</v>
      </c>
      <c r="N165" t="s">
        <v>1163</v>
      </c>
      <c r="O165" t="s">
        <v>2229</v>
      </c>
      <c r="P165" t="s">
        <v>2230</v>
      </c>
      <c r="Q165" t="s">
        <v>2059</v>
      </c>
      <c r="R165" t="s">
        <v>1818</v>
      </c>
      <c r="S165" t="s">
        <v>1622</v>
      </c>
      <c r="T165" t="s">
        <v>1422</v>
      </c>
    </row>
    <row r="166" spans="1:20" x14ac:dyDescent="0.25">
      <c r="A166" t="s">
        <v>323</v>
      </c>
      <c r="B166" t="s">
        <v>2231</v>
      </c>
      <c r="C166" t="s">
        <v>770</v>
      </c>
      <c r="E166" t="s">
        <v>1886</v>
      </c>
      <c r="F166" t="s">
        <v>1806</v>
      </c>
      <c r="G166" t="s">
        <v>1614</v>
      </c>
      <c r="H166" t="s">
        <v>1918</v>
      </c>
      <c r="I166" t="s">
        <v>1918</v>
      </c>
      <c r="J166" t="s">
        <v>1844</v>
      </c>
      <c r="K166" t="s">
        <v>1645</v>
      </c>
      <c r="L166" t="s">
        <v>1759</v>
      </c>
      <c r="M166" t="s">
        <v>1645</v>
      </c>
      <c r="N166" t="s">
        <v>1806</v>
      </c>
      <c r="O166" t="s">
        <v>1335</v>
      </c>
      <c r="P166" t="s">
        <v>1335</v>
      </c>
      <c r="Q166" t="s">
        <v>1335</v>
      </c>
      <c r="R166" t="s">
        <v>1335</v>
      </c>
      <c r="S166" t="s">
        <v>1335</v>
      </c>
      <c r="T166" t="s">
        <v>1423</v>
      </c>
    </row>
    <row r="167" spans="1:20" x14ac:dyDescent="0.25">
      <c r="A167" t="s">
        <v>324</v>
      </c>
      <c r="B167" t="s">
        <v>2232</v>
      </c>
      <c r="C167" t="s">
        <v>771</v>
      </c>
      <c r="E167" t="s">
        <v>1742</v>
      </c>
      <c r="F167" t="s">
        <v>1735</v>
      </c>
      <c r="G167" t="s">
        <v>1134</v>
      </c>
      <c r="H167" t="s">
        <v>1629</v>
      </c>
      <c r="I167" t="s">
        <v>2135</v>
      </c>
      <c r="J167" t="s">
        <v>1775</v>
      </c>
      <c r="K167" t="s">
        <v>1887</v>
      </c>
      <c r="L167" t="s">
        <v>1736</v>
      </c>
      <c r="M167" t="s">
        <v>1335</v>
      </c>
      <c r="N167" t="s">
        <v>1335</v>
      </c>
      <c r="O167" t="s">
        <v>1335</v>
      </c>
      <c r="P167" t="s">
        <v>1335</v>
      </c>
      <c r="Q167" t="s">
        <v>1335</v>
      </c>
      <c r="R167" t="s">
        <v>1335</v>
      </c>
      <c r="S167" t="s">
        <v>1335</v>
      </c>
      <c r="T167" t="s">
        <v>1424</v>
      </c>
    </row>
    <row r="168" spans="1:20" x14ac:dyDescent="0.25">
      <c r="A168" t="s">
        <v>325</v>
      </c>
      <c r="B168" t="s">
        <v>2233</v>
      </c>
      <c r="C168" t="s">
        <v>772</v>
      </c>
      <c r="E168" t="s">
        <v>1627</v>
      </c>
      <c r="F168" t="s">
        <v>1531</v>
      </c>
      <c r="G168" t="s">
        <v>1418</v>
      </c>
      <c r="H168" t="s">
        <v>1423</v>
      </c>
      <c r="I168" t="s">
        <v>1897</v>
      </c>
      <c r="J168" t="s">
        <v>1655</v>
      </c>
      <c r="K168" t="s">
        <v>1654</v>
      </c>
      <c r="L168" t="s">
        <v>1447</v>
      </c>
      <c r="M168" t="s">
        <v>1524</v>
      </c>
      <c r="N168" t="s">
        <v>1863</v>
      </c>
      <c r="O168" t="s">
        <v>1311</v>
      </c>
      <c r="P168" t="s">
        <v>1964</v>
      </c>
      <c r="Q168" t="s">
        <v>1810</v>
      </c>
      <c r="R168" t="s">
        <v>1565</v>
      </c>
      <c r="S168" t="s">
        <v>1552</v>
      </c>
      <c r="T168" t="s">
        <v>1425</v>
      </c>
    </row>
    <row r="169" spans="1:20" x14ac:dyDescent="0.25">
      <c r="A169" t="s">
        <v>326</v>
      </c>
      <c r="B169" t="s">
        <v>2234</v>
      </c>
      <c r="C169" t="s">
        <v>773</v>
      </c>
      <c r="E169" t="s">
        <v>1624</v>
      </c>
      <c r="F169" t="s">
        <v>1983</v>
      </c>
      <c r="G169" t="s">
        <v>1647</v>
      </c>
      <c r="H169" t="s">
        <v>1743</v>
      </c>
      <c r="I169" t="s">
        <v>1431</v>
      </c>
      <c r="J169" t="s">
        <v>1563</v>
      </c>
      <c r="K169" t="s">
        <v>1043</v>
      </c>
      <c r="L169" t="s">
        <v>1484</v>
      </c>
      <c r="M169" t="s">
        <v>2135</v>
      </c>
      <c r="N169" t="s">
        <v>1883</v>
      </c>
      <c r="O169" t="s">
        <v>1647</v>
      </c>
      <c r="P169" t="s">
        <v>1887</v>
      </c>
      <c r="Q169" t="s">
        <v>1912</v>
      </c>
      <c r="R169" t="s">
        <v>2052</v>
      </c>
      <c r="S169" t="s">
        <v>1335</v>
      </c>
      <c r="T169" t="s">
        <v>1426</v>
      </c>
    </row>
    <row r="170" spans="1:20" x14ac:dyDescent="0.25">
      <c r="A170" t="s">
        <v>327</v>
      </c>
      <c r="B170" t="s">
        <v>2235</v>
      </c>
      <c r="C170" t="s">
        <v>774</v>
      </c>
      <c r="E170" t="s">
        <v>1561</v>
      </c>
      <c r="F170" t="s">
        <v>1037</v>
      </c>
      <c r="G170" t="s">
        <v>1561</v>
      </c>
      <c r="H170" t="s">
        <v>1886</v>
      </c>
      <c r="I170" t="s">
        <v>1532</v>
      </c>
      <c r="J170" t="s">
        <v>1948</v>
      </c>
      <c r="K170" t="s">
        <v>1990</v>
      </c>
      <c r="L170" t="s">
        <v>1552</v>
      </c>
      <c r="M170" t="s">
        <v>1335</v>
      </c>
      <c r="N170" t="s">
        <v>1335</v>
      </c>
      <c r="O170" t="s">
        <v>1335</v>
      </c>
      <c r="P170" t="s">
        <v>1335</v>
      </c>
      <c r="Q170" t="s">
        <v>1335</v>
      </c>
      <c r="R170" t="s">
        <v>1335</v>
      </c>
      <c r="S170" t="s">
        <v>1335</v>
      </c>
      <c r="T170" t="s">
        <v>1427</v>
      </c>
    </row>
    <row r="171" spans="1:20" x14ac:dyDescent="0.25">
      <c r="A171" t="s">
        <v>332</v>
      </c>
      <c r="B171" t="s">
        <v>2236</v>
      </c>
      <c r="C171" t="s">
        <v>779</v>
      </c>
      <c r="E171" t="s">
        <v>1902</v>
      </c>
      <c r="F171" t="s">
        <v>1297</v>
      </c>
      <c r="G171" t="s">
        <v>2107</v>
      </c>
      <c r="H171" t="s">
        <v>1315</v>
      </c>
      <c r="I171" t="s">
        <v>2237</v>
      </c>
      <c r="J171" t="s">
        <v>2238</v>
      </c>
      <c r="K171" t="s">
        <v>1643</v>
      </c>
      <c r="L171" t="s">
        <v>1823</v>
      </c>
      <c r="M171" t="s">
        <v>1860</v>
      </c>
      <c r="N171" t="s">
        <v>2007</v>
      </c>
      <c r="O171" t="s">
        <v>1708</v>
      </c>
      <c r="P171" t="s">
        <v>1875</v>
      </c>
      <c r="Q171" t="s">
        <v>1649</v>
      </c>
      <c r="R171" t="s">
        <v>1617</v>
      </c>
      <c r="S171" t="s">
        <v>1552</v>
      </c>
      <c r="T171" t="s">
        <v>1428</v>
      </c>
    </row>
    <row r="172" spans="1:20" x14ac:dyDescent="0.25">
      <c r="A172" t="s">
        <v>335</v>
      </c>
      <c r="B172" t="s">
        <v>2239</v>
      </c>
      <c r="C172" t="s">
        <v>782</v>
      </c>
      <c r="E172" t="s">
        <v>1522</v>
      </c>
      <c r="F172" t="s">
        <v>1712</v>
      </c>
      <c r="G172" t="s">
        <v>1902</v>
      </c>
      <c r="H172" t="s">
        <v>1901</v>
      </c>
      <c r="I172" t="s">
        <v>1898</v>
      </c>
      <c r="J172" t="s">
        <v>1606</v>
      </c>
      <c r="K172" t="s">
        <v>1528</v>
      </c>
      <c r="L172" t="s">
        <v>1876</v>
      </c>
      <c r="M172" t="s">
        <v>1616</v>
      </c>
      <c r="N172" t="s">
        <v>1804</v>
      </c>
      <c r="O172" t="s">
        <v>1812</v>
      </c>
      <c r="P172" t="s">
        <v>1812</v>
      </c>
      <c r="Q172" t="s">
        <v>1653</v>
      </c>
      <c r="R172" t="s">
        <v>1653</v>
      </c>
      <c r="S172" t="s">
        <v>1633</v>
      </c>
      <c r="T172" t="s">
        <v>1429</v>
      </c>
    </row>
    <row r="173" spans="1:20" x14ac:dyDescent="0.25">
      <c r="A173" t="s">
        <v>336</v>
      </c>
      <c r="B173" t="s">
        <v>2240</v>
      </c>
      <c r="C173" t="s">
        <v>783</v>
      </c>
      <c r="E173" t="s">
        <v>1534</v>
      </c>
      <c r="F173" t="s">
        <v>1130</v>
      </c>
      <c r="G173" t="s">
        <v>1848</v>
      </c>
      <c r="H173" t="s">
        <v>1656</v>
      </c>
      <c r="I173" t="s">
        <v>1447</v>
      </c>
      <c r="J173" t="s">
        <v>1909</v>
      </c>
      <c r="K173" t="s">
        <v>1019</v>
      </c>
      <c r="L173" t="s">
        <v>1651</v>
      </c>
      <c r="M173" t="s">
        <v>1854</v>
      </c>
      <c r="N173" t="s">
        <v>1864</v>
      </c>
      <c r="O173" t="s">
        <v>1654</v>
      </c>
      <c r="P173" t="s">
        <v>1654</v>
      </c>
      <c r="Q173" t="s">
        <v>1523</v>
      </c>
      <c r="R173" t="s">
        <v>1848</v>
      </c>
      <c r="S173" t="s">
        <v>1532</v>
      </c>
      <c r="T173" t="s">
        <v>1430</v>
      </c>
    </row>
    <row r="174" spans="1:20" x14ac:dyDescent="0.25">
      <c r="A174" t="s">
        <v>337</v>
      </c>
      <c r="B174" t="s">
        <v>2241</v>
      </c>
      <c r="C174" t="s">
        <v>784</v>
      </c>
      <c r="E174" t="s">
        <v>1633</v>
      </c>
      <c r="F174" t="s">
        <v>1532</v>
      </c>
      <c r="G174" t="s">
        <v>1552</v>
      </c>
      <c r="H174" t="s">
        <v>1532</v>
      </c>
      <c r="I174" t="s">
        <v>1532</v>
      </c>
      <c r="J174" t="s">
        <v>1622</v>
      </c>
      <c r="K174" t="s">
        <v>1561</v>
      </c>
      <c r="L174" t="s">
        <v>1867</v>
      </c>
      <c r="M174" t="s">
        <v>1335</v>
      </c>
      <c r="N174" t="s">
        <v>1335</v>
      </c>
      <c r="O174" t="s">
        <v>1335</v>
      </c>
      <c r="P174" t="s">
        <v>1335</v>
      </c>
      <c r="Q174" t="s">
        <v>1335</v>
      </c>
      <c r="R174" t="s">
        <v>1335</v>
      </c>
      <c r="S174" t="s">
        <v>1335</v>
      </c>
      <c r="T174" t="s">
        <v>1431</v>
      </c>
    </row>
    <row r="175" spans="1:20" x14ac:dyDescent="0.25">
      <c r="A175" t="s">
        <v>338</v>
      </c>
      <c r="B175" t="s">
        <v>2242</v>
      </c>
      <c r="C175" t="s">
        <v>785</v>
      </c>
      <c r="E175" t="s">
        <v>1988</v>
      </c>
      <c r="F175" t="s">
        <v>1854</v>
      </c>
      <c r="G175" t="s">
        <v>1597</v>
      </c>
      <c r="H175" t="s">
        <v>1649</v>
      </c>
      <c r="I175" t="s">
        <v>1941</v>
      </c>
      <c r="J175" t="s">
        <v>1649</v>
      </c>
      <c r="K175" t="s">
        <v>1597</v>
      </c>
      <c r="L175" t="s">
        <v>1599</v>
      </c>
      <c r="M175" t="s">
        <v>1650</v>
      </c>
      <c r="N175" t="s">
        <v>1321</v>
      </c>
      <c r="O175" t="s">
        <v>1866</v>
      </c>
      <c r="P175" t="s">
        <v>1895</v>
      </c>
      <c r="Q175" t="s">
        <v>1524</v>
      </c>
      <c r="R175" t="s">
        <v>995</v>
      </c>
      <c r="S175" t="s">
        <v>1335</v>
      </c>
      <c r="T175" t="s">
        <v>1432</v>
      </c>
    </row>
    <row r="176" spans="1:20" x14ac:dyDescent="0.25">
      <c r="A176" t="s">
        <v>339</v>
      </c>
      <c r="B176" t="s">
        <v>2243</v>
      </c>
      <c r="C176" t="s">
        <v>786</v>
      </c>
      <c r="E176" t="s">
        <v>1631</v>
      </c>
      <c r="F176" t="s">
        <v>1901</v>
      </c>
      <c r="G176" t="s">
        <v>1523</v>
      </c>
      <c r="H176" t="s">
        <v>2087</v>
      </c>
      <c r="I176" t="s">
        <v>1655</v>
      </c>
      <c r="J176" t="s">
        <v>1653</v>
      </c>
      <c r="K176" t="s">
        <v>1903</v>
      </c>
      <c r="L176" t="s">
        <v>1558</v>
      </c>
      <c r="M176" t="s">
        <v>1662</v>
      </c>
      <c r="N176" t="s">
        <v>1847</v>
      </c>
      <c r="O176" t="s">
        <v>1655</v>
      </c>
      <c r="P176" t="s">
        <v>1659</v>
      </c>
      <c r="Q176" t="s">
        <v>1125</v>
      </c>
      <c r="R176" t="s">
        <v>1618</v>
      </c>
      <c r="S176" t="s">
        <v>1335</v>
      </c>
      <c r="T176" t="s">
        <v>1433</v>
      </c>
    </row>
    <row r="177" spans="1:20" x14ac:dyDescent="0.25">
      <c r="A177" t="s">
        <v>340</v>
      </c>
      <c r="B177" t="s">
        <v>2244</v>
      </c>
      <c r="C177" t="s">
        <v>787</v>
      </c>
      <c r="E177" t="s">
        <v>2051</v>
      </c>
      <c r="F177" t="s">
        <v>1876</v>
      </c>
      <c r="G177" t="s">
        <v>1780</v>
      </c>
      <c r="H177" t="s">
        <v>1779</v>
      </c>
      <c r="I177" t="s">
        <v>2245</v>
      </c>
      <c r="J177" t="s">
        <v>1708</v>
      </c>
      <c r="K177" t="s">
        <v>2139</v>
      </c>
      <c r="L177" t="s">
        <v>2026</v>
      </c>
      <c r="M177" t="s">
        <v>1693</v>
      </c>
      <c r="N177" t="s">
        <v>2009</v>
      </c>
      <c r="O177" t="s">
        <v>995</v>
      </c>
      <c r="P177" t="s">
        <v>1913</v>
      </c>
      <c r="Q177" t="s">
        <v>2107</v>
      </c>
      <c r="R177" t="s">
        <v>1893</v>
      </c>
      <c r="S177" t="s">
        <v>1335</v>
      </c>
      <c r="T177" t="s">
        <v>1434</v>
      </c>
    </row>
    <row r="178" spans="1:20" x14ac:dyDescent="0.25">
      <c r="A178" t="s">
        <v>343</v>
      </c>
      <c r="B178" t="s">
        <v>2246</v>
      </c>
      <c r="C178" t="s">
        <v>790</v>
      </c>
      <c r="E178" t="s">
        <v>1948</v>
      </c>
      <c r="F178" t="s">
        <v>1134</v>
      </c>
      <c r="G178" t="s">
        <v>1628</v>
      </c>
      <c r="H178" t="s">
        <v>2135</v>
      </c>
      <c r="I178" t="s">
        <v>1629</v>
      </c>
      <c r="J178" t="s">
        <v>1676</v>
      </c>
      <c r="K178" t="s">
        <v>1993</v>
      </c>
      <c r="L178" t="s">
        <v>1335</v>
      </c>
      <c r="M178" t="s">
        <v>1335</v>
      </c>
      <c r="N178" t="s">
        <v>1335</v>
      </c>
      <c r="O178" t="s">
        <v>1335</v>
      </c>
      <c r="P178" t="s">
        <v>1335</v>
      </c>
      <c r="Q178" t="s">
        <v>1335</v>
      </c>
      <c r="R178" t="s">
        <v>1335</v>
      </c>
      <c r="S178" t="s">
        <v>1335</v>
      </c>
      <c r="T178" t="s">
        <v>1435</v>
      </c>
    </row>
    <row r="179" spans="1:20" x14ac:dyDescent="0.25">
      <c r="A179" t="s">
        <v>345</v>
      </c>
      <c r="B179" t="s">
        <v>2247</v>
      </c>
      <c r="C179" t="s">
        <v>792</v>
      </c>
      <c r="E179" t="s">
        <v>1388</v>
      </c>
      <c r="F179" t="s">
        <v>1684</v>
      </c>
      <c r="G179" t="s">
        <v>1667</v>
      </c>
      <c r="H179" t="s">
        <v>2005</v>
      </c>
      <c r="I179" t="s">
        <v>2248</v>
      </c>
      <c r="J179" t="s">
        <v>1407</v>
      </c>
      <c r="K179" t="s">
        <v>2125</v>
      </c>
      <c r="L179" t="s">
        <v>1587</v>
      </c>
      <c r="M179" t="s">
        <v>1835</v>
      </c>
      <c r="N179" t="s">
        <v>1792</v>
      </c>
      <c r="O179" t="s">
        <v>1834</v>
      </c>
      <c r="P179" t="s">
        <v>2124</v>
      </c>
      <c r="Q179" t="s">
        <v>2060</v>
      </c>
      <c r="R179" t="s">
        <v>2203</v>
      </c>
      <c r="S179" t="s">
        <v>2114</v>
      </c>
      <c r="T179" t="s">
        <v>1436</v>
      </c>
    </row>
    <row r="180" spans="1:20" x14ac:dyDescent="0.25">
      <c r="A180" t="s">
        <v>346</v>
      </c>
      <c r="B180" t="s">
        <v>2249</v>
      </c>
      <c r="C180" t="s">
        <v>793</v>
      </c>
      <c r="E180" t="s">
        <v>1990</v>
      </c>
      <c r="F180" t="s">
        <v>1614</v>
      </c>
      <c r="G180" t="s">
        <v>1622</v>
      </c>
      <c r="H180" t="s">
        <v>1843</v>
      </c>
      <c r="I180" t="s">
        <v>1645</v>
      </c>
      <c r="J180" t="s">
        <v>1948</v>
      </c>
      <c r="K180" t="s">
        <v>1844</v>
      </c>
      <c r="L180" t="s">
        <v>1990</v>
      </c>
      <c r="M180" t="s">
        <v>1335</v>
      </c>
      <c r="N180" t="s">
        <v>1335</v>
      </c>
      <c r="O180" t="s">
        <v>1335</v>
      </c>
      <c r="P180" t="s">
        <v>1335</v>
      </c>
      <c r="Q180" t="s">
        <v>1335</v>
      </c>
      <c r="R180" t="s">
        <v>1335</v>
      </c>
      <c r="S180" t="s">
        <v>1335</v>
      </c>
      <c r="T180" t="s">
        <v>1437</v>
      </c>
    </row>
    <row r="181" spans="1:20" x14ac:dyDescent="0.25">
      <c r="A181" t="s">
        <v>347</v>
      </c>
      <c r="B181" t="s">
        <v>2250</v>
      </c>
      <c r="C181" t="s">
        <v>794</v>
      </c>
      <c r="E181" t="s">
        <v>1627</v>
      </c>
      <c r="F181" t="s">
        <v>1901</v>
      </c>
      <c r="G181" t="s">
        <v>1093</v>
      </c>
      <c r="H181" t="s">
        <v>1093</v>
      </c>
      <c r="I181" t="s">
        <v>1656</v>
      </c>
      <c r="J181" t="s">
        <v>1114</v>
      </c>
      <c r="K181" t="s">
        <v>1898</v>
      </c>
      <c r="L181" t="s">
        <v>1902</v>
      </c>
      <c r="M181" t="s">
        <v>1321</v>
      </c>
      <c r="N181" t="s">
        <v>1981</v>
      </c>
      <c r="O181" t="s">
        <v>1335</v>
      </c>
      <c r="P181" t="s">
        <v>1335</v>
      </c>
      <c r="Q181" t="s">
        <v>1335</v>
      </c>
      <c r="R181" t="s">
        <v>1335</v>
      </c>
      <c r="S181" t="s">
        <v>1335</v>
      </c>
      <c r="T181" t="s">
        <v>1438</v>
      </c>
    </row>
    <row r="182" spans="1:20" x14ac:dyDescent="0.25">
      <c r="A182" t="s">
        <v>348</v>
      </c>
      <c r="B182" t="s">
        <v>2251</v>
      </c>
      <c r="C182" t="s">
        <v>795</v>
      </c>
      <c r="E182" t="s">
        <v>1857</v>
      </c>
      <c r="F182" t="s">
        <v>2130</v>
      </c>
      <c r="G182" t="s">
        <v>1636</v>
      </c>
      <c r="H182" t="s">
        <v>1790</v>
      </c>
      <c r="I182" t="s">
        <v>1669</v>
      </c>
      <c r="J182" t="s">
        <v>1966</v>
      </c>
      <c r="K182" t="s">
        <v>2028</v>
      </c>
      <c r="L182" t="s">
        <v>1669</v>
      </c>
      <c r="M182" t="s">
        <v>2108</v>
      </c>
      <c r="N182" t="s">
        <v>1547</v>
      </c>
      <c r="O182" t="s">
        <v>1579</v>
      </c>
      <c r="P182" t="s">
        <v>1968</v>
      </c>
      <c r="Q182" t="s">
        <v>2107</v>
      </c>
      <c r="R182" t="s">
        <v>2183</v>
      </c>
      <c r="S182" t="s">
        <v>1622</v>
      </c>
      <c r="T182" t="s">
        <v>1439</v>
      </c>
    </row>
    <row r="183" spans="1:20" x14ac:dyDescent="0.25">
      <c r="A183" t="s">
        <v>349</v>
      </c>
      <c r="B183" t="s">
        <v>2252</v>
      </c>
      <c r="C183" t="s">
        <v>796</v>
      </c>
      <c r="E183" t="s">
        <v>1760</v>
      </c>
      <c r="F183" t="s">
        <v>1134</v>
      </c>
      <c r="G183" t="s">
        <v>1628</v>
      </c>
      <c r="H183" t="s">
        <v>1043</v>
      </c>
      <c r="I183" t="s">
        <v>1883</v>
      </c>
      <c r="J183" t="s">
        <v>1627</v>
      </c>
      <c r="K183" t="s">
        <v>1522</v>
      </c>
      <c r="L183" t="s">
        <v>2052</v>
      </c>
      <c r="M183" t="s">
        <v>1335</v>
      </c>
      <c r="N183" t="s">
        <v>1335</v>
      </c>
      <c r="O183" t="s">
        <v>1335</v>
      </c>
      <c r="P183" t="s">
        <v>1335</v>
      </c>
      <c r="Q183" t="s">
        <v>1335</v>
      </c>
      <c r="R183" t="s">
        <v>1335</v>
      </c>
      <c r="S183" t="s">
        <v>1335</v>
      </c>
      <c r="T183" t="s">
        <v>1440</v>
      </c>
    </row>
    <row r="184" spans="1:20" x14ac:dyDescent="0.25">
      <c r="A184" t="s">
        <v>350</v>
      </c>
      <c r="B184" t="s">
        <v>2253</v>
      </c>
      <c r="C184" t="s">
        <v>797</v>
      </c>
      <c r="E184" t="s">
        <v>1180</v>
      </c>
      <c r="F184" t="s">
        <v>1412</v>
      </c>
      <c r="G184" t="s">
        <v>1537</v>
      </c>
      <c r="H184" t="s">
        <v>1359</v>
      </c>
      <c r="I184" t="s">
        <v>1009</v>
      </c>
      <c r="J184" t="s">
        <v>1659</v>
      </c>
      <c r="K184" t="s">
        <v>1120</v>
      </c>
      <c r="L184" t="s">
        <v>1810</v>
      </c>
      <c r="M184" t="s">
        <v>1564</v>
      </c>
      <c r="N184" t="s">
        <v>1810</v>
      </c>
      <c r="O184" t="s">
        <v>1335</v>
      </c>
      <c r="P184" t="s">
        <v>1335</v>
      </c>
      <c r="Q184" t="s">
        <v>1335</v>
      </c>
      <c r="R184" t="s">
        <v>1335</v>
      </c>
      <c r="S184" t="s">
        <v>1335</v>
      </c>
      <c r="T184" t="s">
        <v>1441</v>
      </c>
    </row>
    <row r="185" spans="1:20" x14ac:dyDescent="0.25">
      <c r="A185" t="s">
        <v>351</v>
      </c>
      <c r="B185" t="s">
        <v>2254</v>
      </c>
      <c r="C185" t="s">
        <v>798</v>
      </c>
      <c r="E185" t="s">
        <v>1880</v>
      </c>
      <c r="F185" t="s">
        <v>1418</v>
      </c>
      <c r="G185" t="s">
        <v>1565</v>
      </c>
      <c r="H185" t="s">
        <v>1661</v>
      </c>
      <c r="I185" t="s">
        <v>1166</v>
      </c>
      <c r="J185" t="s">
        <v>1531</v>
      </c>
      <c r="K185" t="s">
        <v>1558</v>
      </c>
      <c r="L185" t="s">
        <v>1230</v>
      </c>
      <c r="M185" t="s">
        <v>1560</v>
      </c>
      <c r="N185" t="s">
        <v>1661</v>
      </c>
      <c r="O185" t="s">
        <v>1655</v>
      </c>
      <c r="P185" t="s">
        <v>1663</v>
      </c>
      <c r="Q185" t="s">
        <v>1204</v>
      </c>
      <c r="R185" t="s">
        <v>1713</v>
      </c>
      <c r="S185" t="s">
        <v>1335</v>
      </c>
      <c r="T185" t="s">
        <v>1442</v>
      </c>
    </row>
    <row r="186" spans="1:20" x14ac:dyDescent="0.25">
      <c r="A186" t="s">
        <v>352</v>
      </c>
      <c r="B186" t="s">
        <v>2255</v>
      </c>
      <c r="C186" t="s">
        <v>799</v>
      </c>
      <c r="E186" t="s">
        <v>1629</v>
      </c>
      <c r="F186" t="s">
        <v>1810</v>
      </c>
      <c r="G186" t="s">
        <v>1681</v>
      </c>
      <c r="H186" t="s">
        <v>1455</v>
      </c>
      <c r="I186" t="s">
        <v>1093</v>
      </c>
      <c r="J186" t="s">
        <v>1663</v>
      </c>
      <c r="K186" t="s">
        <v>1662</v>
      </c>
      <c r="L186" t="s">
        <v>1964</v>
      </c>
      <c r="M186" t="s">
        <v>1125</v>
      </c>
      <c r="N186" t="s">
        <v>1120</v>
      </c>
      <c r="O186" t="s">
        <v>1529</v>
      </c>
      <c r="P186" t="s">
        <v>1663</v>
      </c>
      <c r="Q186" t="s">
        <v>1660</v>
      </c>
      <c r="R186" t="s">
        <v>1477</v>
      </c>
      <c r="S186" t="s">
        <v>1561</v>
      </c>
      <c r="T186" t="s">
        <v>1150</v>
      </c>
    </row>
    <row r="187" spans="1:20" x14ac:dyDescent="0.25">
      <c r="A187" t="s">
        <v>355</v>
      </c>
      <c r="B187" t="s">
        <v>2256</v>
      </c>
      <c r="C187" t="s">
        <v>802</v>
      </c>
      <c r="E187" t="s">
        <v>2257</v>
      </c>
      <c r="F187" t="s">
        <v>2258</v>
      </c>
      <c r="G187" t="s">
        <v>1224</v>
      </c>
      <c r="H187" t="s">
        <v>2259</v>
      </c>
      <c r="I187" t="s">
        <v>2260</v>
      </c>
      <c r="J187" t="s">
        <v>2261</v>
      </c>
      <c r="K187" t="s">
        <v>2262</v>
      </c>
      <c r="L187" t="s">
        <v>2263</v>
      </c>
      <c r="M187" t="s">
        <v>2264</v>
      </c>
      <c r="N187" t="s">
        <v>2265</v>
      </c>
      <c r="O187" t="s">
        <v>2266</v>
      </c>
      <c r="P187" t="s">
        <v>2267</v>
      </c>
      <c r="Q187" t="s">
        <v>1338</v>
      </c>
      <c r="R187" t="s">
        <v>2268</v>
      </c>
      <c r="S187" t="s">
        <v>2177</v>
      </c>
      <c r="T187" t="s">
        <v>1443</v>
      </c>
    </row>
    <row r="188" spans="1:20" x14ac:dyDescent="0.25">
      <c r="A188" t="s">
        <v>358</v>
      </c>
      <c r="B188" t="s">
        <v>2269</v>
      </c>
      <c r="C188" t="s">
        <v>805</v>
      </c>
      <c r="E188" t="s">
        <v>1775</v>
      </c>
      <c r="F188" t="s">
        <v>1528</v>
      </c>
      <c r="G188" t="s">
        <v>1524</v>
      </c>
      <c r="H188" t="s">
        <v>1902</v>
      </c>
      <c r="I188" t="s">
        <v>1903</v>
      </c>
      <c r="J188" t="s">
        <v>1526</v>
      </c>
      <c r="K188" t="s">
        <v>1853</v>
      </c>
      <c r="L188" t="s">
        <v>2163</v>
      </c>
      <c r="M188" t="s">
        <v>1423</v>
      </c>
      <c r="N188" t="s">
        <v>1620</v>
      </c>
      <c r="O188" t="s">
        <v>1359</v>
      </c>
      <c r="P188" t="s">
        <v>1527</v>
      </c>
      <c r="Q188" t="s">
        <v>1847</v>
      </c>
      <c r="R188" t="s">
        <v>1849</v>
      </c>
      <c r="S188" t="s">
        <v>1841</v>
      </c>
      <c r="T188" t="s">
        <v>1444</v>
      </c>
    </row>
    <row r="189" spans="1:20" x14ac:dyDescent="0.25">
      <c r="A189" t="s">
        <v>359</v>
      </c>
      <c r="B189" t="s">
        <v>2270</v>
      </c>
      <c r="C189" t="s">
        <v>806</v>
      </c>
      <c r="E189" t="s">
        <v>1009</v>
      </c>
      <c r="F189" t="s">
        <v>1894</v>
      </c>
      <c r="G189" t="s">
        <v>1602</v>
      </c>
      <c r="H189" t="s">
        <v>1708</v>
      </c>
      <c r="I189" t="s">
        <v>1981</v>
      </c>
      <c r="J189" t="s">
        <v>1855</v>
      </c>
      <c r="K189" t="s">
        <v>1417</v>
      </c>
      <c r="L189" t="s">
        <v>1548</v>
      </c>
      <c r="M189" t="s">
        <v>1708</v>
      </c>
      <c r="N189" t="s">
        <v>1862</v>
      </c>
      <c r="O189" t="s">
        <v>1547</v>
      </c>
      <c r="P189" t="s">
        <v>1802</v>
      </c>
      <c r="Q189" t="s">
        <v>2127</v>
      </c>
      <c r="R189" t="s">
        <v>1782</v>
      </c>
      <c r="S189" t="s">
        <v>1532</v>
      </c>
      <c r="T189" t="s">
        <v>1445</v>
      </c>
    </row>
    <row r="190" spans="1:20" x14ac:dyDescent="0.25">
      <c r="A190" t="s">
        <v>361</v>
      </c>
      <c r="B190" t="s">
        <v>2271</v>
      </c>
      <c r="C190" t="s">
        <v>808</v>
      </c>
      <c r="E190" t="s">
        <v>1887</v>
      </c>
      <c r="F190" t="s">
        <v>1062</v>
      </c>
      <c r="G190" t="s">
        <v>1718</v>
      </c>
      <c r="H190" t="s">
        <v>1437</v>
      </c>
      <c r="I190" t="s">
        <v>1681</v>
      </c>
      <c r="J190" t="s">
        <v>1024</v>
      </c>
      <c r="K190" t="s">
        <v>2177</v>
      </c>
      <c r="L190" t="s">
        <v>1537</v>
      </c>
      <c r="M190" t="s">
        <v>1335</v>
      </c>
      <c r="N190" t="s">
        <v>1335</v>
      </c>
      <c r="O190" t="s">
        <v>1335</v>
      </c>
      <c r="P190" t="s">
        <v>1335</v>
      </c>
      <c r="Q190" t="s">
        <v>1335</v>
      </c>
      <c r="R190" t="s">
        <v>1335</v>
      </c>
      <c r="S190" t="s">
        <v>1335</v>
      </c>
      <c r="T190" t="s">
        <v>1216</v>
      </c>
    </row>
    <row r="191" spans="1:20" x14ac:dyDescent="0.25">
      <c r="A191" t="s">
        <v>362</v>
      </c>
      <c r="B191" t="s">
        <v>2272</v>
      </c>
      <c r="C191" t="s">
        <v>809</v>
      </c>
      <c r="E191" t="s">
        <v>1630</v>
      </c>
      <c r="F191" t="s">
        <v>1801</v>
      </c>
      <c r="G191" t="s">
        <v>1856</v>
      </c>
      <c r="H191" t="s">
        <v>2024</v>
      </c>
      <c r="I191" t="s">
        <v>1708</v>
      </c>
      <c r="J191" t="s">
        <v>2245</v>
      </c>
      <c r="K191" t="s">
        <v>1548</v>
      </c>
      <c r="L191" t="s">
        <v>1777</v>
      </c>
      <c r="M191" t="s">
        <v>2026</v>
      </c>
      <c r="N191" t="s">
        <v>2208</v>
      </c>
      <c r="O191" t="s">
        <v>1335</v>
      </c>
      <c r="P191" t="s">
        <v>1335</v>
      </c>
      <c r="Q191" t="s">
        <v>1335</v>
      </c>
      <c r="R191" t="s">
        <v>1335</v>
      </c>
      <c r="S191" t="s">
        <v>1335</v>
      </c>
      <c r="T191" t="s">
        <v>1446</v>
      </c>
    </row>
    <row r="192" spans="1:20" x14ac:dyDescent="0.25">
      <c r="A192" t="s">
        <v>363</v>
      </c>
      <c r="B192" t="s">
        <v>2273</v>
      </c>
      <c r="C192" t="s">
        <v>810</v>
      </c>
      <c r="E192" t="s">
        <v>1806</v>
      </c>
      <c r="F192" t="s">
        <v>1845</v>
      </c>
      <c r="G192" t="s">
        <v>1645</v>
      </c>
      <c r="H192" t="s">
        <v>1624</v>
      </c>
      <c r="I192" t="s">
        <v>1906</v>
      </c>
      <c r="J192" t="s">
        <v>1906</v>
      </c>
      <c r="K192" t="s">
        <v>1733</v>
      </c>
      <c r="L192" t="s">
        <v>1740</v>
      </c>
      <c r="M192" t="s">
        <v>1335</v>
      </c>
      <c r="N192" t="s">
        <v>1335</v>
      </c>
      <c r="O192" t="s">
        <v>1335</v>
      </c>
      <c r="P192" t="s">
        <v>1335</v>
      </c>
      <c r="Q192" t="s">
        <v>1335</v>
      </c>
      <c r="R192" t="s">
        <v>1335</v>
      </c>
      <c r="S192" t="s">
        <v>1335</v>
      </c>
      <c r="T192" t="s">
        <v>1447</v>
      </c>
    </row>
    <row r="193" spans="1:20" x14ac:dyDescent="0.25">
      <c r="A193" t="s">
        <v>364</v>
      </c>
      <c r="B193" t="s">
        <v>2274</v>
      </c>
      <c r="C193" t="s">
        <v>811</v>
      </c>
      <c r="E193" t="s">
        <v>1843</v>
      </c>
      <c r="F193" t="s">
        <v>1713</v>
      </c>
      <c r="G193" t="s">
        <v>1813</v>
      </c>
      <c r="H193" t="s">
        <v>1869</v>
      </c>
      <c r="I193" t="s">
        <v>1175</v>
      </c>
      <c r="J193" t="s">
        <v>1717</v>
      </c>
      <c r="K193" t="s">
        <v>1582</v>
      </c>
      <c r="L193" t="s">
        <v>1204</v>
      </c>
      <c r="M193" t="s">
        <v>1809</v>
      </c>
      <c r="N193" t="s">
        <v>1900</v>
      </c>
      <c r="O193" t="s">
        <v>1713</v>
      </c>
      <c r="P193" t="s">
        <v>1711</v>
      </c>
      <c r="Q193" t="s">
        <v>1678</v>
      </c>
      <c r="R193" t="s">
        <v>1711</v>
      </c>
      <c r="S193" t="s">
        <v>1335</v>
      </c>
      <c r="T193" t="s">
        <v>1448</v>
      </c>
    </row>
    <row r="194" spans="1:20" x14ac:dyDescent="0.25">
      <c r="A194" t="s">
        <v>365</v>
      </c>
      <c r="B194" t="s">
        <v>2275</v>
      </c>
      <c r="C194" t="s">
        <v>812</v>
      </c>
      <c r="E194" t="s">
        <v>1889</v>
      </c>
      <c r="F194" t="s">
        <v>1527</v>
      </c>
      <c r="G194" t="s">
        <v>1418</v>
      </c>
      <c r="H194" t="s">
        <v>1527</v>
      </c>
      <c r="I194" t="s">
        <v>1529</v>
      </c>
      <c r="J194" t="s">
        <v>1564</v>
      </c>
      <c r="K194" t="s">
        <v>1555</v>
      </c>
      <c r="L194" t="s">
        <v>1531</v>
      </c>
      <c r="M194" t="s">
        <v>1388</v>
      </c>
      <c r="N194" t="s">
        <v>1523</v>
      </c>
      <c r="O194" t="s">
        <v>1712</v>
      </c>
      <c r="P194" t="s">
        <v>1531</v>
      </c>
      <c r="Q194" t="s">
        <v>1531</v>
      </c>
      <c r="R194" t="s">
        <v>1617</v>
      </c>
      <c r="S194" t="s">
        <v>1552</v>
      </c>
      <c r="T194" t="s">
        <v>1449</v>
      </c>
    </row>
    <row r="195" spans="1:20" x14ac:dyDescent="0.25">
      <c r="A195" t="s">
        <v>366</v>
      </c>
      <c r="B195" t="s">
        <v>2276</v>
      </c>
      <c r="C195" t="s">
        <v>813</v>
      </c>
      <c r="E195" t="s">
        <v>1632</v>
      </c>
      <c r="F195" t="s">
        <v>1130</v>
      </c>
      <c r="G195" t="s">
        <v>1529</v>
      </c>
      <c r="H195" t="s">
        <v>1130</v>
      </c>
      <c r="I195" t="s">
        <v>1418</v>
      </c>
      <c r="J195" t="s">
        <v>1904</v>
      </c>
      <c r="K195" t="s">
        <v>1523</v>
      </c>
      <c r="L195" t="s">
        <v>1093</v>
      </c>
      <c r="M195" t="s">
        <v>1903</v>
      </c>
      <c r="N195" t="s">
        <v>1523</v>
      </c>
      <c r="O195" t="s">
        <v>1849</v>
      </c>
      <c r="P195" t="s">
        <v>1528</v>
      </c>
      <c r="Q195" t="s">
        <v>1455</v>
      </c>
      <c r="R195" t="s">
        <v>2133</v>
      </c>
      <c r="S195" t="s">
        <v>1633</v>
      </c>
      <c r="T195" t="s">
        <v>1450</v>
      </c>
    </row>
    <row r="196" spans="1:20" x14ac:dyDescent="0.25">
      <c r="A196" t="s">
        <v>367</v>
      </c>
      <c r="B196" t="s">
        <v>2277</v>
      </c>
      <c r="C196" t="s">
        <v>814</v>
      </c>
      <c r="E196" t="s">
        <v>1870</v>
      </c>
      <c r="F196" t="s">
        <v>2278</v>
      </c>
      <c r="G196" t="s">
        <v>2279</v>
      </c>
      <c r="H196" t="s">
        <v>2280</v>
      </c>
      <c r="I196" t="s">
        <v>1163</v>
      </c>
      <c r="J196" t="s">
        <v>1961</v>
      </c>
      <c r="K196" t="s">
        <v>2281</v>
      </c>
      <c r="L196" t="s">
        <v>2282</v>
      </c>
      <c r="M196" t="s">
        <v>2283</v>
      </c>
      <c r="N196" t="s">
        <v>1954</v>
      </c>
      <c r="O196" t="s">
        <v>1194</v>
      </c>
      <c r="P196" t="s">
        <v>2226</v>
      </c>
      <c r="Q196" t="s">
        <v>1764</v>
      </c>
      <c r="R196" t="s">
        <v>1586</v>
      </c>
      <c r="S196" t="s">
        <v>1686</v>
      </c>
      <c r="T196" t="s">
        <v>1451</v>
      </c>
    </row>
    <row r="197" spans="1:20" x14ac:dyDescent="0.25">
      <c r="A197" t="s">
        <v>369</v>
      </c>
      <c r="B197" t="s">
        <v>2284</v>
      </c>
      <c r="C197" t="s">
        <v>816</v>
      </c>
      <c r="E197" t="s">
        <v>1559</v>
      </c>
      <c r="F197" t="s">
        <v>1540</v>
      </c>
      <c r="G197" t="s">
        <v>1929</v>
      </c>
      <c r="H197" t="s">
        <v>1861</v>
      </c>
      <c r="I197" t="s">
        <v>1798</v>
      </c>
      <c r="J197" t="s">
        <v>1798</v>
      </c>
      <c r="K197" t="s">
        <v>1692</v>
      </c>
      <c r="L197" t="s">
        <v>1796</v>
      </c>
      <c r="M197" t="s">
        <v>1871</v>
      </c>
      <c r="N197" t="s">
        <v>1870</v>
      </c>
      <c r="O197" t="s">
        <v>1523</v>
      </c>
      <c r="P197" t="s">
        <v>1865</v>
      </c>
      <c r="Q197" t="s">
        <v>1898</v>
      </c>
      <c r="R197" t="s">
        <v>1540</v>
      </c>
      <c r="S197" t="s">
        <v>1037</v>
      </c>
      <c r="T197" t="s">
        <v>1452</v>
      </c>
    </row>
    <row r="198" spans="1:20" x14ac:dyDescent="0.25">
      <c r="A198" t="s">
        <v>370</v>
      </c>
      <c r="B198" t="s">
        <v>2285</v>
      </c>
      <c r="C198" t="s">
        <v>817</v>
      </c>
      <c r="E198" t="s">
        <v>1948</v>
      </c>
      <c r="F198" t="s">
        <v>1996</v>
      </c>
      <c r="G198" t="s">
        <v>1743</v>
      </c>
      <c r="H198" t="s">
        <v>1733</v>
      </c>
      <c r="I198" t="s">
        <v>1879</v>
      </c>
      <c r="J198" t="s">
        <v>1580</v>
      </c>
      <c r="K198" t="s">
        <v>1744</v>
      </c>
      <c r="L198" t="s">
        <v>1733</v>
      </c>
      <c r="M198" t="s">
        <v>1794</v>
      </c>
      <c r="N198" t="s">
        <v>1761</v>
      </c>
      <c r="O198" t="s">
        <v>1335</v>
      </c>
      <c r="P198" t="s">
        <v>1335</v>
      </c>
      <c r="Q198" t="s">
        <v>1335</v>
      </c>
      <c r="R198" t="s">
        <v>1335</v>
      </c>
      <c r="S198" t="s">
        <v>1335</v>
      </c>
      <c r="T198" t="s">
        <v>1453</v>
      </c>
    </row>
    <row r="199" spans="1:20" x14ac:dyDescent="0.25">
      <c r="A199" t="s">
        <v>372</v>
      </c>
      <c r="B199" t="s">
        <v>2286</v>
      </c>
      <c r="C199" t="s">
        <v>819</v>
      </c>
      <c r="E199" t="s">
        <v>1983</v>
      </c>
      <c r="F199" t="s">
        <v>1713</v>
      </c>
      <c r="G199" t="s">
        <v>1807</v>
      </c>
      <c r="H199" t="s">
        <v>1975</v>
      </c>
      <c r="I199" t="s">
        <v>1975</v>
      </c>
      <c r="J199" t="s">
        <v>1679</v>
      </c>
      <c r="K199" t="s">
        <v>1775</v>
      </c>
      <c r="L199" t="s">
        <v>1713</v>
      </c>
      <c r="M199" t="s">
        <v>1335</v>
      </c>
      <c r="N199" t="s">
        <v>1335</v>
      </c>
      <c r="O199" t="s">
        <v>1335</v>
      </c>
      <c r="P199" t="s">
        <v>1335</v>
      </c>
      <c r="Q199" t="s">
        <v>1335</v>
      </c>
      <c r="R199" t="s">
        <v>1335</v>
      </c>
      <c r="S199" t="s">
        <v>1335</v>
      </c>
      <c r="T199" t="s">
        <v>1454</v>
      </c>
    </row>
    <row r="200" spans="1:20" x14ac:dyDescent="0.25">
      <c r="A200" t="s">
        <v>374</v>
      </c>
      <c r="B200" t="s">
        <v>2287</v>
      </c>
      <c r="C200" t="s">
        <v>821</v>
      </c>
      <c r="E200" t="s">
        <v>1997</v>
      </c>
      <c r="F200" t="s">
        <v>1918</v>
      </c>
      <c r="G200" t="s">
        <v>1886</v>
      </c>
      <c r="H200" t="s">
        <v>1886</v>
      </c>
      <c r="I200" t="s">
        <v>1645</v>
      </c>
      <c r="J200" t="s">
        <v>1806</v>
      </c>
      <c r="K200" t="s">
        <v>1614</v>
      </c>
      <c r="L200" t="s">
        <v>1841</v>
      </c>
      <c r="M200" t="s">
        <v>1335</v>
      </c>
      <c r="N200" t="s">
        <v>1335</v>
      </c>
      <c r="O200" t="s">
        <v>1335</v>
      </c>
      <c r="P200" t="s">
        <v>1335</v>
      </c>
      <c r="Q200" t="s">
        <v>1335</v>
      </c>
      <c r="R200" t="s">
        <v>1335</v>
      </c>
      <c r="S200" t="s">
        <v>1335</v>
      </c>
      <c r="T200" t="s">
        <v>1455</v>
      </c>
    </row>
    <row r="201" spans="1:20" x14ac:dyDescent="0.25">
      <c r="A201" t="s">
        <v>375</v>
      </c>
      <c r="B201" t="s">
        <v>2288</v>
      </c>
      <c r="C201" t="s">
        <v>822</v>
      </c>
      <c r="E201" t="s">
        <v>1427</v>
      </c>
      <c r="F201" t="s">
        <v>2133</v>
      </c>
      <c r="G201" t="s">
        <v>1455</v>
      </c>
      <c r="H201" t="s">
        <v>1537</v>
      </c>
      <c r="I201" t="s">
        <v>1810</v>
      </c>
      <c r="J201" t="s">
        <v>2133</v>
      </c>
      <c r="K201" t="s">
        <v>1359</v>
      </c>
      <c r="L201" t="s">
        <v>1024</v>
      </c>
      <c r="M201" t="s">
        <v>2177</v>
      </c>
      <c r="N201" t="s">
        <v>1531</v>
      </c>
      <c r="O201" t="s">
        <v>1900</v>
      </c>
      <c r="P201" t="s">
        <v>1658</v>
      </c>
      <c r="Q201" t="s">
        <v>1714</v>
      </c>
      <c r="R201" t="s">
        <v>1230</v>
      </c>
      <c r="S201" t="s">
        <v>1335</v>
      </c>
      <c r="T201" t="s">
        <v>1456</v>
      </c>
    </row>
    <row r="202" spans="1:20" x14ac:dyDescent="0.25">
      <c r="A202" t="s">
        <v>378</v>
      </c>
      <c r="B202" t="s">
        <v>2289</v>
      </c>
      <c r="C202" t="s">
        <v>825</v>
      </c>
      <c r="E202" t="s">
        <v>1427</v>
      </c>
      <c r="F202" t="s">
        <v>1564</v>
      </c>
      <c r="G202" t="s">
        <v>1118</v>
      </c>
      <c r="H202" t="s">
        <v>1024</v>
      </c>
      <c r="I202" t="s">
        <v>1437</v>
      </c>
      <c r="J202" t="s">
        <v>1009</v>
      </c>
      <c r="K202" t="s">
        <v>1024</v>
      </c>
      <c r="L202" t="s">
        <v>1810</v>
      </c>
      <c r="M202" t="s">
        <v>1527</v>
      </c>
      <c r="N202" t="s">
        <v>1062</v>
      </c>
      <c r="O202" t="s">
        <v>1476</v>
      </c>
      <c r="P202" t="s">
        <v>1186</v>
      </c>
      <c r="Q202" t="s">
        <v>1455</v>
      </c>
      <c r="R202" t="s">
        <v>1062</v>
      </c>
      <c r="S202" t="s">
        <v>1841</v>
      </c>
      <c r="T202" t="s">
        <v>1457</v>
      </c>
    </row>
    <row r="203" spans="1:20" x14ac:dyDescent="0.25">
      <c r="A203" t="s">
        <v>379</v>
      </c>
      <c r="B203" t="s">
        <v>2290</v>
      </c>
      <c r="C203" t="s">
        <v>826</v>
      </c>
      <c r="E203" t="s">
        <v>1809</v>
      </c>
      <c r="F203" t="s">
        <v>1779</v>
      </c>
      <c r="G203" t="s">
        <v>1777</v>
      </c>
      <c r="H203" t="s">
        <v>1542</v>
      </c>
      <c r="I203" t="s">
        <v>1546</v>
      </c>
      <c r="J203" t="s">
        <v>1862</v>
      </c>
      <c r="K203" t="s">
        <v>1862</v>
      </c>
      <c r="L203" t="s">
        <v>1800</v>
      </c>
      <c r="M203" t="s">
        <v>995</v>
      </c>
      <c r="N203" t="s">
        <v>995</v>
      </c>
      <c r="O203" t="s">
        <v>1307</v>
      </c>
      <c r="P203" t="s">
        <v>1617</v>
      </c>
      <c r="Q203" t="s">
        <v>1599</v>
      </c>
      <c r="R203" t="s">
        <v>1796</v>
      </c>
      <c r="S203" t="s">
        <v>1335</v>
      </c>
      <c r="T203" t="s">
        <v>1458</v>
      </c>
    </row>
    <row r="204" spans="1:20" x14ac:dyDescent="0.25">
      <c r="A204" t="s">
        <v>380</v>
      </c>
      <c r="B204" t="s">
        <v>2291</v>
      </c>
      <c r="C204" t="s">
        <v>827</v>
      </c>
      <c r="E204" t="s">
        <v>1918</v>
      </c>
      <c r="F204" t="s">
        <v>1886</v>
      </c>
      <c r="G204" t="s">
        <v>1806</v>
      </c>
      <c r="H204" t="s">
        <v>1918</v>
      </c>
      <c r="I204" t="s">
        <v>1622</v>
      </c>
      <c r="J204" t="s">
        <v>1886</v>
      </c>
      <c r="K204" t="s">
        <v>1645</v>
      </c>
      <c r="L204" t="s">
        <v>1845</v>
      </c>
      <c r="M204" t="s">
        <v>1335</v>
      </c>
      <c r="N204" t="s">
        <v>1335</v>
      </c>
      <c r="O204" t="s">
        <v>1335</v>
      </c>
      <c r="P204" t="s">
        <v>1335</v>
      </c>
      <c r="Q204" t="s">
        <v>1335</v>
      </c>
      <c r="R204" t="s">
        <v>1335</v>
      </c>
      <c r="S204" t="s">
        <v>1335</v>
      </c>
      <c r="T204" t="s">
        <v>1219</v>
      </c>
    </row>
    <row r="205" spans="1:20" x14ac:dyDescent="0.25">
      <c r="A205" t="s">
        <v>381</v>
      </c>
      <c r="B205" t="s">
        <v>2292</v>
      </c>
      <c r="C205" t="s">
        <v>828</v>
      </c>
      <c r="E205" t="s">
        <v>1658</v>
      </c>
      <c r="F205" t="s">
        <v>2026</v>
      </c>
      <c r="G205" t="s">
        <v>1893</v>
      </c>
      <c r="H205" t="s">
        <v>1162</v>
      </c>
      <c r="I205" t="s">
        <v>2107</v>
      </c>
      <c r="J205" t="s">
        <v>2140</v>
      </c>
      <c r="K205" t="s">
        <v>2140</v>
      </c>
      <c r="L205" t="s">
        <v>2187</v>
      </c>
      <c r="M205" t="s">
        <v>1800</v>
      </c>
      <c r="N205" t="s">
        <v>1862</v>
      </c>
      <c r="O205" t="s">
        <v>1797</v>
      </c>
      <c r="P205" t="s">
        <v>2293</v>
      </c>
      <c r="Q205" t="s">
        <v>1542</v>
      </c>
      <c r="R205" t="s">
        <v>1873</v>
      </c>
      <c r="S205" t="s">
        <v>1532</v>
      </c>
      <c r="T205" t="s">
        <v>1459</v>
      </c>
    </row>
    <row r="206" spans="1:20" x14ac:dyDescent="0.25">
      <c r="A206" t="s">
        <v>382</v>
      </c>
      <c r="B206" t="s">
        <v>2294</v>
      </c>
      <c r="C206" t="s">
        <v>829</v>
      </c>
      <c r="E206" t="s">
        <v>1412</v>
      </c>
      <c r="F206" t="s">
        <v>2120</v>
      </c>
      <c r="G206" t="s">
        <v>2248</v>
      </c>
      <c r="H206" t="s">
        <v>1577</v>
      </c>
      <c r="I206" t="s">
        <v>1609</v>
      </c>
      <c r="J206" t="s">
        <v>992</v>
      </c>
      <c r="K206" t="s">
        <v>2054</v>
      </c>
      <c r="L206" t="s">
        <v>2295</v>
      </c>
      <c r="M206" t="s">
        <v>1945</v>
      </c>
      <c r="N206" t="s">
        <v>1690</v>
      </c>
      <c r="O206" t="s">
        <v>1577</v>
      </c>
      <c r="P206" t="s">
        <v>1609</v>
      </c>
      <c r="Q206" t="s">
        <v>2296</v>
      </c>
      <c r="R206" t="s">
        <v>2146</v>
      </c>
      <c r="S206" t="s">
        <v>2114</v>
      </c>
      <c r="T206" t="s">
        <v>1460</v>
      </c>
    </row>
    <row r="207" spans="1:20" x14ac:dyDescent="0.25">
      <c r="A207" t="s">
        <v>383</v>
      </c>
      <c r="B207" t="s">
        <v>2297</v>
      </c>
      <c r="C207" t="s">
        <v>830</v>
      </c>
      <c r="E207" t="s">
        <v>1889</v>
      </c>
      <c r="F207" t="s">
        <v>1522</v>
      </c>
      <c r="G207" t="s">
        <v>2135</v>
      </c>
      <c r="H207" t="s">
        <v>1736</v>
      </c>
      <c r="I207" t="s">
        <v>1658</v>
      </c>
      <c r="J207" t="s">
        <v>1677</v>
      </c>
      <c r="K207" t="s">
        <v>1993</v>
      </c>
      <c r="L207" t="s">
        <v>1900</v>
      </c>
      <c r="M207" t="s">
        <v>1680</v>
      </c>
      <c r="N207" t="s">
        <v>1809</v>
      </c>
      <c r="O207" t="s">
        <v>1118</v>
      </c>
      <c r="P207" t="s">
        <v>2135</v>
      </c>
      <c r="Q207" t="s">
        <v>1629</v>
      </c>
      <c r="R207" t="s">
        <v>1889</v>
      </c>
      <c r="S207" t="s">
        <v>1037</v>
      </c>
      <c r="T207" t="s">
        <v>1461</v>
      </c>
    </row>
    <row r="208" spans="1:20" x14ac:dyDescent="0.25">
      <c r="A208" t="s">
        <v>384</v>
      </c>
      <c r="B208" t="s">
        <v>2298</v>
      </c>
      <c r="C208" t="s">
        <v>831</v>
      </c>
      <c r="E208" t="s">
        <v>1427</v>
      </c>
      <c r="F208" t="s">
        <v>1005</v>
      </c>
      <c r="G208" t="s">
        <v>1618</v>
      </c>
      <c r="H208" t="s">
        <v>1447</v>
      </c>
      <c r="I208" t="s">
        <v>1847</v>
      </c>
      <c r="J208" t="s">
        <v>1654</v>
      </c>
      <c r="K208" t="s">
        <v>1009</v>
      </c>
      <c r="L208" t="s">
        <v>1388</v>
      </c>
      <c r="M208" t="s">
        <v>1654</v>
      </c>
      <c r="N208" t="s">
        <v>1833</v>
      </c>
      <c r="O208" t="s">
        <v>1230</v>
      </c>
      <c r="P208" t="s">
        <v>1556</v>
      </c>
      <c r="Q208" t="s">
        <v>1809</v>
      </c>
      <c r="R208" t="s">
        <v>1175</v>
      </c>
      <c r="S208" t="s">
        <v>1622</v>
      </c>
      <c r="T208" t="s">
        <v>1462</v>
      </c>
    </row>
    <row r="209" spans="1:20" x14ac:dyDescent="0.25">
      <c r="A209" t="s">
        <v>388</v>
      </c>
      <c r="B209" t="s">
        <v>2299</v>
      </c>
      <c r="C209" t="s">
        <v>835</v>
      </c>
      <c r="E209" t="s">
        <v>1437</v>
      </c>
      <c r="F209" t="s">
        <v>1541</v>
      </c>
      <c r="G209" t="s">
        <v>1865</v>
      </c>
      <c r="H209" t="s">
        <v>1854</v>
      </c>
      <c r="I209" t="s">
        <v>1603</v>
      </c>
      <c r="J209" t="s">
        <v>2074</v>
      </c>
      <c r="K209" t="s">
        <v>1648</v>
      </c>
      <c r="L209" t="s">
        <v>1897</v>
      </c>
      <c r="M209" t="s">
        <v>1902</v>
      </c>
      <c r="N209" t="s">
        <v>1447</v>
      </c>
      <c r="O209" t="s">
        <v>2031</v>
      </c>
      <c r="P209" t="s">
        <v>1616</v>
      </c>
      <c r="Q209" t="s">
        <v>1526</v>
      </c>
      <c r="R209" t="s">
        <v>1093</v>
      </c>
      <c r="S209" t="s">
        <v>1552</v>
      </c>
      <c r="T209" t="s">
        <v>1420</v>
      </c>
    </row>
    <row r="210" spans="1:20" x14ac:dyDescent="0.25">
      <c r="A210" t="s">
        <v>389</v>
      </c>
      <c r="B210" t="s">
        <v>2300</v>
      </c>
      <c r="C210" t="s">
        <v>836</v>
      </c>
      <c r="E210" t="s">
        <v>1335</v>
      </c>
      <c r="F210" t="s">
        <v>1898</v>
      </c>
      <c r="G210" t="s">
        <v>1604</v>
      </c>
      <c r="H210" t="s">
        <v>1875</v>
      </c>
      <c r="I210" t="s">
        <v>1321</v>
      </c>
      <c r="J210" t="s">
        <v>1797</v>
      </c>
      <c r="K210" t="s">
        <v>1600</v>
      </c>
      <c r="L210" t="s">
        <v>1603</v>
      </c>
      <c r="M210" t="s">
        <v>1865</v>
      </c>
      <c r="N210" t="s">
        <v>1650</v>
      </c>
      <c r="O210" t="s">
        <v>1855</v>
      </c>
      <c r="P210" t="s">
        <v>2073</v>
      </c>
      <c r="Q210" t="s">
        <v>1876</v>
      </c>
      <c r="R210" t="s">
        <v>1597</v>
      </c>
      <c r="S210" t="s">
        <v>1335</v>
      </c>
      <c r="T210" t="s">
        <v>1463</v>
      </c>
    </row>
    <row r="211" spans="1:20" x14ac:dyDescent="0.25">
      <c r="A211" t="s">
        <v>390</v>
      </c>
      <c r="B211" t="s">
        <v>2301</v>
      </c>
      <c r="C211" t="s">
        <v>837</v>
      </c>
      <c r="E211" t="s">
        <v>1986</v>
      </c>
      <c r="F211" t="s">
        <v>1564</v>
      </c>
      <c r="G211" t="s">
        <v>1009</v>
      </c>
      <c r="H211" t="s">
        <v>1712</v>
      </c>
      <c r="I211" t="s">
        <v>1660</v>
      </c>
      <c r="J211" t="s">
        <v>1810</v>
      </c>
      <c r="K211" t="s">
        <v>1635</v>
      </c>
      <c r="L211" t="s">
        <v>1531</v>
      </c>
      <c r="M211" t="s">
        <v>1130</v>
      </c>
      <c r="N211" t="s">
        <v>1125</v>
      </c>
      <c r="O211" t="s">
        <v>1810</v>
      </c>
      <c r="P211" t="s">
        <v>1807</v>
      </c>
      <c r="Q211" t="s">
        <v>1678</v>
      </c>
      <c r="R211" t="s">
        <v>1809</v>
      </c>
      <c r="S211" t="s">
        <v>1867</v>
      </c>
      <c r="T211" t="s">
        <v>1464</v>
      </c>
    </row>
    <row r="212" spans="1:20" x14ac:dyDescent="0.25">
      <c r="A212" t="s">
        <v>391</v>
      </c>
      <c r="B212" t="s">
        <v>2302</v>
      </c>
      <c r="C212" t="s">
        <v>838</v>
      </c>
      <c r="E212" t="s">
        <v>1720</v>
      </c>
      <c r="F212" t="s">
        <v>2107</v>
      </c>
      <c r="G212" t="s">
        <v>1929</v>
      </c>
      <c r="H212" t="s">
        <v>1693</v>
      </c>
      <c r="I212" t="s">
        <v>1670</v>
      </c>
      <c r="J212" t="s">
        <v>2028</v>
      </c>
      <c r="K212" t="s">
        <v>2025</v>
      </c>
      <c r="L212" t="s">
        <v>2303</v>
      </c>
      <c r="M212" t="s">
        <v>1969</v>
      </c>
      <c r="N212" t="s">
        <v>1637</v>
      </c>
      <c r="O212" t="s">
        <v>1672</v>
      </c>
      <c r="P212" t="s">
        <v>1570</v>
      </c>
      <c r="Q212" t="s">
        <v>1636</v>
      </c>
      <c r="R212" t="s">
        <v>1643</v>
      </c>
      <c r="S212" t="s">
        <v>1948</v>
      </c>
      <c r="T212" t="s">
        <v>1465</v>
      </c>
    </row>
    <row r="213" spans="1:20" x14ac:dyDescent="0.25">
      <c r="A213" t="s">
        <v>392</v>
      </c>
      <c r="B213" t="s">
        <v>2304</v>
      </c>
      <c r="C213" t="s">
        <v>839</v>
      </c>
      <c r="E213" t="s">
        <v>1335</v>
      </c>
      <c r="F213" t="s">
        <v>1794</v>
      </c>
      <c r="G213" t="s">
        <v>1918</v>
      </c>
      <c r="H213" t="s">
        <v>1990</v>
      </c>
      <c r="I213" t="s">
        <v>1997</v>
      </c>
      <c r="J213" t="s">
        <v>1844</v>
      </c>
      <c r="K213" t="s">
        <v>1759</v>
      </c>
      <c r="L213" t="s">
        <v>1335</v>
      </c>
      <c r="M213" t="s">
        <v>1335</v>
      </c>
      <c r="N213" t="s">
        <v>1335</v>
      </c>
      <c r="O213" t="s">
        <v>1335</v>
      </c>
      <c r="P213" t="s">
        <v>1335</v>
      </c>
      <c r="Q213" t="s">
        <v>1335</v>
      </c>
      <c r="R213" t="s">
        <v>1335</v>
      </c>
      <c r="S213" t="s">
        <v>1335</v>
      </c>
      <c r="T213" t="s">
        <v>1144</v>
      </c>
    </row>
    <row r="214" spans="1:20" x14ac:dyDescent="0.25">
      <c r="A214" t="s">
        <v>395</v>
      </c>
      <c r="B214" t="s">
        <v>2305</v>
      </c>
      <c r="C214" t="s">
        <v>842</v>
      </c>
      <c r="E214" t="s">
        <v>1125</v>
      </c>
      <c r="F214" t="s">
        <v>1763</v>
      </c>
      <c r="G214" t="s">
        <v>2139</v>
      </c>
      <c r="H214" t="s">
        <v>1548</v>
      </c>
      <c r="I214" t="s">
        <v>1862</v>
      </c>
      <c r="J214" t="s">
        <v>1914</v>
      </c>
      <c r="K214" t="s">
        <v>2024</v>
      </c>
      <c r="L214" t="s">
        <v>1890</v>
      </c>
      <c r="M214" t="s">
        <v>2208</v>
      </c>
      <c r="N214" t="s">
        <v>1685</v>
      </c>
      <c r="O214" t="s">
        <v>2028</v>
      </c>
      <c r="P214" t="s">
        <v>2131</v>
      </c>
      <c r="Q214" t="s">
        <v>2007</v>
      </c>
      <c r="R214" t="s">
        <v>1890</v>
      </c>
      <c r="S214" t="s">
        <v>1686</v>
      </c>
      <c r="T214" t="s">
        <v>1466</v>
      </c>
    </row>
    <row r="215" spans="1:20" x14ac:dyDescent="0.25">
      <c r="A215" t="s">
        <v>396</v>
      </c>
      <c r="B215" t="s">
        <v>2306</v>
      </c>
      <c r="C215" t="s">
        <v>843</v>
      </c>
      <c r="E215" t="s">
        <v>1554</v>
      </c>
      <c r="F215" t="s">
        <v>1807</v>
      </c>
      <c r="G215" t="s">
        <v>1138</v>
      </c>
      <c r="H215" t="s">
        <v>1427</v>
      </c>
      <c r="I215" t="s">
        <v>1912</v>
      </c>
      <c r="J215" t="s">
        <v>1134</v>
      </c>
      <c r="K215" t="s">
        <v>1134</v>
      </c>
      <c r="L215" t="s">
        <v>1484</v>
      </c>
      <c r="M215" t="s">
        <v>1484</v>
      </c>
      <c r="N215" t="s">
        <v>1993</v>
      </c>
      <c r="O215" t="s">
        <v>1431</v>
      </c>
      <c r="P215" t="s">
        <v>2052</v>
      </c>
      <c r="Q215" t="s">
        <v>1484</v>
      </c>
      <c r="R215" t="s">
        <v>1869</v>
      </c>
      <c r="S215" t="s">
        <v>1335</v>
      </c>
      <c r="T215" t="s">
        <v>1467</v>
      </c>
    </row>
    <row r="216" spans="1:20" x14ac:dyDescent="0.25">
      <c r="A216" t="s">
        <v>397</v>
      </c>
      <c r="B216" t="s">
        <v>2307</v>
      </c>
      <c r="C216" t="s">
        <v>844</v>
      </c>
      <c r="E216" t="s">
        <v>1627</v>
      </c>
      <c r="F216" t="s">
        <v>1813</v>
      </c>
      <c r="G216" t="s">
        <v>1850</v>
      </c>
      <c r="H216" t="s">
        <v>1884</v>
      </c>
      <c r="I216" t="s">
        <v>1811</v>
      </c>
      <c r="J216" t="s">
        <v>1775</v>
      </c>
      <c r="K216" t="s">
        <v>1175</v>
      </c>
      <c r="L216" t="s">
        <v>1175</v>
      </c>
      <c r="M216" t="s">
        <v>1180</v>
      </c>
      <c r="N216" t="s">
        <v>1850</v>
      </c>
      <c r="O216" t="s">
        <v>1720</v>
      </c>
      <c r="P216" t="s">
        <v>1538</v>
      </c>
      <c r="Q216" t="s">
        <v>1809</v>
      </c>
      <c r="R216" t="s">
        <v>1175</v>
      </c>
      <c r="S216" t="s">
        <v>1335</v>
      </c>
      <c r="T216" t="s">
        <v>1468</v>
      </c>
    </row>
    <row r="217" spans="1:20" x14ac:dyDescent="0.25">
      <c r="A217" t="s">
        <v>399</v>
      </c>
      <c r="B217" t="s">
        <v>2308</v>
      </c>
      <c r="C217" t="s">
        <v>846</v>
      </c>
      <c r="E217" t="s">
        <v>1677</v>
      </c>
      <c r="F217" t="s">
        <v>2303</v>
      </c>
      <c r="G217" t="s">
        <v>2303</v>
      </c>
      <c r="H217" t="s">
        <v>2238</v>
      </c>
      <c r="I217" t="s">
        <v>1636</v>
      </c>
      <c r="J217" t="s">
        <v>2011</v>
      </c>
      <c r="K217" t="s">
        <v>1668</v>
      </c>
      <c r="L217" t="s">
        <v>1669</v>
      </c>
      <c r="M217" t="s">
        <v>2185</v>
      </c>
      <c r="N217" t="s">
        <v>1945</v>
      </c>
      <c r="O217" t="s">
        <v>2018</v>
      </c>
      <c r="P217" t="s">
        <v>1818</v>
      </c>
      <c r="Q217" t="s">
        <v>1817</v>
      </c>
      <c r="R217" t="s">
        <v>2005</v>
      </c>
      <c r="S217" t="s">
        <v>1886</v>
      </c>
      <c r="T217" t="s">
        <v>1469</v>
      </c>
    </row>
    <row r="218" spans="1:20" x14ac:dyDescent="0.25">
      <c r="A218" t="s">
        <v>400</v>
      </c>
      <c r="B218" t="s">
        <v>2309</v>
      </c>
      <c r="C218" t="s">
        <v>847</v>
      </c>
      <c r="E218" t="s">
        <v>1680</v>
      </c>
      <c r="F218" t="s">
        <v>1548</v>
      </c>
      <c r="G218" t="s">
        <v>1670</v>
      </c>
      <c r="H218" t="s">
        <v>2027</v>
      </c>
      <c r="I218" t="s">
        <v>1893</v>
      </c>
      <c r="J218" t="s">
        <v>2108</v>
      </c>
      <c r="K218" t="s">
        <v>2310</v>
      </c>
      <c r="L218" t="s">
        <v>1142</v>
      </c>
      <c r="M218" t="s">
        <v>1972</v>
      </c>
      <c r="N218" t="s">
        <v>1970</v>
      </c>
      <c r="O218" t="s">
        <v>1637</v>
      </c>
      <c r="P218" t="s">
        <v>1947</v>
      </c>
      <c r="Q218" t="s">
        <v>2248</v>
      </c>
      <c r="R218" t="s">
        <v>1972</v>
      </c>
      <c r="S218" t="s">
        <v>1633</v>
      </c>
      <c r="T218" t="s">
        <v>1470</v>
      </c>
    </row>
    <row r="219" spans="1:20" x14ac:dyDescent="0.25">
      <c r="A219" t="s">
        <v>401</v>
      </c>
      <c r="B219" t="s">
        <v>2311</v>
      </c>
      <c r="C219" t="s">
        <v>848</v>
      </c>
      <c r="E219" t="s">
        <v>1867</v>
      </c>
      <c r="F219" t="s">
        <v>1645</v>
      </c>
      <c r="G219" t="s">
        <v>1867</v>
      </c>
      <c r="H219" t="s">
        <v>1990</v>
      </c>
      <c r="I219" t="s">
        <v>1886</v>
      </c>
      <c r="J219" t="s">
        <v>1886</v>
      </c>
      <c r="K219" t="s">
        <v>1759</v>
      </c>
      <c r="L219" t="s">
        <v>1918</v>
      </c>
      <c r="M219" t="s">
        <v>1335</v>
      </c>
      <c r="N219" t="s">
        <v>1335</v>
      </c>
      <c r="O219" t="s">
        <v>1335</v>
      </c>
      <c r="P219" t="s">
        <v>1335</v>
      </c>
      <c r="Q219" t="s">
        <v>1335</v>
      </c>
      <c r="R219" t="s">
        <v>1335</v>
      </c>
      <c r="S219" t="s">
        <v>1335</v>
      </c>
      <c r="T219" t="s">
        <v>1175</v>
      </c>
    </row>
    <row r="220" spans="1:20" x14ac:dyDescent="0.25">
      <c r="A220" t="s">
        <v>404</v>
      </c>
      <c r="B220" t="s">
        <v>2312</v>
      </c>
      <c r="C220" t="s">
        <v>851</v>
      </c>
      <c r="E220" t="s">
        <v>1580</v>
      </c>
      <c r="F220" t="s">
        <v>1418</v>
      </c>
      <c r="G220" t="s">
        <v>1477</v>
      </c>
      <c r="H220" t="s">
        <v>1565</v>
      </c>
      <c r="I220" t="s">
        <v>1418</v>
      </c>
      <c r="J220" t="s">
        <v>1476</v>
      </c>
      <c r="K220" t="s">
        <v>1529</v>
      </c>
      <c r="L220" t="s">
        <v>1712</v>
      </c>
      <c r="M220" t="s">
        <v>1635</v>
      </c>
      <c r="N220" t="s">
        <v>1130</v>
      </c>
      <c r="O220" t="s">
        <v>1526</v>
      </c>
      <c r="P220" t="s">
        <v>1655</v>
      </c>
      <c r="Q220" t="s">
        <v>1558</v>
      </c>
      <c r="R220" t="s">
        <v>1661</v>
      </c>
      <c r="S220" t="s">
        <v>1335</v>
      </c>
      <c r="T220" t="s">
        <v>1471</v>
      </c>
    </row>
    <row r="221" spans="1:20" x14ac:dyDescent="0.25">
      <c r="A221" t="s">
        <v>405</v>
      </c>
      <c r="B221" t="s">
        <v>2313</v>
      </c>
      <c r="C221" t="s">
        <v>852</v>
      </c>
      <c r="E221" t="s">
        <v>2051</v>
      </c>
      <c r="F221" t="s">
        <v>1144</v>
      </c>
      <c r="G221" t="s">
        <v>1556</v>
      </c>
      <c r="H221" t="s">
        <v>1556</v>
      </c>
      <c r="I221" t="s">
        <v>1437</v>
      </c>
      <c r="J221" t="s">
        <v>1118</v>
      </c>
      <c r="K221" t="s">
        <v>1219</v>
      </c>
      <c r="L221" t="s">
        <v>1555</v>
      </c>
      <c r="M221" t="s">
        <v>1849</v>
      </c>
      <c r="N221" t="s">
        <v>1062</v>
      </c>
      <c r="O221" t="s">
        <v>1680</v>
      </c>
      <c r="P221" t="s">
        <v>1536</v>
      </c>
      <c r="Q221" t="s">
        <v>1988</v>
      </c>
      <c r="R221" t="s">
        <v>1988</v>
      </c>
      <c r="S221" t="s">
        <v>1633</v>
      </c>
      <c r="T221" t="s">
        <v>1472</v>
      </c>
    </row>
    <row r="222" spans="1:20" x14ac:dyDescent="0.25">
      <c r="A222" t="s">
        <v>406</v>
      </c>
      <c r="B222" t="s">
        <v>2314</v>
      </c>
      <c r="C222" t="s">
        <v>853</v>
      </c>
      <c r="E222" t="s">
        <v>1775</v>
      </c>
      <c r="F222" t="s">
        <v>1602</v>
      </c>
      <c r="G222" t="s">
        <v>2009</v>
      </c>
      <c r="H222" t="s">
        <v>1802</v>
      </c>
      <c r="I222" t="s">
        <v>1297</v>
      </c>
      <c r="J222" t="s">
        <v>1777</v>
      </c>
      <c r="K222" t="s">
        <v>1946</v>
      </c>
      <c r="L222" t="s">
        <v>2237</v>
      </c>
      <c r="M222" t="s">
        <v>1980</v>
      </c>
      <c r="N222" t="s">
        <v>1967</v>
      </c>
      <c r="O222" t="s">
        <v>2011</v>
      </c>
      <c r="P222" t="s">
        <v>1693</v>
      </c>
      <c r="Q222" t="s">
        <v>2140</v>
      </c>
      <c r="R222" t="s">
        <v>1873</v>
      </c>
      <c r="S222" t="s">
        <v>1844</v>
      </c>
      <c r="T222" t="s">
        <v>1473</v>
      </c>
    </row>
    <row r="223" spans="1:20" x14ac:dyDescent="0.25">
      <c r="A223" t="s">
        <v>409</v>
      </c>
      <c r="B223" t="s">
        <v>2315</v>
      </c>
      <c r="C223" t="s">
        <v>856</v>
      </c>
      <c r="E223" t="s">
        <v>1138</v>
      </c>
      <c r="F223" t="s">
        <v>1651</v>
      </c>
      <c r="G223" t="s">
        <v>1864</v>
      </c>
      <c r="H223" t="s">
        <v>1616</v>
      </c>
      <c r="I223" t="s">
        <v>1910</v>
      </c>
      <c r="J223" t="s">
        <v>1600</v>
      </c>
      <c r="K223" t="s">
        <v>2074</v>
      </c>
      <c r="L223" t="s">
        <v>2127</v>
      </c>
      <c r="M223" t="s">
        <v>1781</v>
      </c>
      <c r="N223" t="s">
        <v>1599</v>
      </c>
      <c r="O223" t="s">
        <v>1864</v>
      </c>
      <c r="P223" t="s">
        <v>1857</v>
      </c>
      <c r="Q223" t="s">
        <v>1779</v>
      </c>
      <c r="R223" t="s">
        <v>1861</v>
      </c>
      <c r="S223" t="s">
        <v>1633</v>
      </c>
      <c r="T223" t="s">
        <v>1474</v>
      </c>
    </row>
    <row r="224" spans="1:20" x14ac:dyDescent="0.25">
      <c r="A224" t="s">
        <v>410</v>
      </c>
      <c r="B224" t="s">
        <v>2316</v>
      </c>
      <c r="C224" t="s">
        <v>857</v>
      </c>
      <c r="E224" t="s">
        <v>1525</v>
      </c>
      <c r="F224" t="s">
        <v>2146</v>
      </c>
      <c r="G224" t="s">
        <v>1573</v>
      </c>
      <c r="H224" t="s">
        <v>1816</v>
      </c>
      <c r="I224" t="s">
        <v>1729</v>
      </c>
      <c r="J224" t="s">
        <v>1579</v>
      </c>
      <c r="K224" t="s">
        <v>1046</v>
      </c>
      <c r="L224" t="s">
        <v>2146</v>
      </c>
      <c r="M224" t="s">
        <v>2295</v>
      </c>
      <c r="N224" t="s">
        <v>1402</v>
      </c>
      <c r="O224" t="s">
        <v>1584</v>
      </c>
      <c r="P224" t="s">
        <v>2124</v>
      </c>
      <c r="Q224" t="s">
        <v>2005</v>
      </c>
      <c r="R224" t="s">
        <v>1402</v>
      </c>
      <c r="S224" t="s">
        <v>1806</v>
      </c>
      <c r="T224" t="s">
        <v>1475</v>
      </c>
    </row>
    <row r="225" spans="1:20" x14ac:dyDescent="0.25">
      <c r="A225" t="s">
        <v>411</v>
      </c>
      <c r="B225" t="s">
        <v>2317</v>
      </c>
      <c r="C225" t="s">
        <v>858</v>
      </c>
      <c r="E225" t="s">
        <v>1806</v>
      </c>
      <c r="F225" t="s">
        <v>1645</v>
      </c>
      <c r="G225" t="s">
        <v>1918</v>
      </c>
      <c r="H225" t="s">
        <v>1759</v>
      </c>
      <c r="I225" t="s">
        <v>1614</v>
      </c>
      <c r="J225" t="s">
        <v>1990</v>
      </c>
      <c r="K225" t="s">
        <v>1806</v>
      </c>
      <c r="L225" t="s">
        <v>1886</v>
      </c>
      <c r="M225" t="s">
        <v>1335</v>
      </c>
      <c r="N225" t="s">
        <v>1335</v>
      </c>
      <c r="O225" t="s">
        <v>1335</v>
      </c>
      <c r="P225" t="s">
        <v>1335</v>
      </c>
      <c r="Q225" t="s">
        <v>1335</v>
      </c>
      <c r="R225" t="s">
        <v>1335</v>
      </c>
      <c r="S225" t="s">
        <v>1335</v>
      </c>
      <c r="T225" t="s">
        <v>1476</v>
      </c>
    </row>
    <row r="226" spans="1:20" x14ac:dyDescent="0.25">
      <c r="A226" t="s">
        <v>414</v>
      </c>
      <c r="B226" t="s">
        <v>2318</v>
      </c>
      <c r="C226" t="s">
        <v>861</v>
      </c>
      <c r="E226" t="s">
        <v>1886</v>
      </c>
      <c r="F226" t="s">
        <v>1990</v>
      </c>
      <c r="G226" t="s">
        <v>1622</v>
      </c>
      <c r="H226" t="s">
        <v>1918</v>
      </c>
      <c r="I226" t="s">
        <v>1997</v>
      </c>
      <c r="J226" t="s">
        <v>1844</v>
      </c>
      <c r="K226" t="s">
        <v>1759</v>
      </c>
      <c r="L226" t="s">
        <v>1879</v>
      </c>
      <c r="M226" t="s">
        <v>1335</v>
      </c>
      <c r="N226" t="s">
        <v>1335</v>
      </c>
      <c r="O226" t="s">
        <v>1335</v>
      </c>
      <c r="P226" t="s">
        <v>1335</v>
      </c>
      <c r="Q226" t="s">
        <v>1335</v>
      </c>
      <c r="R226" t="s">
        <v>1335</v>
      </c>
      <c r="S226" t="s">
        <v>1335</v>
      </c>
      <c r="T226" t="s">
        <v>1477</v>
      </c>
    </row>
    <row r="227" spans="1:20" x14ac:dyDescent="0.25">
      <c r="A227" t="s">
        <v>416</v>
      </c>
      <c r="B227" t="s">
        <v>2319</v>
      </c>
      <c r="C227" t="s">
        <v>863</v>
      </c>
      <c r="E227" t="s">
        <v>1522</v>
      </c>
      <c r="F227" t="s">
        <v>2031</v>
      </c>
      <c r="G227" t="s">
        <v>1855</v>
      </c>
      <c r="H227" t="s">
        <v>1601</v>
      </c>
      <c r="I227" t="s">
        <v>1864</v>
      </c>
      <c r="J227" t="s">
        <v>1860</v>
      </c>
      <c r="K227" t="s">
        <v>2074</v>
      </c>
      <c r="L227" t="s">
        <v>1780</v>
      </c>
      <c r="M227" t="s">
        <v>1617</v>
      </c>
      <c r="N227" t="s">
        <v>1860</v>
      </c>
      <c r="O227" t="s">
        <v>1230</v>
      </c>
      <c r="P227" t="s">
        <v>2163</v>
      </c>
      <c r="Q227" t="s">
        <v>1005</v>
      </c>
      <c r="R227" t="s">
        <v>1833</v>
      </c>
      <c r="S227" t="s">
        <v>2114</v>
      </c>
      <c r="T227" t="s">
        <v>1478</v>
      </c>
    </row>
    <row r="228" spans="1:20" x14ac:dyDescent="0.25">
      <c r="A228" t="s">
        <v>417</v>
      </c>
      <c r="B228" t="s">
        <v>2320</v>
      </c>
      <c r="C228" t="s">
        <v>864</v>
      </c>
      <c r="E228" t="s">
        <v>1734</v>
      </c>
      <c r="F228" t="s">
        <v>1144</v>
      </c>
      <c r="G228" t="s">
        <v>1884</v>
      </c>
      <c r="H228" t="s">
        <v>1775</v>
      </c>
      <c r="I228" t="s">
        <v>1718</v>
      </c>
      <c r="J228" t="s">
        <v>1680</v>
      </c>
      <c r="K228" t="s">
        <v>1718</v>
      </c>
      <c r="L228" t="s">
        <v>1713</v>
      </c>
      <c r="M228" t="s">
        <v>1677</v>
      </c>
      <c r="N228" t="s">
        <v>1720</v>
      </c>
      <c r="O228" t="s">
        <v>1884</v>
      </c>
      <c r="P228" t="s">
        <v>1883</v>
      </c>
      <c r="Q228" t="s">
        <v>1629</v>
      </c>
      <c r="R228" t="s">
        <v>1665</v>
      </c>
      <c r="S228" t="s">
        <v>1335</v>
      </c>
      <c r="T228" t="s">
        <v>1479</v>
      </c>
    </row>
    <row r="229" spans="1:20" x14ac:dyDescent="0.25">
      <c r="A229" t="s">
        <v>418</v>
      </c>
      <c r="B229" t="s">
        <v>2321</v>
      </c>
      <c r="C229" t="s">
        <v>865</v>
      </c>
      <c r="E229" t="s">
        <v>1912</v>
      </c>
      <c r="F229" t="s">
        <v>1965</v>
      </c>
      <c r="G229" t="s">
        <v>2007</v>
      </c>
      <c r="H229" t="s">
        <v>1668</v>
      </c>
      <c r="I229" t="s">
        <v>2238</v>
      </c>
      <c r="J229" t="s">
        <v>1821</v>
      </c>
      <c r="K229" t="s">
        <v>2019</v>
      </c>
      <c r="L229" t="s">
        <v>1820</v>
      </c>
      <c r="M229" t="s">
        <v>2108</v>
      </c>
      <c r="N229" t="s">
        <v>1593</v>
      </c>
      <c r="O229" t="s">
        <v>1969</v>
      </c>
      <c r="P229" t="s">
        <v>2322</v>
      </c>
      <c r="Q229" t="s">
        <v>1672</v>
      </c>
      <c r="R229" t="s">
        <v>1684</v>
      </c>
      <c r="S229" t="s">
        <v>1335</v>
      </c>
      <c r="T229" t="s">
        <v>1480</v>
      </c>
    </row>
    <row r="230" spans="1:20" x14ac:dyDescent="0.25">
      <c r="A230" t="s">
        <v>420</v>
      </c>
      <c r="B230" t="s">
        <v>2323</v>
      </c>
      <c r="C230" t="s">
        <v>867</v>
      </c>
      <c r="E230" t="s">
        <v>1986</v>
      </c>
      <c r="F230" t="s">
        <v>1093</v>
      </c>
      <c r="G230" t="s">
        <v>1565</v>
      </c>
      <c r="H230" t="s">
        <v>1901</v>
      </c>
      <c r="I230" t="s">
        <v>1812</v>
      </c>
      <c r="J230" t="s">
        <v>1120</v>
      </c>
      <c r="K230" t="s">
        <v>1635</v>
      </c>
      <c r="L230" t="s">
        <v>1964</v>
      </c>
      <c r="M230" t="s">
        <v>1477</v>
      </c>
      <c r="N230" t="s">
        <v>1558</v>
      </c>
      <c r="O230" t="s">
        <v>1527</v>
      </c>
      <c r="P230" t="s">
        <v>1565</v>
      </c>
      <c r="Q230" t="s">
        <v>1230</v>
      </c>
      <c r="R230" t="s">
        <v>1311</v>
      </c>
      <c r="S230" t="s">
        <v>1841</v>
      </c>
      <c r="T230" t="s">
        <v>1481</v>
      </c>
    </row>
    <row r="231" spans="1:20" x14ac:dyDescent="0.25">
      <c r="A231" t="s">
        <v>421</v>
      </c>
      <c r="B231" t="s">
        <v>2324</v>
      </c>
      <c r="C231" t="s">
        <v>868</v>
      </c>
      <c r="E231" t="s">
        <v>1662</v>
      </c>
      <c r="F231" t="s">
        <v>1640</v>
      </c>
      <c r="G231" t="s">
        <v>1670</v>
      </c>
      <c r="H231" t="s">
        <v>2322</v>
      </c>
      <c r="I231" t="s">
        <v>2118</v>
      </c>
      <c r="J231" t="s">
        <v>1685</v>
      </c>
      <c r="K231" t="s">
        <v>1644</v>
      </c>
      <c r="L231" t="s">
        <v>1946</v>
      </c>
      <c r="M231" t="s">
        <v>1673</v>
      </c>
      <c r="N231" t="s">
        <v>2183</v>
      </c>
      <c r="O231" t="s">
        <v>1673</v>
      </c>
      <c r="P231" t="s">
        <v>1965</v>
      </c>
      <c r="Q231" t="s">
        <v>1915</v>
      </c>
      <c r="R231" t="s">
        <v>2183</v>
      </c>
      <c r="S231" t="s">
        <v>1622</v>
      </c>
      <c r="T231" t="s">
        <v>1482</v>
      </c>
    </row>
    <row r="232" spans="1:20" x14ac:dyDescent="0.25">
      <c r="A232" t="s">
        <v>422</v>
      </c>
      <c r="B232" t="s">
        <v>2325</v>
      </c>
      <c r="C232" t="s">
        <v>869</v>
      </c>
      <c r="E232" t="s">
        <v>2047</v>
      </c>
      <c r="F232" t="s">
        <v>2326</v>
      </c>
      <c r="G232" t="s">
        <v>2327</v>
      </c>
      <c r="H232" t="s">
        <v>2328</v>
      </c>
      <c r="I232" t="s">
        <v>2329</v>
      </c>
      <c r="J232" t="s">
        <v>2330</v>
      </c>
      <c r="K232" t="s">
        <v>2331</v>
      </c>
      <c r="L232" t="s">
        <v>2332</v>
      </c>
      <c r="M232" t="s">
        <v>2333</v>
      </c>
      <c r="N232" t="s">
        <v>2334</v>
      </c>
      <c r="O232" t="s">
        <v>2335</v>
      </c>
      <c r="P232" t="s">
        <v>2336</v>
      </c>
      <c r="Q232" t="s">
        <v>2337</v>
      </c>
      <c r="R232" t="s">
        <v>2338</v>
      </c>
      <c r="S232" t="s">
        <v>1912</v>
      </c>
      <c r="T232" t="s">
        <v>1483</v>
      </c>
    </row>
    <row r="233" spans="1:20" x14ac:dyDescent="0.25">
      <c r="A233" t="s">
        <v>423</v>
      </c>
      <c r="B233" t="s">
        <v>2339</v>
      </c>
      <c r="C233" t="s">
        <v>870</v>
      </c>
      <c r="E233" t="s">
        <v>1990</v>
      </c>
      <c r="F233" t="s">
        <v>1532</v>
      </c>
      <c r="G233" t="s">
        <v>1622</v>
      </c>
      <c r="H233" t="s">
        <v>1552</v>
      </c>
      <c r="I233" t="s">
        <v>1532</v>
      </c>
      <c r="J233" t="s">
        <v>1990</v>
      </c>
      <c r="K233" t="s">
        <v>1561</v>
      </c>
      <c r="L233" t="s">
        <v>1561</v>
      </c>
      <c r="M233" t="s">
        <v>1335</v>
      </c>
      <c r="N233" t="s">
        <v>1335</v>
      </c>
      <c r="O233" t="s">
        <v>1335</v>
      </c>
      <c r="P233" t="s">
        <v>1335</v>
      </c>
      <c r="Q233" t="s">
        <v>1335</v>
      </c>
      <c r="R233" t="s">
        <v>1335</v>
      </c>
      <c r="S233" t="s">
        <v>1335</v>
      </c>
      <c r="T233" t="s">
        <v>1484</v>
      </c>
    </row>
    <row r="234" spans="1:20" x14ac:dyDescent="0.25">
      <c r="A234" t="s">
        <v>424</v>
      </c>
      <c r="B234" t="s">
        <v>2340</v>
      </c>
      <c r="C234" t="s">
        <v>871</v>
      </c>
      <c r="E234" t="s">
        <v>1536</v>
      </c>
      <c r="F234" t="s">
        <v>2177</v>
      </c>
      <c r="G234" t="s">
        <v>1186</v>
      </c>
      <c r="H234" t="s">
        <v>1811</v>
      </c>
      <c r="I234" t="s">
        <v>1118</v>
      </c>
      <c r="J234" t="s">
        <v>1660</v>
      </c>
      <c r="K234" t="s">
        <v>1009</v>
      </c>
      <c r="L234" t="s">
        <v>1476</v>
      </c>
      <c r="M234" t="s">
        <v>1335</v>
      </c>
      <c r="N234" t="s">
        <v>1335</v>
      </c>
      <c r="O234" t="s">
        <v>1335</v>
      </c>
      <c r="P234" t="s">
        <v>1335</v>
      </c>
      <c r="Q234" t="s">
        <v>1335</v>
      </c>
      <c r="R234" t="s">
        <v>1335</v>
      </c>
      <c r="S234" t="s">
        <v>1335</v>
      </c>
      <c r="T234" t="s">
        <v>1485</v>
      </c>
    </row>
    <row r="235" spans="1:20" x14ac:dyDescent="0.25">
      <c r="A235" t="s">
        <v>427</v>
      </c>
      <c r="B235" t="s">
        <v>2341</v>
      </c>
      <c r="C235" t="s">
        <v>874</v>
      </c>
      <c r="E235" t="s">
        <v>1335</v>
      </c>
      <c r="F235" t="s">
        <v>1335</v>
      </c>
      <c r="G235" t="s">
        <v>1335</v>
      </c>
      <c r="H235" t="s">
        <v>1335</v>
      </c>
      <c r="I235" t="s">
        <v>1335</v>
      </c>
      <c r="J235" t="s">
        <v>1335</v>
      </c>
      <c r="K235" t="s">
        <v>1335</v>
      </c>
      <c r="L235" t="s">
        <v>1335</v>
      </c>
      <c r="M235" t="s">
        <v>1335</v>
      </c>
      <c r="N235" t="s">
        <v>1335</v>
      </c>
      <c r="O235" t="s">
        <v>1635</v>
      </c>
      <c r="P235" t="s">
        <v>1093</v>
      </c>
      <c r="Q235" t="s">
        <v>1849</v>
      </c>
      <c r="R235" t="s">
        <v>1144</v>
      </c>
      <c r="S235" t="s">
        <v>1335</v>
      </c>
      <c r="T235" t="s">
        <v>2068</v>
      </c>
    </row>
    <row r="236" spans="1:20" x14ac:dyDescent="0.25">
      <c r="A236" t="s">
        <v>2342</v>
      </c>
      <c r="B236" t="s">
        <v>2343</v>
      </c>
      <c r="C236" t="s">
        <v>2344</v>
      </c>
      <c r="E236" t="s">
        <v>1983</v>
      </c>
      <c r="F236" t="s">
        <v>1986</v>
      </c>
      <c r="G236" t="s">
        <v>1983</v>
      </c>
      <c r="H236" t="s">
        <v>1986</v>
      </c>
      <c r="I236" t="s">
        <v>1138</v>
      </c>
      <c r="J236" t="s">
        <v>1983</v>
      </c>
      <c r="K236" t="s">
        <v>1740</v>
      </c>
      <c r="L236" t="s">
        <v>1335</v>
      </c>
      <c r="M236" t="s">
        <v>1335</v>
      </c>
      <c r="N236" t="s">
        <v>1335</v>
      </c>
      <c r="O236" t="s">
        <v>1335</v>
      </c>
      <c r="P236" t="s">
        <v>1335</v>
      </c>
      <c r="Q236" t="s">
        <v>1335</v>
      </c>
      <c r="R236" t="s">
        <v>1335</v>
      </c>
      <c r="S236" t="s">
        <v>1335</v>
      </c>
      <c r="T236" t="s">
        <v>1453</v>
      </c>
    </row>
    <row r="237" spans="1:20" x14ac:dyDescent="0.25">
      <c r="A237" t="s">
        <v>2345</v>
      </c>
      <c r="B237" t="s">
        <v>2346</v>
      </c>
      <c r="C237" t="s">
        <v>2347</v>
      </c>
      <c r="E237" t="s">
        <v>1335</v>
      </c>
      <c r="F237" t="s">
        <v>1809</v>
      </c>
      <c r="G237" t="s">
        <v>1809</v>
      </c>
      <c r="H237" t="s">
        <v>1204</v>
      </c>
      <c r="I237" t="s">
        <v>1175</v>
      </c>
      <c r="J237" t="s">
        <v>1175</v>
      </c>
      <c r="K237" t="s">
        <v>1431</v>
      </c>
      <c r="L237" t="s">
        <v>1635</v>
      </c>
      <c r="M237" t="s">
        <v>1565</v>
      </c>
      <c r="N237" t="s">
        <v>1711</v>
      </c>
      <c r="O237" t="s">
        <v>1335</v>
      </c>
      <c r="P237" t="s">
        <v>1335</v>
      </c>
      <c r="Q237" t="s">
        <v>1335</v>
      </c>
      <c r="R237" t="s">
        <v>1335</v>
      </c>
      <c r="S237" t="s">
        <v>1335</v>
      </c>
      <c r="T237" t="s">
        <v>2348</v>
      </c>
    </row>
    <row r="238" spans="1:20" x14ac:dyDescent="0.25">
      <c r="A238" t="s">
        <v>2349</v>
      </c>
      <c r="B238" t="s">
        <v>2350</v>
      </c>
      <c r="C238" t="s">
        <v>2351</v>
      </c>
      <c r="E238" t="s">
        <v>1335</v>
      </c>
      <c r="F238" t="s">
        <v>1335</v>
      </c>
      <c r="G238" t="s">
        <v>1335</v>
      </c>
      <c r="H238" t="s">
        <v>1335</v>
      </c>
      <c r="I238" t="s">
        <v>1335</v>
      </c>
      <c r="J238" t="s">
        <v>1335</v>
      </c>
      <c r="K238" t="s">
        <v>1530</v>
      </c>
      <c r="L238" t="s">
        <v>1523</v>
      </c>
      <c r="M238" t="s">
        <v>1848</v>
      </c>
      <c r="N238" t="s">
        <v>1654</v>
      </c>
      <c r="O238" t="s">
        <v>1853</v>
      </c>
      <c r="P238" t="s">
        <v>1523</v>
      </c>
      <c r="Q238" t="s">
        <v>1525</v>
      </c>
      <c r="R238" t="s">
        <v>1661</v>
      </c>
      <c r="S238" t="s">
        <v>1335</v>
      </c>
      <c r="T238" t="s">
        <v>2352</v>
      </c>
    </row>
    <row r="239" spans="1:20" x14ac:dyDescent="0.25">
      <c r="A239" t="s">
        <v>2353</v>
      </c>
      <c r="B239" t="s">
        <v>2354</v>
      </c>
      <c r="C239" t="s">
        <v>2355</v>
      </c>
      <c r="E239" t="s">
        <v>1335</v>
      </c>
      <c r="F239" t="s">
        <v>1335</v>
      </c>
      <c r="G239" t="s">
        <v>1335</v>
      </c>
      <c r="H239" t="s">
        <v>1335</v>
      </c>
      <c r="I239" t="s">
        <v>1335</v>
      </c>
      <c r="J239" t="s">
        <v>1335</v>
      </c>
      <c r="K239" t="s">
        <v>1335</v>
      </c>
      <c r="L239" t="s">
        <v>1431</v>
      </c>
      <c r="M239" t="s">
        <v>1631</v>
      </c>
      <c r="N239" t="s">
        <v>1628</v>
      </c>
      <c r="O239" t="s">
        <v>1678</v>
      </c>
      <c r="P239" t="s">
        <v>1677</v>
      </c>
      <c r="Q239" t="s">
        <v>1807</v>
      </c>
      <c r="R239" t="s">
        <v>1994</v>
      </c>
      <c r="S239" t="s">
        <v>1561</v>
      </c>
      <c r="T239" t="s">
        <v>1583</v>
      </c>
    </row>
    <row r="240" spans="1:20" x14ac:dyDescent="0.25">
      <c r="A240" t="s">
        <v>2356</v>
      </c>
      <c r="B240" t="s">
        <v>2357</v>
      </c>
      <c r="C240" t="s">
        <v>2358</v>
      </c>
      <c r="E240" t="s">
        <v>1335</v>
      </c>
      <c r="F240" t="s">
        <v>1335</v>
      </c>
      <c r="G240" t="s">
        <v>1335</v>
      </c>
      <c r="H240" t="s">
        <v>1335</v>
      </c>
      <c r="I240" t="s">
        <v>1335</v>
      </c>
      <c r="J240" t="s">
        <v>1335</v>
      </c>
      <c r="K240" t="s">
        <v>1631</v>
      </c>
      <c r="L240" t="s">
        <v>1630</v>
      </c>
      <c r="M240" t="s">
        <v>1484</v>
      </c>
      <c r="N240" t="s">
        <v>1665</v>
      </c>
      <c r="O240" t="s">
        <v>1427</v>
      </c>
      <c r="P240" t="s">
        <v>1994</v>
      </c>
      <c r="Q240" t="s">
        <v>1676</v>
      </c>
      <c r="R240" t="s">
        <v>1628</v>
      </c>
      <c r="S240" t="s">
        <v>1335</v>
      </c>
      <c r="T240" t="s">
        <v>1825</v>
      </c>
    </row>
    <row r="241" spans="1:20" x14ac:dyDescent="0.25">
      <c r="A241" t="s">
        <v>2359</v>
      </c>
      <c r="B241" t="s">
        <v>2360</v>
      </c>
      <c r="C241" t="s">
        <v>2361</v>
      </c>
      <c r="E241" t="s">
        <v>1335</v>
      </c>
      <c r="F241" t="s">
        <v>1335</v>
      </c>
      <c r="G241" t="s">
        <v>1335</v>
      </c>
      <c r="H241" t="s">
        <v>1335</v>
      </c>
      <c r="I241" t="s">
        <v>1335</v>
      </c>
      <c r="J241" t="s">
        <v>1335</v>
      </c>
      <c r="K241" t="s">
        <v>1335</v>
      </c>
      <c r="L241" t="s">
        <v>1335</v>
      </c>
      <c r="M241" t="s">
        <v>1580</v>
      </c>
      <c r="N241" t="s">
        <v>1761</v>
      </c>
      <c r="O241" t="s">
        <v>1881</v>
      </c>
      <c r="P241" t="s">
        <v>1744</v>
      </c>
      <c r="Q241" t="s">
        <v>1881</v>
      </c>
      <c r="R241" t="s">
        <v>1881</v>
      </c>
      <c r="S241" t="s">
        <v>1335</v>
      </c>
      <c r="T241" t="s">
        <v>1600</v>
      </c>
    </row>
    <row r="242" spans="1:20" x14ac:dyDescent="0.25">
      <c r="A242" t="s">
        <v>2362</v>
      </c>
      <c r="B242" t="s">
        <v>2363</v>
      </c>
      <c r="C242" t="s">
        <v>2364</v>
      </c>
      <c r="E242" t="s">
        <v>1335</v>
      </c>
      <c r="F242" t="s">
        <v>1335</v>
      </c>
      <c r="G242" t="s">
        <v>1335</v>
      </c>
      <c r="H242" t="s">
        <v>1335</v>
      </c>
      <c r="I242" t="s">
        <v>1335</v>
      </c>
      <c r="J242" t="s">
        <v>1335</v>
      </c>
      <c r="K242" t="s">
        <v>1335</v>
      </c>
      <c r="L242" t="s">
        <v>1883</v>
      </c>
      <c r="M242" t="s">
        <v>1630</v>
      </c>
      <c r="N242" t="s">
        <v>1630</v>
      </c>
      <c r="O242" t="s">
        <v>1631</v>
      </c>
      <c r="P242" t="s">
        <v>1741</v>
      </c>
      <c r="Q242" t="s">
        <v>1881</v>
      </c>
      <c r="R242" t="s">
        <v>1986</v>
      </c>
      <c r="S242" t="s">
        <v>1335</v>
      </c>
      <c r="T242" t="s">
        <v>1721</v>
      </c>
    </row>
    <row r="243" spans="1:20" x14ac:dyDescent="0.25">
      <c r="A243" t="s">
        <v>2365</v>
      </c>
      <c r="B243" t="s">
        <v>2366</v>
      </c>
      <c r="C243" t="s">
        <v>2367</v>
      </c>
      <c r="E243" t="s">
        <v>1335</v>
      </c>
      <c r="F243" t="s">
        <v>1335</v>
      </c>
      <c r="G243" t="s">
        <v>1335</v>
      </c>
      <c r="H243" t="s">
        <v>1335</v>
      </c>
      <c r="I243" t="s">
        <v>1335</v>
      </c>
      <c r="J243" t="s">
        <v>1335</v>
      </c>
      <c r="K243" t="s">
        <v>1335</v>
      </c>
      <c r="L243" t="s">
        <v>1884</v>
      </c>
      <c r="M243" t="s">
        <v>1681</v>
      </c>
      <c r="N243" t="s">
        <v>1811</v>
      </c>
      <c r="O243" t="s">
        <v>1560</v>
      </c>
      <c r="P243" t="s">
        <v>1455</v>
      </c>
      <c r="Q243" t="s">
        <v>1536</v>
      </c>
      <c r="R243" t="s">
        <v>1993</v>
      </c>
      <c r="S243" t="s">
        <v>1335</v>
      </c>
      <c r="T243" t="s">
        <v>2004</v>
      </c>
    </row>
    <row r="244" spans="1:20" x14ac:dyDescent="0.25">
      <c r="A244" t="s">
        <v>2368</v>
      </c>
      <c r="B244" t="s">
        <v>2369</v>
      </c>
      <c r="C244" t="s">
        <v>2370</v>
      </c>
      <c r="E244" t="s">
        <v>1739</v>
      </c>
      <c r="F244" t="s">
        <v>1580</v>
      </c>
      <c r="G244" t="s">
        <v>1880</v>
      </c>
      <c r="H244" t="s">
        <v>1554</v>
      </c>
      <c r="I244" t="s">
        <v>1743</v>
      </c>
      <c r="J244" t="s">
        <v>1743</v>
      </c>
      <c r="K244" t="s">
        <v>1761</v>
      </c>
      <c r="L244" t="s">
        <v>1744</v>
      </c>
      <c r="M244" t="s">
        <v>1879</v>
      </c>
      <c r="N244" t="s">
        <v>1997</v>
      </c>
      <c r="O244" t="s">
        <v>1335</v>
      </c>
      <c r="P244" t="s">
        <v>1335</v>
      </c>
      <c r="Q244" t="s">
        <v>1335</v>
      </c>
      <c r="R244" t="s">
        <v>1335</v>
      </c>
      <c r="S244" t="s">
        <v>1335</v>
      </c>
      <c r="T244" t="s">
        <v>1643</v>
      </c>
    </row>
    <row r="245" spans="1:20" x14ac:dyDescent="0.25">
      <c r="A245" t="s">
        <v>2371</v>
      </c>
      <c r="B245" t="s">
        <v>2372</v>
      </c>
      <c r="C245" t="s">
        <v>2373</v>
      </c>
      <c r="E245" t="s">
        <v>1335</v>
      </c>
      <c r="F245" t="s">
        <v>1335</v>
      </c>
      <c r="G245" t="s">
        <v>1335</v>
      </c>
      <c r="H245" t="s">
        <v>1335</v>
      </c>
      <c r="I245" t="s">
        <v>1335</v>
      </c>
      <c r="J245" t="s">
        <v>1335</v>
      </c>
      <c r="K245" t="s">
        <v>1335</v>
      </c>
      <c r="L245" t="s">
        <v>1849</v>
      </c>
      <c r="M245" t="s">
        <v>1166</v>
      </c>
      <c r="N245" t="s">
        <v>1009</v>
      </c>
      <c r="O245" t="s">
        <v>1335</v>
      </c>
      <c r="P245" t="s">
        <v>1335</v>
      </c>
      <c r="Q245" t="s">
        <v>1335</v>
      </c>
      <c r="R245" t="s">
        <v>1335</v>
      </c>
      <c r="S245" t="s">
        <v>1335</v>
      </c>
      <c r="T245" t="s">
        <v>1790</v>
      </c>
    </row>
    <row r="246" spans="1:20" x14ac:dyDescent="0.25">
      <c r="A246" t="s">
        <v>2374</v>
      </c>
      <c r="B246" t="s">
        <v>2375</v>
      </c>
      <c r="C246" t="s">
        <v>2376</v>
      </c>
      <c r="E246" t="s">
        <v>1335</v>
      </c>
      <c r="F246" t="s">
        <v>1335</v>
      </c>
      <c r="G246" t="s">
        <v>1335</v>
      </c>
      <c r="H246" t="s">
        <v>1335</v>
      </c>
      <c r="I246" t="s">
        <v>1335</v>
      </c>
      <c r="J246" t="s">
        <v>1335</v>
      </c>
      <c r="K246" t="s">
        <v>1335</v>
      </c>
      <c r="L246" t="s">
        <v>1918</v>
      </c>
      <c r="M246" t="s">
        <v>1625</v>
      </c>
      <c r="N246" t="s">
        <v>1582</v>
      </c>
      <c r="O246" t="s">
        <v>1335</v>
      </c>
      <c r="P246" t="s">
        <v>1335</v>
      </c>
      <c r="Q246" t="s">
        <v>1335</v>
      </c>
      <c r="R246" t="s">
        <v>1335</v>
      </c>
      <c r="S246" t="s">
        <v>1335</v>
      </c>
      <c r="T246" t="s">
        <v>1477</v>
      </c>
    </row>
    <row r="247" spans="1:20" x14ac:dyDescent="0.25">
      <c r="A247" t="s">
        <v>2377</v>
      </c>
      <c r="B247" t="s">
        <v>2378</v>
      </c>
      <c r="C247" t="s">
        <v>2379</v>
      </c>
      <c r="E247" t="s">
        <v>1759</v>
      </c>
      <c r="F247" t="s">
        <v>1983</v>
      </c>
      <c r="G247" t="s">
        <v>1625</v>
      </c>
      <c r="H247" t="s">
        <v>1626</v>
      </c>
      <c r="I247" t="s">
        <v>1983</v>
      </c>
      <c r="J247" t="s">
        <v>1647</v>
      </c>
      <c r="K247" t="s">
        <v>1632</v>
      </c>
      <c r="L247" t="s">
        <v>1881</v>
      </c>
      <c r="M247" t="s">
        <v>1335</v>
      </c>
      <c r="N247" t="s">
        <v>1335</v>
      </c>
      <c r="O247" t="s">
        <v>1335</v>
      </c>
      <c r="P247" t="s">
        <v>1335</v>
      </c>
      <c r="Q247" t="s">
        <v>1335</v>
      </c>
      <c r="R247" t="s">
        <v>1335</v>
      </c>
      <c r="S247" t="s">
        <v>1335</v>
      </c>
      <c r="T247" t="s">
        <v>2183</v>
      </c>
    </row>
    <row r="248" spans="1:20" x14ac:dyDescent="0.25">
      <c r="A248" t="s">
        <v>2380</v>
      </c>
      <c r="B248" t="s">
        <v>2381</v>
      </c>
      <c r="C248" t="s">
        <v>2382</v>
      </c>
      <c r="E248" t="s">
        <v>1335</v>
      </c>
      <c r="F248" t="s">
        <v>1335</v>
      </c>
      <c r="G248" t="s">
        <v>1335</v>
      </c>
      <c r="H248" t="s">
        <v>1335</v>
      </c>
      <c r="I248" t="s">
        <v>1335</v>
      </c>
      <c r="J248" t="s">
        <v>1335</v>
      </c>
      <c r="K248" t="s">
        <v>1335</v>
      </c>
      <c r="L248" t="s">
        <v>1335</v>
      </c>
      <c r="M248" t="s">
        <v>1335</v>
      </c>
      <c r="N248" t="s">
        <v>1335</v>
      </c>
      <c r="O248" t="s">
        <v>2051</v>
      </c>
      <c r="P248" t="s">
        <v>1631</v>
      </c>
      <c r="Q248" t="s">
        <v>1335</v>
      </c>
      <c r="R248" t="s">
        <v>1779</v>
      </c>
      <c r="S248" t="s">
        <v>1335</v>
      </c>
      <c r="T248" t="s">
        <v>1689</v>
      </c>
    </row>
    <row r="249" spans="1:20" x14ac:dyDescent="0.25">
      <c r="A249" t="s">
        <v>2383</v>
      </c>
      <c r="B249" t="s">
        <v>2384</v>
      </c>
      <c r="C249" t="s">
        <v>2385</v>
      </c>
      <c r="E249" t="s">
        <v>1880</v>
      </c>
      <c r="F249" t="s">
        <v>1554</v>
      </c>
      <c r="G249" t="s">
        <v>1880</v>
      </c>
      <c r="H249" t="s">
        <v>1880</v>
      </c>
      <c r="I249" t="s">
        <v>1138</v>
      </c>
      <c r="J249" t="s">
        <v>1983</v>
      </c>
      <c r="K249" t="s">
        <v>1986</v>
      </c>
      <c r="L249" t="s">
        <v>1986</v>
      </c>
      <c r="M249" t="s">
        <v>1983</v>
      </c>
      <c r="N249" t="s">
        <v>1760</v>
      </c>
      <c r="O249" t="s">
        <v>1335</v>
      </c>
      <c r="P249" t="s">
        <v>1335</v>
      </c>
      <c r="Q249" t="s">
        <v>1335</v>
      </c>
      <c r="R249" t="s">
        <v>1335</v>
      </c>
      <c r="S249" t="s">
        <v>1335</v>
      </c>
      <c r="T249" t="s">
        <v>1815</v>
      </c>
    </row>
    <row r="250" spans="1:20" x14ac:dyDescent="0.25">
      <c r="A250" t="s">
        <v>2386</v>
      </c>
      <c r="B250" t="s">
        <v>2387</v>
      </c>
      <c r="C250" t="s">
        <v>2388</v>
      </c>
      <c r="E250" t="s">
        <v>1335</v>
      </c>
      <c r="F250" t="s">
        <v>1447</v>
      </c>
      <c r="G250" t="s">
        <v>1019</v>
      </c>
      <c r="H250" t="s">
        <v>1854</v>
      </c>
      <c r="I250" t="s">
        <v>1321</v>
      </c>
      <c r="J250" t="s">
        <v>1321</v>
      </c>
      <c r="K250" t="s">
        <v>1447</v>
      </c>
      <c r="L250" t="s">
        <v>1616</v>
      </c>
      <c r="M250" t="s">
        <v>1616</v>
      </c>
      <c r="N250" t="s">
        <v>1606</v>
      </c>
      <c r="O250" t="s">
        <v>1661</v>
      </c>
      <c r="P250" t="s">
        <v>1557</v>
      </c>
      <c r="Q250" t="s">
        <v>1710</v>
      </c>
      <c r="R250" t="s">
        <v>1134</v>
      </c>
      <c r="S250" t="s">
        <v>1841</v>
      </c>
      <c r="T250" t="s">
        <v>2389</v>
      </c>
    </row>
    <row r="251" spans="1:20" x14ac:dyDescent="0.25">
      <c r="A251" t="s">
        <v>2390</v>
      </c>
      <c r="B251" t="s">
        <v>2391</v>
      </c>
      <c r="C251" t="s">
        <v>2392</v>
      </c>
      <c r="E251" t="s">
        <v>1335</v>
      </c>
      <c r="F251" t="s">
        <v>1810</v>
      </c>
      <c r="G251" t="s">
        <v>1166</v>
      </c>
      <c r="H251" t="s">
        <v>1166</v>
      </c>
      <c r="I251" t="s">
        <v>1166</v>
      </c>
      <c r="J251" t="s">
        <v>1009</v>
      </c>
      <c r="K251" t="s">
        <v>1810</v>
      </c>
      <c r="L251" t="s">
        <v>1810</v>
      </c>
      <c r="M251" t="s">
        <v>1166</v>
      </c>
      <c r="N251" t="s">
        <v>1166</v>
      </c>
      <c r="O251" t="s">
        <v>1964</v>
      </c>
      <c r="P251" t="s">
        <v>1810</v>
      </c>
      <c r="Q251" t="s">
        <v>1024</v>
      </c>
      <c r="R251" t="s">
        <v>1537</v>
      </c>
      <c r="S251" t="s">
        <v>1335</v>
      </c>
      <c r="T251" t="s">
        <v>2393</v>
      </c>
    </row>
    <row r="252" spans="1:20" x14ac:dyDescent="0.25">
      <c r="A252" t="s">
        <v>2394</v>
      </c>
      <c r="B252" t="s">
        <v>2395</v>
      </c>
      <c r="C252" t="s">
        <v>2396</v>
      </c>
      <c r="E252" t="s">
        <v>1335</v>
      </c>
      <c r="F252" t="s">
        <v>1335</v>
      </c>
      <c r="G252" t="s">
        <v>1335</v>
      </c>
      <c r="H252" t="s">
        <v>1335</v>
      </c>
      <c r="I252" t="s">
        <v>1335</v>
      </c>
      <c r="J252" t="s">
        <v>1335</v>
      </c>
      <c r="K252" t="s">
        <v>1335</v>
      </c>
      <c r="L252" t="s">
        <v>1125</v>
      </c>
      <c r="M252" t="s">
        <v>1529</v>
      </c>
      <c r="N252" t="s">
        <v>1564</v>
      </c>
      <c r="O252" t="s">
        <v>1660</v>
      </c>
      <c r="P252" t="s">
        <v>1565</v>
      </c>
      <c r="Q252" t="s">
        <v>1812</v>
      </c>
      <c r="R252" t="s">
        <v>1847</v>
      </c>
      <c r="S252" t="s">
        <v>1335</v>
      </c>
      <c r="T252" t="s">
        <v>2157</v>
      </c>
    </row>
    <row r="253" spans="1:20" x14ac:dyDescent="0.25">
      <c r="A253" t="s">
        <v>2397</v>
      </c>
      <c r="B253" t="s">
        <v>2398</v>
      </c>
      <c r="C253" t="s">
        <v>2399</v>
      </c>
      <c r="E253" t="s">
        <v>1554</v>
      </c>
      <c r="F253" t="s">
        <v>1554</v>
      </c>
      <c r="G253" t="s">
        <v>1741</v>
      </c>
      <c r="H253" t="s">
        <v>1986</v>
      </c>
      <c r="I253" t="s">
        <v>1983</v>
      </c>
      <c r="J253" t="s">
        <v>1986</v>
      </c>
      <c r="K253" t="s">
        <v>1741</v>
      </c>
      <c r="L253" t="s">
        <v>1761</v>
      </c>
      <c r="M253" t="s">
        <v>1554</v>
      </c>
      <c r="N253" t="s">
        <v>1580</v>
      </c>
      <c r="O253" t="s">
        <v>1335</v>
      </c>
      <c r="P253" t="s">
        <v>1335</v>
      </c>
      <c r="Q253" t="s">
        <v>1335</v>
      </c>
      <c r="R253" t="s">
        <v>1335</v>
      </c>
      <c r="S253" t="s">
        <v>1335</v>
      </c>
      <c r="T253" t="s">
        <v>1572</v>
      </c>
    </row>
    <row r="254" spans="1:20" x14ac:dyDescent="0.25">
      <c r="A254" t="s">
        <v>2400</v>
      </c>
      <c r="B254" t="s">
        <v>2401</v>
      </c>
      <c r="C254" t="s">
        <v>2402</v>
      </c>
      <c r="E254" t="s">
        <v>1335</v>
      </c>
      <c r="F254" t="s">
        <v>1335</v>
      </c>
      <c r="G254" t="s">
        <v>1335</v>
      </c>
      <c r="H254" t="s">
        <v>1335</v>
      </c>
      <c r="I254" t="s">
        <v>1335</v>
      </c>
      <c r="J254" t="s">
        <v>1335</v>
      </c>
      <c r="K254" t="s">
        <v>1335</v>
      </c>
      <c r="L254" t="s">
        <v>1975</v>
      </c>
      <c r="M254" t="s">
        <v>1869</v>
      </c>
      <c r="N254" t="s">
        <v>1975</v>
      </c>
      <c r="O254" t="s">
        <v>1335</v>
      </c>
      <c r="P254" t="s">
        <v>1335</v>
      </c>
      <c r="Q254" t="s">
        <v>1335</v>
      </c>
      <c r="R254" t="s">
        <v>1335</v>
      </c>
      <c r="S254" t="s">
        <v>1335</v>
      </c>
      <c r="T254" t="s">
        <v>1861</v>
      </c>
    </row>
    <row r="255" spans="1:20" x14ac:dyDescent="0.25">
      <c r="A255" t="s">
        <v>2403</v>
      </c>
      <c r="B255" t="s">
        <v>2404</v>
      </c>
      <c r="C255" t="s">
        <v>2405</v>
      </c>
      <c r="E255" t="s">
        <v>1335</v>
      </c>
      <c r="F255" t="s">
        <v>1335</v>
      </c>
      <c r="G255" t="s">
        <v>1335</v>
      </c>
      <c r="H255" t="s">
        <v>1335</v>
      </c>
      <c r="I255" t="s">
        <v>1335</v>
      </c>
      <c r="J255" t="s">
        <v>1335</v>
      </c>
      <c r="K255" t="s">
        <v>1718</v>
      </c>
      <c r="L255" t="s">
        <v>1718</v>
      </c>
      <c r="M255" t="s">
        <v>1718</v>
      </c>
      <c r="N255" t="s">
        <v>1718</v>
      </c>
      <c r="O255" t="s">
        <v>1024</v>
      </c>
      <c r="P255" t="s">
        <v>1717</v>
      </c>
      <c r="Q255" t="s">
        <v>1535</v>
      </c>
      <c r="R255" t="s">
        <v>1536</v>
      </c>
      <c r="S255" t="s">
        <v>1335</v>
      </c>
      <c r="T255" t="s">
        <v>1931</v>
      </c>
    </row>
    <row r="256" spans="1:20" x14ac:dyDescent="0.25">
      <c r="A256" t="s">
        <v>2406</v>
      </c>
      <c r="B256" t="s">
        <v>2407</v>
      </c>
      <c r="C256" t="s">
        <v>2408</v>
      </c>
      <c r="E256" t="s">
        <v>1335</v>
      </c>
      <c r="F256" t="s">
        <v>1335</v>
      </c>
      <c r="G256" t="s">
        <v>1335</v>
      </c>
      <c r="H256" t="s">
        <v>1335</v>
      </c>
      <c r="I256" t="s">
        <v>1335</v>
      </c>
      <c r="J256" t="s">
        <v>1335</v>
      </c>
      <c r="K256" t="s">
        <v>1335</v>
      </c>
      <c r="L256" t="s">
        <v>1794</v>
      </c>
      <c r="M256" t="s">
        <v>1741</v>
      </c>
      <c r="N256" t="s">
        <v>1741</v>
      </c>
      <c r="O256" t="s">
        <v>1625</v>
      </c>
      <c r="P256" t="s">
        <v>1735</v>
      </c>
      <c r="Q256" t="s">
        <v>1744</v>
      </c>
      <c r="R256" t="s">
        <v>1625</v>
      </c>
      <c r="S256" t="s">
        <v>1335</v>
      </c>
      <c r="T256" t="s">
        <v>1693</v>
      </c>
    </row>
    <row r="257" spans="1:20" x14ac:dyDescent="0.25">
      <c r="A257" t="s">
        <v>2409</v>
      </c>
      <c r="B257" t="s">
        <v>2410</v>
      </c>
      <c r="C257" t="s">
        <v>2411</v>
      </c>
      <c r="E257" t="s">
        <v>1335</v>
      </c>
      <c r="F257" t="s">
        <v>1335</v>
      </c>
      <c r="G257" t="s">
        <v>1335</v>
      </c>
      <c r="H257" t="s">
        <v>1335</v>
      </c>
      <c r="I257" t="s">
        <v>1335</v>
      </c>
      <c r="J257" t="s">
        <v>1335</v>
      </c>
      <c r="K257" t="s">
        <v>1335</v>
      </c>
      <c r="L257" t="s">
        <v>1335</v>
      </c>
      <c r="M257" t="s">
        <v>1335</v>
      </c>
      <c r="N257" t="s">
        <v>1335</v>
      </c>
      <c r="O257" t="s">
        <v>1563</v>
      </c>
      <c r="P257" t="s">
        <v>1734</v>
      </c>
      <c r="Q257" t="s">
        <v>1889</v>
      </c>
      <c r="R257" t="s">
        <v>1625</v>
      </c>
      <c r="S257" t="s">
        <v>1335</v>
      </c>
      <c r="T257" t="s">
        <v>1540</v>
      </c>
    </row>
    <row r="258" spans="1:20" x14ac:dyDescent="0.25">
      <c r="A258" t="s">
        <v>2412</v>
      </c>
      <c r="B258" t="s">
        <v>2413</v>
      </c>
      <c r="C258" t="s">
        <v>2414</v>
      </c>
      <c r="E258" t="s">
        <v>1843</v>
      </c>
      <c r="F258" t="s">
        <v>1844</v>
      </c>
      <c r="G258" t="s">
        <v>1843</v>
      </c>
      <c r="H258" t="s">
        <v>1759</v>
      </c>
      <c r="I258" t="s">
        <v>1843</v>
      </c>
      <c r="J258" t="s">
        <v>1845</v>
      </c>
      <c r="K258" t="s">
        <v>1759</v>
      </c>
      <c r="L258" t="s">
        <v>1843</v>
      </c>
      <c r="M258" t="s">
        <v>1759</v>
      </c>
      <c r="N258" t="s">
        <v>1794</v>
      </c>
      <c r="O258" t="s">
        <v>1138</v>
      </c>
      <c r="P258" t="s">
        <v>1986</v>
      </c>
      <c r="Q258" t="s">
        <v>1740</v>
      </c>
      <c r="R258" t="s">
        <v>1738</v>
      </c>
      <c r="S258" t="s">
        <v>1335</v>
      </c>
      <c r="T258" t="s">
        <v>1684</v>
      </c>
    </row>
    <row r="259" spans="1:20" x14ac:dyDescent="0.25">
      <c r="A259" t="s">
        <v>2415</v>
      </c>
      <c r="B259" t="s">
        <v>2416</v>
      </c>
      <c r="C259" t="s">
        <v>2417</v>
      </c>
      <c r="E259" t="s">
        <v>1625</v>
      </c>
      <c r="F259" t="s">
        <v>1625</v>
      </c>
      <c r="G259" t="s">
        <v>1627</v>
      </c>
      <c r="H259" t="s">
        <v>1889</v>
      </c>
      <c r="I259" t="s">
        <v>1534</v>
      </c>
      <c r="J259" t="s">
        <v>1043</v>
      </c>
      <c r="K259" t="s">
        <v>1647</v>
      </c>
      <c r="L259" t="s">
        <v>1554</v>
      </c>
      <c r="M259" t="s">
        <v>1624</v>
      </c>
      <c r="N259" t="s">
        <v>1906</v>
      </c>
      <c r="O259" t="s">
        <v>1335</v>
      </c>
      <c r="P259" t="s">
        <v>1335</v>
      </c>
      <c r="Q259" t="s">
        <v>1335</v>
      </c>
      <c r="R259" t="s">
        <v>1335</v>
      </c>
      <c r="S259" t="s">
        <v>1335</v>
      </c>
      <c r="T259" t="s">
        <v>1921</v>
      </c>
    </row>
    <row r="260" spans="1:20" x14ac:dyDescent="0.25">
      <c r="A260" t="s">
        <v>2418</v>
      </c>
      <c r="B260" t="s">
        <v>2419</v>
      </c>
      <c r="C260" t="s">
        <v>2420</v>
      </c>
      <c r="E260" t="s">
        <v>1986</v>
      </c>
      <c r="F260" t="s">
        <v>1760</v>
      </c>
      <c r="G260" t="s">
        <v>1845</v>
      </c>
      <c r="H260" t="s">
        <v>1880</v>
      </c>
      <c r="I260" t="s">
        <v>1625</v>
      </c>
      <c r="J260" t="s">
        <v>1625</v>
      </c>
      <c r="K260" t="s">
        <v>1626</v>
      </c>
      <c r="L260" t="s">
        <v>1880</v>
      </c>
      <c r="M260" t="s">
        <v>1741</v>
      </c>
      <c r="N260" t="s">
        <v>1983</v>
      </c>
      <c r="O260" t="s">
        <v>1335</v>
      </c>
      <c r="P260" t="s">
        <v>1335</v>
      </c>
      <c r="Q260" t="s">
        <v>1335</v>
      </c>
      <c r="R260" t="s">
        <v>1335</v>
      </c>
      <c r="S260" t="s">
        <v>1335</v>
      </c>
      <c r="T260" t="s">
        <v>2295</v>
      </c>
    </row>
    <row r="261" spans="1:20" x14ac:dyDescent="0.25">
      <c r="A261" t="s">
        <v>2421</v>
      </c>
      <c r="B261" t="s">
        <v>2422</v>
      </c>
      <c r="C261" t="s">
        <v>2423</v>
      </c>
      <c r="E261" t="s">
        <v>1335</v>
      </c>
      <c r="F261" t="s">
        <v>1175</v>
      </c>
      <c r="G261" t="s">
        <v>1024</v>
      </c>
      <c r="H261" t="s">
        <v>1219</v>
      </c>
      <c r="I261" t="s">
        <v>1476</v>
      </c>
      <c r="J261" t="s">
        <v>1655</v>
      </c>
      <c r="K261" t="s">
        <v>1166</v>
      </c>
      <c r="L261" t="s">
        <v>2177</v>
      </c>
      <c r="M261" t="s">
        <v>1712</v>
      </c>
      <c r="N261" t="s">
        <v>1009</v>
      </c>
      <c r="O261" t="s">
        <v>1204</v>
      </c>
      <c r="P261" t="s">
        <v>1204</v>
      </c>
      <c r="Q261" t="s">
        <v>1975</v>
      </c>
      <c r="R261" t="s">
        <v>1720</v>
      </c>
      <c r="S261" t="s">
        <v>2114</v>
      </c>
      <c r="T261" t="s">
        <v>2424</v>
      </c>
    </row>
    <row r="262" spans="1:20" x14ac:dyDescent="0.25">
      <c r="A262" t="s">
        <v>2425</v>
      </c>
      <c r="B262" t="s">
        <v>2426</v>
      </c>
      <c r="C262" t="s">
        <v>2427</v>
      </c>
      <c r="E262" t="s">
        <v>1580</v>
      </c>
      <c r="F262" t="s">
        <v>1761</v>
      </c>
      <c r="G262" t="s">
        <v>1761</v>
      </c>
      <c r="H262" t="s">
        <v>1881</v>
      </c>
      <c r="I262" t="s">
        <v>1983</v>
      </c>
      <c r="J262" t="s">
        <v>1983</v>
      </c>
      <c r="K262" t="s">
        <v>1043</v>
      </c>
      <c r="L262" t="s">
        <v>2052</v>
      </c>
      <c r="M262" t="s">
        <v>1912</v>
      </c>
      <c r="N262" t="s">
        <v>2135</v>
      </c>
      <c r="O262" t="s">
        <v>1884</v>
      </c>
      <c r="P262" t="s">
        <v>1994</v>
      </c>
      <c r="Q262" t="s">
        <v>2135</v>
      </c>
      <c r="R262" t="s">
        <v>1647</v>
      </c>
      <c r="S262" t="s">
        <v>1335</v>
      </c>
      <c r="T262" t="s">
        <v>2428</v>
      </c>
    </row>
    <row r="263" spans="1:20" x14ac:dyDescent="0.25">
      <c r="A263" t="s">
        <v>2429</v>
      </c>
      <c r="B263" t="s">
        <v>2430</v>
      </c>
      <c r="C263" t="s">
        <v>2431</v>
      </c>
      <c r="E263" t="s">
        <v>1335</v>
      </c>
      <c r="F263" t="s">
        <v>1186</v>
      </c>
      <c r="G263" t="s">
        <v>1219</v>
      </c>
      <c r="H263" t="s">
        <v>1186</v>
      </c>
      <c r="I263" t="s">
        <v>1186</v>
      </c>
      <c r="J263" t="s">
        <v>1850</v>
      </c>
      <c r="K263" t="s">
        <v>1166</v>
      </c>
      <c r="L263" t="s">
        <v>1186</v>
      </c>
      <c r="M263" t="s">
        <v>1144</v>
      </c>
      <c r="N263" t="s">
        <v>1556</v>
      </c>
      <c r="O263" t="s">
        <v>1678</v>
      </c>
      <c r="P263" t="s">
        <v>1711</v>
      </c>
      <c r="Q263" t="s">
        <v>1884</v>
      </c>
      <c r="R263" t="s">
        <v>1711</v>
      </c>
      <c r="S263" t="s">
        <v>1335</v>
      </c>
      <c r="T263" t="s">
        <v>1211</v>
      </c>
    </row>
    <row r="264" spans="1:20" x14ac:dyDescent="0.25">
      <c r="A264" t="s">
        <v>2432</v>
      </c>
      <c r="B264" t="s">
        <v>2433</v>
      </c>
      <c r="C264" t="s">
        <v>2434</v>
      </c>
      <c r="E264" t="s">
        <v>1335</v>
      </c>
      <c r="F264" t="s">
        <v>1847</v>
      </c>
      <c r="G264" t="s">
        <v>1093</v>
      </c>
      <c r="H264" t="s">
        <v>1847</v>
      </c>
      <c r="I264" t="s">
        <v>1712</v>
      </c>
      <c r="J264" t="s">
        <v>1093</v>
      </c>
      <c r="K264" t="s">
        <v>1418</v>
      </c>
      <c r="L264" t="s">
        <v>1418</v>
      </c>
      <c r="M264" t="s">
        <v>1849</v>
      </c>
      <c r="N264" t="s">
        <v>1812</v>
      </c>
      <c r="O264" t="s">
        <v>1219</v>
      </c>
      <c r="P264" t="s">
        <v>1204</v>
      </c>
      <c r="Q264" t="s">
        <v>1658</v>
      </c>
      <c r="R264" t="s">
        <v>1536</v>
      </c>
      <c r="S264" t="s">
        <v>1335</v>
      </c>
      <c r="T264" t="s">
        <v>2435</v>
      </c>
    </row>
    <row r="265" spans="1:20" x14ac:dyDescent="0.25">
      <c r="A265" t="s">
        <v>2436</v>
      </c>
      <c r="B265" t="s">
        <v>2437</v>
      </c>
      <c r="C265" t="s">
        <v>2438</v>
      </c>
      <c r="E265" t="s">
        <v>1335</v>
      </c>
      <c r="F265" t="s">
        <v>1681</v>
      </c>
      <c r="G265" t="s">
        <v>1900</v>
      </c>
      <c r="H265" t="s">
        <v>1681</v>
      </c>
      <c r="I265" t="s">
        <v>1681</v>
      </c>
      <c r="J265" t="s">
        <v>1681</v>
      </c>
      <c r="K265" t="s">
        <v>1681</v>
      </c>
      <c r="L265" t="s">
        <v>1680</v>
      </c>
      <c r="M265" t="s">
        <v>1720</v>
      </c>
      <c r="N265" t="s">
        <v>1631</v>
      </c>
      <c r="O265" t="s">
        <v>1335</v>
      </c>
      <c r="P265" t="s">
        <v>1335</v>
      </c>
      <c r="Q265" t="s">
        <v>1335</v>
      </c>
      <c r="R265" t="s">
        <v>1335</v>
      </c>
      <c r="S265" t="s">
        <v>1335</v>
      </c>
      <c r="T265" t="s">
        <v>2439</v>
      </c>
    </row>
    <row r="266" spans="1:20" x14ac:dyDescent="0.25">
      <c r="A266" t="s">
        <v>2440</v>
      </c>
      <c r="B266" t="s">
        <v>2441</v>
      </c>
      <c r="C266" t="s">
        <v>2442</v>
      </c>
      <c r="E266" t="s">
        <v>1335</v>
      </c>
      <c r="F266" t="s">
        <v>1335</v>
      </c>
      <c r="G266" t="s">
        <v>1335</v>
      </c>
      <c r="H266" t="s">
        <v>1335</v>
      </c>
      <c r="I266" t="s">
        <v>1335</v>
      </c>
      <c r="J266" t="s">
        <v>1335</v>
      </c>
      <c r="K266" t="s">
        <v>1678</v>
      </c>
      <c r="L266" t="s">
        <v>1884</v>
      </c>
      <c r="M266" t="s">
        <v>1658</v>
      </c>
      <c r="N266" t="s">
        <v>1680</v>
      </c>
      <c r="O266" t="s">
        <v>1681</v>
      </c>
      <c r="P266" t="s">
        <v>1567</v>
      </c>
      <c r="Q266" t="s">
        <v>1030</v>
      </c>
      <c r="R266" t="s">
        <v>1975</v>
      </c>
      <c r="S266" t="s">
        <v>1335</v>
      </c>
      <c r="T266" t="s">
        <v>2443</v>
      </c>
    </row>
    <row r="267" spans="1:20" x14ac:dyDescent="0.25">
      <c r="A267" t="s">
        <v>2444</v>
      </c>
      <c r="B267" t="s">
        <v>2445</v>
      </c>
      <c r="C267" t="s">
        <v>2446</v>
      </c>
      <c r="E267" t="s">
        <v>1335</v>
      </c>
      <c r="F267" t="s">
        <v>1843</v>
      </c>
      <c r="G267" t="s">
        <v>1843</v>
      </c>
      <c r="H267" t="s">
        <v>1845</v>
      </c>
      <c r="I267" t="s">
        <v>1843</v>
      </c>
      <c r="J267" t="s">
        <v>1794</v>
      </c>
      <c r="K267" t="s">
        <v>1794</v>
      </c>
      <c r="L267" t="s">
        <v>1740</v>
      </c>
      <c r="M267" t="s">
        <v>1744</v>
      </c>
      <c r="N267" t="s">
        <v>1740</v>
      </c>
      <c r="O267" t="s">
        <v>1335</v>
      </c>
      <c r="P267" t="s">
        <v>1335</v>
      </c>
      <c r="Q267" t="s">
        <v>1335</v>
      </c>
      <c r="R267" t="s">
        <v>1335</v>
      </c>
      <c r="S267" t="s">
        <v>1335</v>
      </c>
      <c r="T267" t="s">
        <v>1619</v>
      </c>
    </row>
    <row r="268" spans="1:20" x14ac:dyDescent="0.25">
      <c r="A268" t="s">
        <v>2447</v>
      </c>
      <c r="B268" t="s">
        <v>2448</v>
      </c>
      <c r="C268" t="s">
        <v>2449</v>
      </c>
      <c r="E268" t="s">
        <v>1335</v>
      </c>
      <c r="F268" t="s">
        <v>1335</v>
      </c>
      <c r="G268" t="s">
        <v>1335</v>
      </c>
      <c r="H268" t="s">
        <v>1335</v>
      </c>
      <c r="I268" t="s">
        <v>1335</v>
      </c>
      <c r="J268" t="s">
        <v>1335</v>
      </c>
      <c r="K268" t="s">
        <v>1335</v>
      </c>
      <c r="L268" t="s">
        <v>1335</v>
      </c>
      <c r="M268" t="s">
        <v>1335</v>
      </c>
      <c r="N268" t="s">
        <v>1335</v>
      </c>
      <c r="O268" t="s">
        <v>1118</v>
      </c>
      <c r="P268" t="s">
        <v>1175</v>
      </c>
      <c r="Q268" t="s">
        <v>1720</v>
      </c>
      <c r="R268" t="s">
        <v>1678</v>
      </c>
      <c r="S268" t="s">
        <v>1335</v>
      </c>
      <c r="T268" t="s">
        <v>2450</v>
      </c>
    </row>
    <row r="269" spans="1:20" x14ac:dyDescent="0.25">
      <c r="A269" t="s">
        <v>2451</v>
      </c>
      <c r="B269" t="s">
        <v>2452</v>
      </c>
      <c r="C269" t="s">
        <v>2453</v>
      </c>
      <c r="E269" t="s">
        <v>1335</v>
      </c>
      <c r="F269" t="s">
        <v>1883</v>
      </c>
      <c r="G269" t="s">
        <v>1631</v>
      </c>
      <c r="H269" t="s">
        <v>1522</v>
      </c>
      <c r="I269" t="s">
        <v>1679</v>
      </c>
      <c r="J269" t="s">
        <v>1807</v>
      </c>
      <c r="K269" t="s">
        <v>1807</v>
      </c>
      <c r="L269" t="s">
        <v>1869</v>
      </c>
      <c r="M269" t="s">
        <v>1522</v>
      </c>
      <c r="N269" t="s">
        <v>1887</v>
      </c>
      <c r="O269" t="s">
        <v>1335</v>
      </c>
      <c r="P269" t="s">
        <v>1335</v>
      </c>
      <c r="Q269" t="s">
        <v>1335</v>
      </c>
      <c r="R269" t="s">
        <v>1335</v>
      </c>
      <c r="S269" t="s">
        <v>1335</v>
      </c>
      <c r="T269" t="s">
        <v>2283</v>
      </c>
    </row>
    <row r="270" spans="1:20" x14ac:dyDescent="0.25">
      <c r="A270" t="s">
        <v>2454</v>
      </c>
      <c r="B270" t="s">
        <v>2455</v>
      </c>
      <c r="C270" t="s">
        <v>2456</v>
      </c>
      <c r="E270" t="s">
        <v>1713</v>
      </c>
      <c r="F270" t="s">
        <v>1030</v>
      </c>
      <c r="G270" t="s">
        <v>1030</v>
      </c>
      <c r="H270" t="s">
        <v>1869</v>
      </c>
      <c r="I270" t="s">
        <v>1869</v>
      </c>
      <c r="J270" t="s">
        <v>1536</v>
      </c>
      <c r="K270" t="s">
        <v>1993</v>
      </c>
      <c r="L270" t="s">
        <v>1567</v>
      </c>
      <c r="M270" t="s">
        <v>1994</v>
      </c>
      <c r="N270" t="s">
        <v>1994</v>
      </c>
      <c r="O270" t="s">
        <v>1335</v>
      </c>
      <c r="P270" t="s">
        <v>1335</v>
      </c>
      <c r="Q270" t="s">
        <v>1335</v>
      </c>
      <c r="R270" t="s">
        <v>1335</v>
      </c>
      <c r="S270" t="s">
        <v>1335</v>
      </c>
      <c r="T270" t="s">
        <v>2457</v>
      </c>
    </row>
    <row r="271" spans="1:20" x14ac:dyDescent="0.25">
      <c r="A271" t="s">
        <v>2458</v>
      </c>
      <c r="B271" t="s">
        <v>2459</v>
      </c>
      <c r="C271" t="s">
        <v>2460</v>
      </c>
      <c r="E271" t="s">
        <v>1335</v>
      </c>
      <c r="F271" t="s">
        <v>1743</v>
      </c>
      <c r="G271" t="s">
        <v>1739</v>
      </c>
      <c r="H271" t="s">
        <v>1996</v>
      </c>
      <c r="I271" t="s">
        <v>1996</v>
      </c>
      <c r="J271" t="s">
        <v>1739</v>
      </c>
      <c r="K271" t="s">
        <v>1761</v>
      </c>
      <c r="L271" t="s">
        <v>1739</v>
      </c>
      <c r="M271" t="s">
        <v>1744</v>
      </c>
      <c r="N271" t="s">
        <v>1996</v>
      </c>
      <c r="O271" t="s">
        <v>1335</v>
      </c>
      <c r="P271" t="s">
        <v>1335</v>
      </c>
      <c r="Q271" t="s">
        <v>1335</v>
      </c>
      <c r="R271" t="s">
        <v>1335</v>
      </c>
      <c r="S271" t="s">
        <v>1335</v>
      </c>
      <c r="T271" t="s">
        <v>1892</v>
      </c>
    </row>
    <row r="272" spans="1:20" x14ac:dyDescent="0.25">
      <c r="A272" t="s">
        <v>2461</v>
      </c>
      <c r="B272" t="s">
        <v>2462</v>
      </c>
      <c r="C272" t="s">
        <v>2463</v>
      </c>
      <c r="E272" t="s">
        <v>1880</v>
      </c>
      <c r="F272" t="s">
        <v>1900</v>
      </c>
      <c r="G272" t="s">
        <v>1681</v>
      </c>
      <c r="H272" t="s">
        <v>1681</v>
      </c>
      <c r="I272" t="s">
        <v>1711</v>
      </c>
      <c r="J272" t="s">
        <v>1736</v>
      </c>
      <c r="K272" t="s">
        <v>1736</v>
      </c>
      <c r="L272" t="s">
        <v>1522</v>
      </c>
      <c r="M272" t="s">
        <v>1030</v>
      </c>
      <c r="N272" t="s">
        <v>1582</v>
      </c>
      <c r="O272" t="s">
        <v>1335</v>
      </c>
      <c r="P272" t="s">
        <v>1335</v>
      </c>
      <c r="Q272" t="s">
        <v>1335</v>
      </c>
      <c r="R272" t="s">
        <v>1335</v>
      </c>
      <c r="S272" t="s">
        <v>1335</v>
      </c>
      <c r="T272" t="s">
        <v>2047</v>
      </c>
    </row>
    <row r="273" spans="1:20" x14ac:dyDescent="0.25">
      <c r="A273" t="s">
        <v>2464</v>
      </c>
      <c r="B273" t="s">
        <v>2465</v>
      </c>
      <c r="C273" t="s">
        <v>2466</v>
      </c>
      <c r="E273" t="s">
        <v>1335</v>
      </c>
      <c r="F273" t="s">
        <v>1335</v>
      </c>
      <c r="G273" t="s">
        <v>1335</v>
      </c>
      <c r="H273" t="s">
        <v>1335</v>
      </c>
      <c r="I273" t="s">
        <v>1335</v>
      </c>
      <c r="J273" t="s">
        <v>1335</v>
      </c>
      <c r="K273" t="s">
        <v>1335</v>
      </c>
      <c r="L273" t="s">
        <v>1335</v>
      </c>
      <c r="M273" t="s">
        <v>1335</v>
      </c>
      <c r="N273" t="s">
        <v>1335</v>
      </c>
      <c r="O273" t="s">
        <v>1733</v>
      </c>
      <c r="P273" t="s">
        <v>1990</v>
      </c>
      <c r="Q273" t="s">
        <v>1948</v>
      </c>
      <c r="R273" t="s">
        <v>1997</v>
      </c>
      <c r="S273" t="s">
        <v>1335</v>
      </c>
      <c r="T273" t="s">
        <v>1807</v>
      </c>
    </row>
    <row r="274" spans="1:20" x14ac:dyDescent="0.25">
      <c r="A274" t="s">
        <v>2467</v>
      </c>
      <c r="B274" t="s">
        <v>2468</v>
      </c>
      <c r="C274" t="s">
        <v>2469</v>
      </c>
      <c r="E274" t="s">
        <v>1335</v>
      </c>
      <c r="F274" t="s">
        <v>1134</v>
      </c>
      <c r="G274" t="s">
        <v>1665</v>
      </c>
      <c r="H274" t="s">
        <v>2135</v>
      </c>
      <c r="I274" t="s">
        <v>1665</v>
      </c>
      <c r="J274" t="s">
        <v>1734</v>
      </c>
      <c r="K274" t="s">
        <v>1427</v>
      </c>
      <c r="L274" t="s">
        <v>1887</v>
      </c>
      <c r="M274" t="s">
        <v>1912</v>
      </c>
      <c r="N274" t="s">
        <v>1912</v>
      </c>
      <c r="O274" t="s">
        <v>1335</v>
      </c>
      <c r="P274" t="s">
        <v>1335</v>
      </c>
      <c r="Q274" t="s">
        <v>1335</v>
      </c>
      <c r="R274" t="s">
        <v>1335</v>
      </c>
      <c r="S274" t="s">
        <v>1335</v>
      </c>
      <c r="T274" t="s">
        <v>2470</v>
      </c>
    </row>
    <row r="275" spans="1:20" x14ac:dyDescent="0.25">
      <c r="A275" t="s">
        <v>2471</v>
      </c>
      <c r="B275" t="s">
        <v>2472</v>
      </c>
      <c r="C275" t="s">
        <v>2473</v>
      </c>
      <c r="E275" t="s">
        <v>1335</v>
      </c>
      <c r="F275" t="s">
        <v>1335</v>
      </c>
      <c r="G275" t="s">
        <v>1335</v>
      </c>
      <c r="H275" t="s">
        <v>1335</v>
      </c>
      <c r="I275" t="s">
        <v>1335</v>
      </c>
      <c r="J275" t="s">
        <v>1632</v>
      </c>
      <c r="K275" t="s">
        <v>1431</v>
      </c>
      <c r="L275" t="s">
        <v>1138</v>
      </c>
      <c r="M275" t="s">
        <v>1631</v>
      </c>
      <c r="N275" t="s">
        <v>1739</v>
      </c>
      <c r="O275" t="s">
        <v>1335</v>
      </c>
      <c r="P275" t="s">
        <v>1335</v>
      </c>
      <c r="Q275" t="s">
        <v>1335</v>
      </c>
      <c r="R275" t="s">
        <v>1335</v>
      </c>
      <c r="S275" t="s">
        <v>1335</v>
      </c>
      <c r="T275" t="s">
        <v>1544</v>
      </c>
    </row>
    <row r="276" spans="1:20" x14ac:dyDescent="0.25">
      <c r="A276" t="s">
        <v>2474</v>
      </c>
      <c r="B276" t="s">
        <v>2475</v>
      </c>
      <c r="C276" t="s">
        <v>2476</v>
      </c>
      <c r="E276" t="s">
        <v>1335</v>
      </c>
      <c r="F276" t="s">
        <v>1622</v>
      </c>
      <c r="G276" t="s">
        <v>1948</v>
      </c>
      <c r="H276" t="s">
        <v>1886</v>
      </c>
      <c r="I276" t="s">
        <v>1645</v>
      </c>
      <c r="J276" t="s">
        <v>1806</v>
      </c>
      <c r="K276" t="s">
        <v>1948</v>
      </c>
      <c r="L276" t="s">
        <v>1843</v>
      </c>
      <c r="M276" t="s">
        <v>1918</v>
      </c>
      <c r="N276" t="s">
        <v>1794</v>
      </c>
      <c r="O276" t="s">
        <v>1552</v>
      </c>
      <c r="P276" t="s">
        <v>1552</v>
      </c>
      <c r="Q276" t="s">
        <v>1867</v>
      </c>
      <c r="R276" t="s">
        <v>1806</v>
      </c>
      <c r="S276" t="s">
        <v>1335</v>
      </c>
      <c r="T276" t="s">
        <v>1530</v>
      </c>
    </row>
    <row r="277" spans="1:20" x14ac:dyDescent="0.25">
      <c r="A277" t="s">
        <v>2477</v>
      </c>
      <c r="B277" t="s">
        <v>2478</v>
      </c>
      <c r="C277" t="s">
        <v>2479</v>
      </c>
      <c r="E277" t="s">
        <v>1335</v>
      </c>
      <c r="F277" t="s">
        <v>1335</v>
      </c>
      <c r="G277" t="s">
        <v>1335</v>
      </c>
      <c r="H277" t="s">
        <v>1335</v>
      </c>
      <c r="I277" t="s">
        <v>1335</v>
      </c>
      <c r="J277" t="s">
        <v>1335</v>
      </c>
      <c r="K277" t="s">
        <v>1335</v>
      </c>
      <c r="L277" t="s">
        <v>1335</v>
      </c>
      <c r="M277" t="s">
        <v>1335</v>
      </c>
      <c r="N277" t="s">
        <v>1335</v>
      </c>
      <c r="O277" t="s">
        <v>1335</v>
      </c>
      <c r="P277" t="s">
        <v>1335</v>
      </c>
      <c r="Q277" t="s">
        <v>2051</v>
      </c>
      <c r="R277" t="s">
        <v>1986</v>
      </c>
      <c r="S277" t="s">
        <v>1335</v>
      </c>
      <c r="T277" t="s">
        <v>1678</v>
      </c>
    </row>
    <row r="278" spans="1:20" x14ac:dyDescent="0.25">
      <c r="A278" t="s">
        <v>2480</v>
      </c>
      <c r="B278" t="s">
        <v>2481</v>
      </c>
      <c r="C278" t="s">
        <v>2482</v>
      </c>
      <c r="E278" t="s">
        <v>1889</v>
      </c>
      <c r="F278" t="s">
        <v>1678</v>
      </c>
      <c r="G278" t="s">
        <v>1720</v>
      </c>
      <c r="H278" t="s">
        <v>1680</v>
      </c>
      <c r="I278" t="s">
        <v>1718</v>
      </c>
      <c r="J278" t="s">
        <v>1809</v>
      </c>
      <c r="K278" t="s">
        <v>1681</v>
      </c>
      <c r="L278" t="s">
        <v>1720</v>
      </c>
      <c r="M278" t="s">
        <v>1717</v>
      </c>
      <c r="N278" t="s">
        <v>1720</v>
      </c>
      <c r="O278" t="s">
        <v>1713</v>
      </c>
      <c r="P278" t="s">
        <v>1536</v>
      </c>
      <c r="Q278" t="s">
        <v>1807</v>
      </c>
      <c r="R278" t="s">
        <v>1665</v>
      </c>
      <c r="S278" t="s">
        <v>1335</v>
      </c>
      <c r="T278" t="s">
        <v>2483</v>
      </c>
    </row>
    <row r="279" spans="1:20" x14ac:dyDescent="0.25">
      <c r="A279" t="s">
        <v>2484</v>
      </c>
      <c r="B279" t="s">
        <v>2485</v>
      </c>
      <c r="C279" t="s">
        <v>2486</v>
      </c>
      <c r="E279" t="s">
        <v>1335</v>
      </c>
      <c r="F279" t="s">
        <v>1528</v>
      </c>
      <c r="G279" t="s">
        <v>1661</v>
      </c>
      <c r="H279" t="s">
        <v>1559</v>
      </c>
      <c r="I279" t="s">
        <v>1418</v>
      </c>
      <c r="J279" t="s">
        <v>1418</v>
      </c>
      <c r="K279" t="s">
        <v>1412</v>
      </c>
      <c r="L279" t="s">
        <v>1412</v>
      </c>
      <c r="M279" t="s">
        <v>1412</v>
      </c>
      <c r="N279" t="s">
        <v>1560</v>
      </c>
      <c r="O279" t="s">
        <v>1711</v>
      </c>
      <c r="P279" t="s">
        <v>1556</v>
      </c>
      <c r="Q279" t="s">
        <v>1807</v>
      </c>
      <c r="R279" t="s">
        <v>1912</v>
      </c>
      <c r="S279" t="s">
        <v>1335</v>
      </c>
      <c r="T279" t="s">
        <v>2487</v>
      </c>
    </row>
    <row r="280" spans="1:20" x14ac:dyDescent="0.25">
      <c r="A280" t="s">
        <v>2488</v>
      </c>
      <c r="B280" t="s">
        <v>2489</v>
      </c>
      <c r="C280" t="s">
        <v>2490</v>
      </c>
      <c r="E280" t="s">
        <v>1335</v>
      </c>
      <c r="F280" t="s">
        <v>1335</v>
      </c>
      <c r="G280" t="s">
        <v>1335</v>
      </c>
      <c r="H280" t="s">
        <v>1335</v>
      </c>
      <c r="I280" t="s">
        <v>1335</v>
      </c>
      <c r="J280" t="s">
        <v>1335</v>
      </c>
      <c r="K280" t="s">
        <v>1335</v>
      </c>
      <c r="L280" t="s">
        <v>1335</v>
      </c>
      <c r="M280" t="s">
        <v>1484</v>
      </c>
      <c r="N280" t="s">
        <v>1582</v>
      </c>
      <c r="O280" t="s">
        <v>1628</v>
      </c>
      <c r="P280" t="s">
        <v>1676</v>
      </c>
      <c r="Q280" t="s">
        <v>2051</v>
      </c>
      <c r="R280" t="s">
        <v>1986</v>
      </c>
      <c r="S280" t="s">
        <v>1335</v>
      </c>
      <c r="T280" t="s">
        <v>2130</v>
      </c>
    </row>
    <row r="281" spans="1:20" x14ac:dyDescent="0.25">
      <c r="A281" t="s">
        <v>2491</v>
      </c>
      <c r="B281" t="s">
        <v>2492</v>
      </c>
      <c r="C281" t="s">
        <v>2493</v>
      </c>
      <c r="E281" t="s">
        <v>1335</v>
      </c>
      <c r="F281" t="s">
        <v>1335</v>
      </c>
      <c r="G281" t="s">
        <v>1335</v>
      </c>
      <c r="H281" t="s">
        <v>1335</v>
      </c>
      <c r="I281" t="s">
        <v>1335</v>
      </c>
      <c r="J281" t="s">
        <v>1335</v>
      </c>
      <c r="K281" t="s">
        <v>1335</v>
      </c>
      <c r="L281" t="s">
        <v>1335</v>
      </c>
      <c r="M281" t="s">
        <v>1484</v>
      </c>
      <c r="N281" t="s">
        <v>1665</v>
      </c>
      <c r="O281" t="s">
        <v>1883</v>
      </c>
      <c r="P281" t="s">
        <v>2052</v>
      </c>
      <c r="Q281" t="s">
        <v>1988</v>
      </c>
      <c r="R281" t="s">
        <v>1534</v>
      </c>
      <c r="S281" t="s">
        <v>1335</v>
      </c>
      <c r="T281" t="s">
        <v>1972</v>
      </c>
    </row>
    <row r="282" spans="1:20" x14ac:dyDescent="0.25">
      <c r="A282" t="s">
        <v>2494</v>
      </c>
      <c r="B282" t="s">
        <v>2495</v>
      </c>
      <c r="C282" t="s">
        <v>2496</v>
      </c>
      <c r="E282" t="s">
        <v>1335</v>
      </c>
      <c r="F282" t="s">
        <v>1335</v>
      </c>
      <c r="G282" t="s">
        <v>1335</v>
      </c>
      <c r="H282" t="s">
        <v>1335</v>
      </c>
      <c r="I282" t="s">
        <v>1335</v>
      </c>
      <c r="J282" t="s">
        <v>1335</v>
      </c>
      <c r="K282" t="s">
        <v>1335</v>
      </c>
      <c r="L282" t="s">
        <v>1335</v>
      </c>
      <c r="M282" t="s">
        <v>1734</v>
      </c>
      <c r="N282" t="s">
        <v>2135</v>
      </c>
      <c r="O282" t="s">
        <v>1665</v>
      </c>
      <c r="P282" t="s">
        <v>1427</v>
      </c>
      <c r="Q282" t="s">
        <v>1912</v>
      </c>
      <c r="R282" t="s">
        <v>1912</v>
      </c>
      <c r="S282" t="s">
        <v>1335</v>
      </c>
      <c r="T282" t="s">
        <v>2295</v>
      </c>
    </row>
    <row r="283" spans="1:20" x14ac:dyDescent="0.25">
      <c r="A283" t="s">
        <v>2497</v>
      </c>
      <c r="B283" t="s">
        <v>2498</v>
      </c>
      <c r="C283" t="s">
        <v>2499</v>
      </c>
      <c r="E283" t="s">
        <v>1335</v>
      </c>
      <c r="F283" t="s">
        <v>1335</v>
      </c>
      <c r="G283" t="s">
        <v>1335</v>
      </c>
      <c r="H283" t="s">
        <v>1335</v>
      </c>
      <c r="I283" t="s">
        <v>1335</v>
      </c>
      <c r="J283" t="s">
        <v>1335</v>
      </c>
      <c r="K283" t="s">
        <v>1335</v>
      </c>
      <c r="L283" t="s">
        <v>1538</v>
      </c>
      <c r="M283" t="s">
        <v>1681</v>
      </c>
      <c r="N283" t="s">
        <v>2133</v>
      </c>
      <c r="O283" t="s">
        <v>1335</v>
      </c>
      <c r="P283" t="s">
        <v>1335</v>
      </c>
      <c r="Q283" t="s">
        <v>1335</v>
      </c>
      <c r="R283" t="s">
        <v>1335</v>
      </c>
      <c r="S283" t="s">
        <v>1335</v>
      </c>
      <c r="T283" t="s">
        <v>2310</v>
      </c>
    </row>
    <row r="284" spans="1:20" x14ac:dyDescent="0.25">
      <c r="A284" t="s">
        <v>2500</v>
      </c>
      <c r="B284" t="s">
        <v>2501</v>
      </c>
      <c r="C284" t="s">
        <v>2502</v>
      </c>
      <c r="E284" t="s">
        <v>1024</v>
      </c>
      <c r="F284" t="s">
        <v>1663</v>
      </c>
      <c r="G284" t="s">
        <v>1125</v>
      </c>
      <c r="H284" t="s">
        <v>1120</v>
      </c>
      <c r="I284" t="s">
        <v>1812</v>
      </c>
      <c r="J284" t="s">
        <v>2133</v>
      </c>
      <c r="K284" t="s">
        <v>1204</v>
      </c>
      <c r="L284" t="s">
        <v>1582</v>
      </c>
      <c r="M284" t="s">
        <v>1335</v>
      </c>
      <c r="N284" t="s">
        <v>1335</v>
      </c>
      <c r="O284" t="s">
        <v>1335</v>
      </c>
      <c r="P284" t="s">
        <v>1335</v>
      </c>
      <c r="Q284" t="s">
        <v>1335</v>
      </c>
      <c r="R284" t="s">
        <v>1335</v>
      </c>
      <c r="S284" t="s">
        <v>1335</v>
      </c>
      <c r="T284" t="s">
        <v>2503</v>
      </c>
    </row>
    <row r="285" spans="1:20" x14ac:dyDescent="0.25">
      <c r="A285" t="s">
        <v>2504</v>
      </c>
      <c r="B285" t="s">
        <v>2505</v>
      </c>
      <c r="C285" t="s">
        <v>2506</v>
      </c>
      <c r="E285" t="s">
        <v>1335</v>
      </c>
      <c r="F285" t="s">
        <v>1760</v>
      </c>
      <c r="G285" t="s">
        <v>1760</v>
      </c>
      <c r="H285" t="s">
        <v>1739</v>
      </c>
      <c r="I285" t="s">
        <v>1760</v>
      </c>
      <c r="J285" t="s">
        <v>1996</v>
      </c>
      <c r="K285" t="s">
        <v>1740</v>
      </c>
      <c r="L285" t="s">
        <v>1740</v>
      </c>
      <c r="M285" t="s">
        <v>1760</v>
      </c>
      <c r="N285" t="s">
        <v>1740</v>
      </c>
      <c r="O285" t="s">
        <v>1335</v>
      </c>
      <c r="P285" t="s">
        <v>1335</v>
      </c>
      <c r="Q285" t="s">
        <v>1335</v>
      </c>
      <c r="R285" t="s">
        <v>1335</v>
      </c>
      <c r="S285" t="s">
        <v>1335</v>
      </c>
      <c r="T285" t="s">
        <v>1693</v>
      </c>
    </row>
    <row r="286" spans="1:20" x14ac:dyDescent="0.25">
      <c r="A286" t="s">
        <v>2507</v>
      </c>
      <c r="B286" t="s">
        <v>2508</v>
      </c>
      <c r="C286" t="s">
        <v>2509</v>
      </c>
      <c r="E286" t="s">
        <v>1335</v>
      </c>
      <c r="F286" t="s">
        <v>1335</v>
      </c>
      <c r="G286" t="s">
        <v>1335</v>
      </c>
      <c r="H286" t="s">
        <v>1335</v>
      </c>
      <c r="I286" t="s">
        <v>1335</v>
      </c>
      <c r="J286" t="s">
        <v>1335</v>
      </c>
      <c r="K286" t="s">
        <v>1775</v>
      </c>
      <c r="L286" t="s">
        <v>1813</v>
      </c>
      <c r="M286" t="s">
        <v>1813</v>
      </c>
      <c r="N286" t="s">
        <v>1678</v>
      </c>
      <c r="O286" t="s">
        <v>1582</v>
      </c>
      <c r="P286" t="s">
        <v>1887</v>
      </c>
      <c r="Q286" t="s">
        <v>1994</v>
      </c>
      <c r="R286" t="s">
        <v>1567</v>
      </c>
      <c r="S286" t="s">
        <v>1335</v>
      </c>
      <c r="T286" t="s">
        <v>2161</v>
      </c>
    </row>
    <row r="287" spans="1:20" x14ac:dyDescent="0.25">
      <c r="A287" t="s">
        <v>2510</v>
      </c>
      <c r="B287" t="s">
        <v>2511</v>
      </c>
      <c r="C287" t="s">
        <v>2512</v>
      </c>
      <c r="E287" t="s">
        <v>1335</v>
      </c>
      <c r="F287" t="s">
        <v>1335</v>
      </c>
      <c r="G287" t="s">
        <v>1335</v>
      </c>
      <c r="H287" t="s">
        <v>1335</v>
      </c>
      <c r="I287" t="s">
        <v>1335</v>
      </c>
      <c r="J287" t="s">
        <v>1335</v>
      </c>
      <c r="K287" t="s">
        <v>1810</v>
      </c>
      <c r="L287" t="s">
        <v>1600</v>
      </c>
      <c r="M287" t="s">
        <v>1977</v>
      </c>
      <c r="N287" t="s">
        <v>1549</v>
      </c>
      <c r="O287" t="s">
        <v>1977</v>
      </c>
      <c r="P287" t="s">
        <v>1606</v>
      </c>
      <c r="Q287" t="s">
        <v>1964</v>
      </c>
      <c r="R287" t="s">
        <v>1564</v>
      </c>
      <c r="S287" t="s">
        <v>1335</v>
      </c>
      <c r="T287" t="s">
        <v>2513</v>
      </c>
    </row>
    <row r="288" spans="1:20" x14ac:dyDescent="0.25">
      <c r="A288" t="s">
        <v>2514</v>
      </c>
      <c r="B288" t="s">
        <v>2515</v>
      </c>
      <c r="C288" t="s">
        <v>2516</v>
      </c>
      <c r="E288" t="s">
        <v>1335</v>
      </c>
      <c r="F288" t="s">
        <v>1335</v>
      </c>
      <c r="G288" t="s">
        <v>1335</v>
      </c>
      <c r="H288" t="s">
        <v>1335</v>
      </c>
      <c r="I288" t="s">
        <v>1335</v>
      </c>
      <c r="J288" t="s">
        <v>1335</v>
      </c>
      <c r="K288" t="s">
        <v>1335</v>
      </c>
      <c r="L288" t="s">
        <v>1734</v>
      </c>
      <c r="M288" t="s">
        <v>1734</v>
      </c>
      <c r="N288" t="s">
        <v>1665</v>
      </c>
      <c r="O288" t="s">
        <v>1993</v>
      </c>
      <c r="P288" t="s">
        <v>1484</v>
      </c>
      <c r="Q288" t="s">
        <v>1665</v>
      </c>
      <c r="R288" t="s">
        <v>1630</v>
      </c>
      <c r="S288" t="s">
        <v>1335</v>
      </c>
      <c r="T288" t="s">
        <v>2517</v>
      </c>
    </row>
    <row r="289" spans="1:20" x14ac:dyDescent="0.25">
      <c r="A289" t="s">
        <v>2518</v>
      </c>
      <c r="B289" t="s">
        <v>2519</v>
      </c>
      <c r="C289" t="s">
        <v>2520</v>
      </c>
      <c r="E289" t="s">
        <v>1335</v>
      </c>
      <c r="F289" t="s">
        <v>1994</v>
      </c>
      <c r="G289" t="s">
        <v>1522</v>
      </c>
      <c r="H289" t="s">
        <v>1994</v>
      </c>
      <c r="I289" t="s">
        <v>1994</v>
      </c>
      <c r="J289" t="s">
        <v>1522</v>
      </c>
      <c r="K289" t="s">
        <v>1994</v>
      </c>
      <c r="L289" t="s">
        <v>1993</v>
      </c>
      <c r="M289" t="s">
        <v>1994</v>
      </c>
      <c r="N289" t="s">
        <v>1887</v>
      </c>
      <c r="O289" t="s">
        <v>1335</v>
      </c>
      <c r="P289" t="s">
        <v>1335</v>
      </c>
      <c r="Q289" t="s">
        <v>1335</v>
      </c>
      <c r="R289" t="s">
        <v>1335</v>
      </c>
      <c r="S289" t="s">
        <v>1335</v>
      </c>
      <c r="T289" t="s">
        <v>2521</v>
      </c>
    </row>
    <row r="290" spans="1:20" x14ac:dyDescent="0.25">
      <c r="A290" t="s">
        <v>2522</v>
      </c>
      <c r="B290" t="s">
        <v>2523</v>
      </c>
      <c r="C290" t="s">
        <v>2524</v>
      </c>
      <c r="E290" t="s">
        <v>1881</v>
      </c>
      <c r="F290" t="s">
        <v>1912</v>
      </c>
      <c r="G290" t="s">
        <v>1427</v>
      </c>
      <c r="H290" t="s">
        <v>1736</v>
      </c>
      <c r="I290" t="s">
        <v>1678</v>
      </c>
      <c r="J290" t="s">
        <v>1813</v>
      </c>
      <c r="K290" t="s">
        <v>1813</v>
      </c>
      <c r="L290" t="s">
        <v>1030</v>
      </c>
      <c r="M290" t="s">
        <v>1775</v>
      </c>
      <c r="N290" t="s">
        <v>1813</v>
      </c>
      <c r="O290" t="s">
        <v>1679</v>
      </c>
      <c r="P290" t="s">
        <v>1536</v>
      </c>
      <c r="Q290" t="s">
        <v>1713</v>
      </c>
      <c r="R290" t="s">
        <v>1629</v>
      </c>
      <c r="S290" t="s">
        <v>1335</v>
      </c>
      <c r="T290" t="s">
        <v>2078</v>
      </c>
    </row>
    <row r="291" spans="1:20" x14ac:dyDescent="0.25">
      <c r="A291" t="s">
        <v>2525</v>
      </c>
      <c r="B291" t="s">
        <v>2526</v>
      </c>
      <c r="C291" t="s">
        <v>2527</v>
      </c>
      <c r="E291" t="s">
        <v>1335</v>
      </c>
      <c r="F291" t="s">
        <v>1807</v>
      </c>
      <c r="G291" t="s">
        <v>1807</v>
      </c>
      <c r="H291" t="s">
        <v>1030</v>
      </c>
      <c r="I291" t="s">
        <v>1736</v>
      </c>
      <c r="J291" t="s">
        <v>1736</v>
      </c>
      <c r="K291" t="s">
        <v>1522</v>
      </c>
      <c r="L291" t="s">
        <v>1030</v>
      </c>
      <c r="M291" t="s">
        <v>1030</v>
      </c>
      <c r="N291" t="s">
        <v>1713</v>
      </c>
      <c r="O291" t="s">
        <v>1681</v>
      </c>
      <c r="P291" t="s">
        <v>1030</v>
      </c>
      <c r="Q291" t="s">
        <v>1884</v>
      </c>
      <c r="R291" t="s">
        <v>1883</v>
      </c>
      <c r="S291" t="s">
        <v>1335</v>
      </c>
      <c r="T291" t="s">
        <v>2528</v>
      </c>
    </row>
    <row r="292" spans="1:20" x14ac:dyDescent="0.25">
      <c r="A292" t="s">
        <v>2529</v>
      </c>
      <c r="B292" t="s">
        <v>2530</v>
      </c>
      <c r="C292" t="s">
        <v>2531</v>
      </c>
      <c r="E292" t="s">
        <v>1335</v>
      </c>
      <c r="F292" t="s">
        <v>1335</v>
      </c>
      <c r="G292" t="s">
        <v>1335</v>
      </c>
      <c r="H292" t="s">
        <v>1335</v>
      </c>
      <c r="I292" t="s">
        <v>1335</v>
      </c>
      <c r="J292" t="s">
        <v>1335</v>
      </c>
      <c r="K292" t="s">
        <v>1335</v>
      </c>
      <c r="L292" t="s">
        <v>1335</v>
      </c>
      <c r="M292" t="s">
        <v>1335</v>
      </c>
      <c r="N292" t="s">
        <v>1335</v>
      </c>
      <c r="O292" t="s">
        <v>1649</v>
      </c>
      <c r="P292" t="s">
        <v>1866</v>
      </c>
      <c r="Q292" t="s">
        <v>1803</v>
      </c>
      <c r="R292" t="s">
        <v>1895</v>
      </c>
      <c r="S292" t="s">
        <v>1335</v>
      </c>
      <c r="T292" t="s">
        <v>1216</v>
      </c>
    </row>
    <row r="293" spans="1:20" x14ac:dyDescent="0.25">
      <c r="A293" t="s">
        <v>2532</v>
      </c>
      <c r="B293" t="s">
        <v>2533</v>
      </c>
      <c r="C293" t="s">
        <v>2534</v>
      </c>
      <c r="E293" t="s">
        <v>1335</v>
      </c>
      <c r="F293" t="s">
        <v>1556</v>
      </c>
      <c r="G293" t="s">
        <v>1811</v>
      </c>
      <c r="H293" t="s">
        <v>1714</v>
      </c>
      <c r="I293" t="s">
        <v>1714</v>
      </c>
      <c r="J293" t="s">
        <v>1710</v>
      </c>
      <c r="K293" t="s">
        <v>1811</v>
      </c>
      <c r="L293" t="s">
        <v>1556</v>
      </c>
      <c r="M293" t="s">
        <v>1118</v>
      </c>
      <c r="N293" t="s">
        <v>1556</v>
      </c>
      <c r="O293" t="s">
        <v>1993</v>
      </c>
      <c r="P293" t="s">
        <v>1912</v>
      </c>
      <c r="Q293" t="s">
        <v>1658</v>
      </c>
      <c r="R293" t="s">
        <v>1994</v>
      </c>
      <c r="S293" t="s">
        <v>1335</v>
      </c>
      <c r="T293" t="s">
        <v>2535</v>
      </c>
    </row>
    <row r="294" spans="1:20" x14ac:dyDescent="0.25">
      <c r="A294" t="s">
        <v>2536</v>
      </c>
      <c r="B294" t="s">
        <v>2537</v>
      </c>
      <c r="C294" t="s">
        <v>2538</v>
      </c>
      <c r="E294" t="s">
        <v>1335</v>
      </c>
      <c r="F294" t="s">
        <v>1676</v>
      </c>
      <c r="G294" t="s">
        <v>1912</v>
      </c>
      <c r="H294" t="s">
        <v>1676</v>
      </c>
      <c r="I294" t="s">
        <v>1676</v>
      </c>
      <c r="J294" t="s">
        <v>1563</v>
      </c>
      <c r="K294" t="s">
        <v>1043</v>
      </c>
      <c r="L294" t="s">
        <v>1335</v>
      </c>
      <c r="M294" t="s">
        <v>1335</v>
      </c>
      <c r="N294" t="s">
        <v>1335</v>
      </c>
      <c r="O294" t="s">
        <v>1335</v>
      </c>
      <c r="P294" t="s">
        <v>1335</v>
      </c>
      <c r="Q294" t="s">
        <v>1335</v>
      </c>
      <c r="R294" t="s">
        <v>1335</v>
      </c>
      <c r="S294" t="s">
        <v>1335</v>
      </c>
      <c r="T294" t="s">
        <v>2130</v>
      </c>
    </row>
    <row r="295" spans="1:20" x14ac:dyDescent="0.25">
      <c r="A295" t="s">
        <v>2539</v>
      </c>
      <c r="B295" t="s">
        <v>2540</v>
      </c>
      <c r="C295" t="s">
        <v>2541</v>
      </c>
      <c r="E295" t="s">
        <v>1335</v>
      </c>
      <c r="F295" t="s">
        <v>1335</v>
      </c>
      <c r="G295" t="s">
        <v>1335</v>
      </c>
      <c r="H295" t="s">
        <v>1335</v>
      </c>
      <c r="I295" t="s">
        <v>1335</v>
      </c>
      <c r="J295" t="s">
        <v>1335</v>
      </c>
      <c r="K295" t="s">
        <v>1335</v>
      </c>
      <c r="L295" t="s">
        <v>1335</v>
      </c>
      <c r="M295" t="s">
        <v>1335</v>
      </c>
      <c r="N295" t="s">
        <v>1335</v>
      </c>
      <c r="O295" t="s">
        <v>1662</v>
      </c>
      <c r="P295" t="s">
        <v>1552</v>
      </c>
      <c r="Q295" t="s">
        <v>1645</v>
      </c>
      <c r="R295" t="s">
        <v>1614</v>
      </c>
      <c r="S295" t="s">
        <v>1335</v>
      </c>
      <c r="T295" t="s">
        <v>1863</v>
      </c>
    </row>
    <row r="296" spans="1:20" x14ac:dyDescent="0.25">
      <c r="A296" t="s">
        <v>2542</v>
      </c>
      <c r="B296" t="s">
        <v>2543</v>
      </c>
      <c r="C296" t="s">
        <v>2544</v>
      </c>
      <c r="E296" t="s">
        <v>1335</v>
      </c>
      <c r="F296" t="s">
        <v>1134</v>
      </c>
      <c r="G296" t="s">
        <v>1628</v>
      </c>
      <c r="H296" t="s">
        <v>1629</v>
      </c>
      <c r="I296" t="s">
        <v>1134</v>
      </c>
      <c r="J296" t="s">
        <v>1134</v>
      </c>
      <c r="K296" t="s">
        <v>1630</v>
      </c>
      <c r="L296" t="s">
        <v>1134</v>
      </c>
      <c r="M296" t="s">
        <v>1427</v>
      </c>
      <c r="N296" t="s">
        <v>1134</v>
      </c>
      <c r="O296" t="s">
        <v>1676</v>
      </c>
      <c r="P296" t="s">
        <v>2051</v>
      </c>
      <c r="Q296" t="s">
        <v>1632</v>
      </c>
      <c r="R296" t="s">
        <v>1534</v>
      </c>
      <c r="S296" t="s">
        <v>1335</v>
      </c>
      <c r="T296" t="s">
        <v>2545</v>
      </c>
    </row>
    <row r="297" spans="1:20" x14ac:dyDescent="0.25">
      <c r="A297" t="s">
        <v>2546</v>
      </c>
      <c r="B297" t="s">
        <v>2547</v>
      </c>
      <c r="C297" t="s">
        <v>2548</v>
      </c>
      <c r="E297" t="s">
        <v>1335</v>
      </c>
      <c r="F297" t="s">
        <v>1335</v>
      </c>
      <c r="G297" t="s">
        <v>1335</v>
      </c>
      <c r="H297" t="s">
        <v>1335</v>
      </c>
      <c r="I297" t="s">
        <v>1335</v>
      </c>
      <c r="J297" t="s">
        <v>1335</v>
      </c>
      <c r="K297" t="s">
        <v>1975</v>
      </c>
      <c r="L297" t="s">
        <v>1678</v>
      </c>
      <c r="M297" t="s">
        <v>1678</v>
      </c>
      <c r="N297" t="s">
        <v>1535</v>
      </c>
      <c r="O297" t="s">
        <v>1983</v>
      </c>
      <c r="P297" t="s">
        <v>1739</v>
      </c>
      <c r="Q297" t="s">
        <v>1983</v>
      </c>
      <c r="R297" t="s">
        <v>1760</v>
      </c>
      <c r="S297" t="s">
        <v>1335</v>
      </c>
      <c r="T297" t="s">
        <v>1827</v>
      </c>
    </row>
    <row r="298" spans="1:20" x14ac:dyDescent="0.25">
      <c r="A298" t="s">
        <v>2549</v>
      </c>
      <c r="B298" t="s">
        <v>2550</v>
      </c>
      <c r="C298" t="s">
        <v>2551</v>
      </c>
      <c r="E298" t="s">
        <v>1335</v>
      </c>
      <c r="F298" t="s">
        <v>1138</v>
      </c>
      <c r="G298" t="s">
        <v>1138</v>
      </c>
      <c r="H298" t="s">
        <v>1138</v>
      </c>
      <c r="I298" t="s">
        <v>1626</v>
      </c>
      <c r="J298" t="s">
        <v>1983</v>
      </c>
      <c r="K298" t="s">
        <v>1138</v>
      </c>
      <c r="L298" t="s">
        <v>1427</v>
      </c>
      <c r="M298" t="s">
        <v>2052</v>
      </c>
      <c r="N298" t="s">
        <v>1627</v>
      </c>
      <c r="O298" t="s">
        <v>1138</v>
      </c>
      <c r="P298" t="s">
        <v>1906</v>
      </c>
      <c r="Q298" t="s">
        <v>1845</v>
      </c>
      <c r="R298" t="s">
        <v>1880</v>
      </c>
      <c r="S298" t="s">
        <v>1335</v>
      </c>
      <c r="T298" t="s">
        <v>2552</v>
      </c>
    </row>
    <row r="299" spans="1:20" x14ac:dyDescent="0.25">
      <c r="A299" t="s">
        <v>2553</v>
      </c>
      <c r="B299" t="s">
        <v>2554</v>
      </c>
      <c r="C299" t="s">
        <v>2555</v>
      </c>
      <c r="E299" t="s">
        <v>1335</v>
      </c>
      <c r="F299" t="s">
        <v>1335</v>
      </c>
      <c r="G299" t="s">
        <v>1335</v>
      </c>
      <c r="H299" t="s">
        <v>1335</v>
      </c>
      <c r="I299" t="s">
        <v>1335</v>
      </c>
      <c r="J299" t="s">
        <v>1335</v>
      </c>
      <c r="K299" t="s">
        <v>1807</v>
      </c>
      <c r="L299" t="s">
        <v>1710</v>
      </c>
      <c r="M299" t="s">
        <v>1680</v>
      </c>
      <c r="N299" t="s">
        <v>1180</v>
      </c>
      <c r="O299" t="s">
        <v>1335</v>
      </c>
      <c r="P299" t="s">
        <v>1335</v>
      </c>
      <c r="Q299" t="s">
        <v>1335</v>
      </c>
      <c r="R299" t="s">
        <v>1335</v>
      </c>
      <c r="S299" t="s">
        <v>1335</v>
      </c>
      <c r="T299" t="s">
        <v>1816</v>
      </c>
    </row>
    <row r="300" spans="1:20" x14ac:dyDescent="0.25">
      <c r="A300" t="s">
        <v>2556</v>
      </c>
      <c r="B300" t="s">
        <v>2557</v>
      </c>
      <c r="C300" t="s">
        <v>2558</v>
      </c>
      <c r="E300" t="s">
        <v>1335</v>
      </c>
      <c r="F300" t="s">
        <v>1335</v>
      </c>
      <c r="G300" t="s">
        <v>1335</v>
      </c>
      <c r="H300" t="s">
        <v>1335</v>
      </c>
      <c r="I300" t="s">
        <v>1335</v>
      </c>
      <c r="J300" t="s">
        <v>1335</v>
      </c>
      <c r="K300" t="s">
        <v>1335</v>
      </c>
      <c r="L300" t="s">
        <v>1869</v>
      </c>
      <c r="M300" t="s">
        <v>1535</v>
      </c>
      <c r="N300" t="s">
        <v>1679</v>
      </c>
      <c r="O300" t="s">
        <v>1869</v>
      </c>
      <c r="P300" t="s">
        <v>1536</v>
      </c>
      <c r="Q300" t="s">
        <v>1522</v>
      </c>
      <c r="R300" t="s">
        <v>1735</v>
      </c>
      <c r="S300" t="s">
        <v>1335</v>
      </c>
      <c r="T300" t="s">
        <v>2212</v>
      </c>
    </row>
    <row r="301" spans="1:20" x14ac:dyDescent="0.25">
      <c r="A301" t="s">
        <v>428</v>
      </c>
      <c r="B301" t="s">
        <v>2559</v>
      </c>
      <c r="C301" t="s">
        <v>875</v>
      </c>
      <c r="E301" t="s">
        <v>1716</v>
      </c>
      <c r="F301" t="s">
        <v>2310</v>
      </c>
      <c r="G301" t="s">
        <v>1893</v>
      </c>
      <c r="H301" t="s">
        <v>2108</v>
      </c>
      <c r="I301" t="s">
        <v>2016</v>
      </c>
      <c r="J301" t="s">
        <v>1817</v>
      </c>
      <c r="K301" t="s">
        <v>1817</v>
      </c>
      <c r="L301" t="s">
        <v>2560</v>
      </c>
      <c r="M301" t="s">
        <v>1818</v>
      </c>
      <c r="N301" t="s">
        <v>1607</v>
      </c>
      <c r="O301" t="s">
        <v>1595</v>
      </c>
      <c r="P301" t="s">
        <v>2561</v>
      </c>
      <c r="Q301" t="s">
        <v>2562</v>
      </c>
      <c r="R301" t="s">
        <v>1575</v>
      </c>
      <c r="S301" t="s">
        <v>1037</v>
      </c>
      <c r="T301" t="s">
        <v>2563</v>
      </c>
    </row>
    <row r="302" spans="1:20" x14ac:dyDescent="0.25">
      <c r="A302" t="s">
        <v>429</v>
      </c>
      <c r="B302" t="s">
        <v>2564</v>
      </c>
      <c r="C302" t="s">
        <v>2565</v>
      </c>
      <c r="E302" t="s">
        <v>1563</v>
      </c>
      <c r="F302" t="s">
        <v>1713</v>
      </c>
      <c r="G302" t="s">
        <v>1988</v>
      </c>
      <c r="H302" t="s">
        <v>1658</v>
      </c>
      <c r="I302" t="s">
        <v>1887</v>
      </c>
      <c r="J302" t="s">
        <v>1988</v>
      </c>
      <c r="K302" t="s">
        <v>1582</v>
      </c>
      <c r="L302" t="s">
        <v>1665</v>
      </c>
      <c r="M302" t="s">
        <v>1717</v>
      </c>
      <c r="N302" t="s">
        <v>1175</v>
      </c>
      <c r="O302" t="s">
        <v>1676</v>
      </c>
      <c r="P302" t="s">
        <v>1627</v>
      </c>
      <c r="Q302" t="s">
        <v>1563</v>
      </c>
      <c r="R302" t="s">
        <v>1665</v>
      </c>
      <c r="S302" t="s">
        <v>1335</v>
      </c>
      <c r="T302" t="s">
        <v>2566</v>
      </c>
    </row>
    <row r="303" spans="1:20" x14ac:dyDescent="0.25">
      <c r="A303" t="s">
        <v>430</v>
      </c>
      <c r="B303" t="s">
        <v>2567</v>
      </c>
      <c r="C303" t="s">
        <v>877</v>
      </c>
      <c r="E303" t="s">
        <v>1335</v>
      </c>
      <c r="F303" t="s">
        <v>1335</v>
      </c>
      <c r="G303" t="s">
        <v>1335</v>
      </c>
      <c r="H303" t="s">
        <v>1335</v>
      </c>
      <c r="I303" t="s">
        <v>1335</v>
      </c>
      <c r="J303" t="s">
        <v>1335</v>
      </c>
      <c r="K303" t="s">
        <v>1335</v>
      </c>
      <c r="L303" t="s">
        <v>1335</v>
      </c>
      <c r="M303" t="s">
        <v>1597</v>
      </c>
      <c r="N303" t="s">
        <v>1619</v>
      </c>
      <c r="O303" t="s">
        <v>2074</v>
      </c>
      <c r="P303" t="s">
        <v>1649</v>
      </c>
      <c r="Q303" t="s">
        <v>1599</v>
      </c>
      <c r="R303" t="s">
        <v>1346</v>
      </c>
      <c r="S303" t="s">
        <v>1037</v>
      </c>
      <c r="T303" t="s">
        <v>2568</v>
      </c>
    </row>
    <row r="304" spans="1:20" x14ac:dyDescent="0.25">
      <c r="A304" t="s">
        <v>431</v>
      </c>
      <c r="B304" t="s">
        <v>2569</v>
      </c>
      <c r="C304" t="s">
        <v>878</v>
      </c>
      <c r="E304" t="s">
        <v>2052</v>
      </c>
      <c r="F304" t="s">
        <v>1530</v>
      </c>
      <c r="G304" t="s">
        <v>1130</v>
      </c>
      <c r="H304" t="s">
        <v>1559</v>
      </c>
      <c r="I304" t="s">
        <v>1909</v>
      </c>
      <c r="J304" t="s">
        <v>1877</v>
      </c>
      <c r="K304" t="s">
        <v>1114</v>
      </c>
      <c r="L304" t="s">
        <v>2180</v>
      </c>
      <c r="M304" t="s">
        <v>1909</v>
      </c>
      <c r="N304" t="s">
        <v>1898</v>
      </c>
      <c r="O304" t="s">
        <v>1558</v>
      </c>
      <c r="P304" t="s">
        <v>1848</v>
      </c>
      <c r="Q304" t="s">
        <v>1618</v>
      </c>
      <c r="R304" t="s">
        <v>1810</v>
      </c>
      <c r="S304" t="s">
        <v>1948</v>
      </c>
      <c r="T304" t="s">
        <v>2570</v>
      </c>
    </row>
    <row r="305" spans="1:20" x14ac:dyDescent="0.25">
      <c r="A305" t="s">
        <v>432</v>
      </c>
      <c r="B305" t="s">
        <v>2571</v>
      </c>
      <c r="C305" t="s">
        <v>879</v>
      </c>
      <c r="E305" t="s">
        <v>1484</v>
      </c>
      <c r="F305" t="s">
        <v>1529</v>
      </c>
      <c r="G305" t="s">
        <v>1412</v>
      </c>
      <c r="H305" t="s">
        <v>1144</v>
      </c>
      <c r="I305" t="s">
        <v>1230</v>
      </c>
      <c r="J305" t="s">
        <v>2133</v>
      </c>
      <c r="K305" t="s">
        <v>1964</v>
      </c>
      <c r="L305" t="s">
        <v>2133</v>
      </c>
      <c r="M305" t="s">
        <v>1710</v>
      </c>
      <c r="N305" t="s">
        <v>2133</v>
      </c>
      <c r="O305" t="s">
        <v>1437</v>
      </c>
      <c r="P305" t="s">
        <v>1716</v>
      </c>
      <c r="Q305" t="s">
        <v>1807</v>
      </c>
      <c r="R305" t="s">
        <v>1807</v>
      </c>
      <c r="S305" t="s">
        <v>1841</v>
      </c>
      <c r="T305" t="s">
        <v>2572</v>
      </c>
    </row>
    <row r="306" spans="1:20" x14ac:dyDescent="0.25">
      <c r="A306" t="s">
        <v>433</v>
      </c>
      <c r="B306" t="s">
        <v>2573</v>
      </c>
      <c r="C306" t="s">
        <v>2574</v>
      </c>
      <c r="E306" t="s">
        <v>1807</v>
      </c>
      <c r="F306" t="s">
        <v>1477</v>
      </c>
      <c r="G306" t="s">
        <v>1166</v>
      </c>
      <c r="H306" t="s">
        <v>1311</v>
      </c>
      <c r="I306" t="s">
        <v>1186</v>
      </c>
      <c r="J306" t="s">
        <v>1560</v>
      </c>
      <c r="K306" t="s">
        <v>1560</v>
      </c>
      <c r="L306" t="s">
        <v>1476</v>
      </c>
      <c r="M306" t="s">
        <v>1663</v>
      </c>
      <c r="N306" t="s">
        <v>1477</v>
      </c>
      <c r="O306" t="s">
        <v>1186</v>
      </c>
      <c r="P306" t="s">
        <v>1658</v>
      </c>
      <c r="Q306" t="s">
        <v>1538</v>
      </c>
      <c r="R306" t="s">
        <v>1629</v>
      </c>
      <c r="S306" t="s">
        <v>1335</v>
      </c>
      <c r="T306" t="s">
        <v>2575</v>
      </c>
    </row>
    <row r="307" spans="1:20" x14ac:dyDescent="0.25">
      <c r="A307" t="s">
        <v>434</v>
      </c>
      <c r="B307" t="s">
        <v>2576</v>
      </c>
      <c r="C307" t="s">
        <v>881</v>
      </c>
      <c r="E307" t="s">
        <v>1624</v>
      </c>
      <c r="F307" t="s">
        <v>1043</v>
      </c>
      <c r="G307" t="s">
        <v>2052</v>
      </c>
      <c r="H307" t="s">
        <v>1427</v>
      </c>
      <c r="I307" t="s">
        <v>1883</v>
      </c>
      <c r="J307" t="s">
        <v>1563</v>
      </c>
      <c r="K307" t="s">
        <v>1484</v>
      </c>
      <c r="L307" t="s">
        <v>1678</v>
      </c>
      <c r="M307" t="s">
        <v>1678</v>
      </c>
      <c r="N307" t="s">
        <v>1718</v>
      </c>
      <c r="O307" t="s">
        <v>1125</v>
      </c>
      <c r="P307" t="s">
        <v>1062</v>
      </c>
      <c r="Q307" t="s">
        <v>1144</v>
      </c>
      <c r="R307" t="s">
        <v>1662</v>
      </c>
      <c r="S307" t="s">
        <v>2114</v>
      </c>
      <c r="T307" t="s">
        <v>1116</v>
      </c>
    </row>
    <row r="308" spans="1:20" x14ac:dyDescent="0.25">
      <c r="A308" t="s">
        <v>435</v>
      </c>
      <c r="B308" t="s">
        <v>2577</v>
      </c>
      <c r="C308" t="s">
        <v>882</v>
      </c>
      <c r="E308" t="s">
        <v>1043</v>
      </c>
      <c r="F308" t="s">
        <v>1536</v>
      </c>
      <c r="G308" t="s">
        <v>1993</v>
      </c>
      <c r="H308" t="s">
        <v>1713</v>
      </c>
      <c r="I308" t="s">
        <v>1988</v>
      </c>
      <c r="J308" t="s">
        <v>1679</v>
      </c>
      <c r="K308" t="s">
        <v>1484</v>
      </c>
      <c r="L308" t="s">
        <v>1869</v>
      </c>
      <c r="M308" t="s">
        <v>1522</v>
      </c>
      <c r="N308" t="s">
        <v>1884</v>
      </c>
      <c r="O308" t="s">
        <v>1427</v>
      </c>
      <c r="P308" t="s">
        <v>1975</v>
      </c>
      <c r="Q308" t="s">
        <v>1912</v>
      </c>
      <c r="R308" t="s">
        <v>1807</v>
      </c>
      <c r="S308" t="s">
        <v>1335</v>
      </c>
      <c r="T308" t="s">
        <v>1279</v>
      </c>
    </row>
    <row r="309" spans="1:20" x14ac:dyDescent="0.25">
      <c r="A309" t="s">
        <v>436</v>
      </c>
      <c r="B309" t="s">
        <v>2578</v>
      </c>
      <c r="C309" t="s">
        <v>883</v>
      </c>
      <c r="E309" t="s">
        <v>1813</v>
      </c>
      <c r="F309" t="s">
        <v>1536</v>
      </c>
      <c r="G309" t="s">
        <v>1144</v>
      </c>
      <c r="H309" t="s">
        <v>1809</v>
      </c>
      <c r="I309" t="s">
        <v>1850</v>
      </c>
      <c r="J309" t="s">
        <v>1009</v>
      </c>
      <c r="K309" t="s">
        <v>1900</v>
      </c>
      <c r="L309" t="s">
        <v>1093</v>
      </c>
      <c r="M309" t="s">
        <v>1714</v>
      </c>
      <c r="N309" t="s">
        <v>1477</v>
      </c>
      <c r="O309" t="s">
        <v>1714</v>
      </c>
      <c r="P309" t="s">
        <v>1717</v>
      </c>
      <c r="Q309" t="s">
        <v>1538</v>
      </c>
      <c r="R309" t="s">
        <v>1809</v>
      </c>
      <c r="S309" t="s">
        <v>1561</v>
      </c>
      <c r="T309" t="s">
        <v>2579</v>
      </c>
    </row>
    <row r="310" spans="1:20" x14ac:dyDescent="0.25">
      <c r="A310" t="s">
        <v>437</v>
      </c>
      <c r="B310" t="s">
        <v>2580</v>
      </c>
      <c r="C310" t="s">
        <v>884</v>
      </c>
      <c r="E310" t="s">
        <v>1130</v>
      </c>
      <c r="F310" t="s">
        <v>2148</v>
      </c>
      <c r="G310" t="s">
        <v>1407</v>
      </c>
      <c r="H310" t="s">
        <v>2581</v>
      </c>
      <c r="I310" t="s">
        <v>2054</v>
      </c>
      <c r="J310" t="s">
        <v>1375</v>
      </c>
      <c r="K310" t="s">
        <v>1724</v>
      </c>
      <c r="L310" t="s">
        <v>1793</v>
      </c>
      <c r="M310" t="s">
        <v>1818</v>
      </c>
      <c r="N310" t="s">
        <v>1575</v>
      </c>
      <c r="O310" t="s">
        <v>1729</v>
      </c>
      <c r="P310" t="s">
        <v>1891</v>
      </c>
      <c r="Q310" t="s">
        <v>2310</v>
      </c>
      <c r="R310" t="s">
        <v>1636</v>
      </c>
      <c r="S310" t="s">
        <v>1990</v>
      </c>
      <c r="T310" t="s">
        <v>2582</v>
      </c>
    </row>
    <row r="311" spans="1:20" x14ac:dyDescent="0.25">
      <c r="A311" t="s">
        <v>438</v>
      </c>
      <c r="B311" t="s">
        <v>2583</v>
      </c>
      <c r="C311" t="s">
        <v>885</v>
      </c>
      <c r="E311" t="s">
        <v>1906</v>
      </c>
      <c r="F311" t="s">
        <v>1624</v>
      </c>
      <c r="G311" t="s">
        <v>1886</v>
      </c>
      <c r="H311" t="s">
        <v>1844</v>
      </c>
      <c r="I311" t="s">
        <v>1918</v>
      </c>
      <c r="J311" t="s">
        <v>1614</v>
      </c>
      <c r="K311" t="s">
        <v>1759</v>
      </c>
      <c r="L311" t="s">
        <v>1645</v>
      </c>
      <c r="M311" t="s">
        <v>1335</v>
      </c>
      <c r="N311" t="s">
        <v>1335</v>
      </c>
      <c r="O311" t="s">
        <v>1335</v>
      </c>
      <c r="P311" t="s">
        <v>1335</v>
      </c>
      <c r="Q311" t="s">
        <v>1335</v>
      </c>
      <c r="R311" t="s">
        <v>1335</v>
      </c>
      <c r="S311" t="s">
        <v>1335</v>
      </c>
      <c r="T311" t="s">
        <v>1527</v>
      </c>
    </row>
    <row r="312" spans="1:20" x14ac:dyDescent="0.25">
      <c r="A312" t="s">
        <v>439</v>
      </c>
      <c r="B312" t="s">
        <v>2584</v>
      </c>
      <c r="C312" t="s">
        <v>886</v>
      </c>
      <c r="E312" t="s">
        <v>1043</v>
      </c>
      <c r="F312" t="s">
        <v>1118</v>
      </c>
      <c r="G312" t="s">
        <v>1736</v>
      </c>
      <c r="H312" t="s">
        <v>1024</v>
      </c>
      <c r="I312" t="s">
        <v>1720</v>
      </c>
      <c r="J312" t="s">
        <v>1556</v>
      </c>
      <c r="K312" t="s">
        <v>1062</v>
      </c>
      <c r="L312" t="s">
        <v>1718</v>
      </c>
      <c r="M312" t="s">
        <v>1714</v>
      </c>
      <c r="N312" t="s">
        <v>1144</v>
      </c>
      <c r="O312" t="s">
        <v>1557</v>
      </c>
      <c r="P312" t="s">
        <v>1418</v>
      </c>
      <c r="Q312" t="s">
        <v>1476</v>
      </c>
      <c r="R312" t="s">
        <v>1062</v>
      </c>
      <c r="S312" t="s">
        <v>1335</v>
      </c>
      <c r="T312" t="s">
        <v>2585</v>
      </c>
    </row>
    <row r="313" spans="1:20" x14ac:dyDescent="0.25">
      <c r="A313" t="s">
        <v>440</v>
      </c>
      <c r="B313" t="s">
        <v>2586</v>
      </c>
      <c r="C313" t="s">
        <v>887</v>
      </c>
      <c r="E313" t="s">
        <v>1335</v>
      </c>
      <c r="F313" t="s">
        <v>1335</v>
      </c>
      <c r="G313" t="s">
        <v>1335</v>
      </c>
      <c r="H313" t="s">
        <v>1335</v>
      </c>
      <c r="I313" t="s">
        <v>1335</v>
      </c>
      <c r="J313" t="s">
        <v>1335</v>
      </c>
      <c r="K313" t="s">
        <v>1335</v>
      </c>
      <c r="L313" t="s">
        <v>1335</v>
      </c>
      <c r="M313" t="s">
        <v>1335</v>
      </c>
      <c r="N313" t="s">
        <v>1335</v>
      </c>
      <c r="O313" t="s">
        <v>1893</v>
      </c>
      <c r="P313" t="s">
        <v>2182</v>
      </c>
      <c r="Q313" t="s">
        <v>2322</v>
      </c>
      <c r="R313" t="s">
        <v>1315</v>
      </c>
      <c r="S313" t="s">
        <v>1867</v>
      </c>
      <c r="T313" t="s">
        <v>2587</v>
      </c>
    </row>
    <row r="314" spans="1:20" x14ac:dyDescent="0.25">
      <c r="A314" t="s">
        <v>441</v>
      </c>
      <c r="B314" t="s">
        <v>2588</v>
      </c>
      <c r="C314" t="s">
        <v>888</v>
      </c>
      <c r="E314" t="s">
        <v>1869</v>
      </c>
      <c r="F314" t="s">
        <v>1910</v>
      </c>
      <c r="G314" t="s">
        <v>1856</v>
      </c>
      <c r="H314" t="s">
        <v>1977</v>
      </c>
      <c r="I314" t="s">
        <v>1549</v>
      </c>
      <c r="J314" t="s">
        <v>1875</v>
      </c>
      <c r="K314" t="s">
        <v>1855</v>
      </c>
      <c r="L314" t="s">
        <v>1941</v>
      </c>
      <c r="M314" t="s">
        <v>1833</v>
      </c>
      <c r="N314" t="s">
        <v>1604</v>
      </c>
      <c r="O314" t="s">
        <v>1875</v>
      </c>
      <c r="P314" t="s">
        <v>1662</v>
      </c>
      <c r="Q314" t="s">
        <v>1662</v>
      </c>
      <c r="R314" t="s">
        <v>1877</v>
      </c>
      <c r="S314" t="s">
        <v>2114</v>
      </c>
      <c r="T314" t="s">
        <v>2589</v>
      </c>
    </row>
    <row r="315" spans="1:20" x14ac:dyDescent="0.25">
      <c r="A315" t="s">
        <v>442</v>
      </c>
      <c r="B315" t="s">
        <v>2590</v>
      </c>
      <c r="C315" t="s">
        <v>889</v>
      </c>
      <c r="E315" t="s">
        <v>1534</v>
      </c>
      <c r="F315" t="s">
        <v>1616</v>
      </c>
      <c r="G315" t="s">
        <v>1875</v>
      </c>
      <c r="H315" t="s">
        <v>1903</v>
      </c>
      <c r="I315" t="s">
        <v>1619</v>
      </c>
      <c r="J315" t="s">
        <v>1019</v>
      </c>
      <c r="K315" t="s">
        <v>1895</v>
      </c>
      <c r="L315" t="s">
        <v>1866</v>
      </c>
      <c r="M315" t="s">
        <v>1620</v>
      </c>
      <c r="N315" t="s">
        <v>1783</v>
      </c>
      <c r="O315" t="s">
        <v>1621</v>
      </c>
      <c r="P315" t="s">
        <v>1654</v>
      </c>
      <c r="Q315" t="s">
        <v>1618</v>
      </c>
      <c r="R315" t="s">
        <v>1616</v>
      </c>
      <c r="S315" t="s">
        <v>1552</v>
      </c>
      <c r="T315" t="s">
        <v>2591</v>
      </c>
    </row>
    <row r="316" spans="1:20" x14ac:dyDescent="0.25">
      <c r="A316" t="s">
        <v>443</v>
      </c>
      <c r="B316" t="s">
        <v>2592</v>
      </c>
      <c r="C316" t="s">
        <v>890</v>
      </c>
      <c r="E316" t="s">
        <v>1335</v>
      </c>
      <c r="F316" t="s">
        <v>1335</v>
      </c>
      <c r="G316" t="s">
        <v>1335</v>
      </c>
      <c r="H316" t="s">
        <v>1335</v>
      </c>
      <c r="I316" t="s">
        <v>1335</v>
      </c>
      <c r="J316" t="s">
        <v>1335</v>
      </c>
      <c r="K316" t="s">
        <v>1335</v>
      </c>
      <c r="L316" t="s">
        <v>2087</v>
      </c>
      <c r="M316" t="s">
        <v>1655</v>
      </c>
      <c r="N316" t="s">
        <v>1863</v>
      </c>
      <c r="O316" t="s">
        <v>1618</v>
      </c>
      <c r="P316" t="s">
        <v>1897</v>
      </c>
      <c r="Q316" t="s">
        <v>1901</v>
      </c>
      <c r="R316" t="s">
        <v>1530</v>
      </c>
      <c r="S316" t="s">
        <v>1335</v>
      </c>
      <c r="T316" t="s">
        <v>2593</v>
      </c>
    </row>
    <row r="317" spans="1:20" x14ac:dyDescent="0.25">
      <c r="A317" t="s">
        <v>444</v>
      </c>
      <c r="B317" t="s">
        <v>2594</v>
      </c>
      <c r="C317" t="s">
        <v>2595</v>
      </c>
      <c r="E317" t="s">
        <v>1538</v>
      </c>
      <c r="F317" t="s">
        <v>1857</v>
      </c>
      <c r="G317" t="s">
        <v>1797</v>
      </c>
      <c r="H317" t="s">
        <v>1861</v>
      </c>
      <c r="I317" t="s">
        <v>1929</v>
      </c>
      <c r="J317" t="s">
        <v>1913</v>
      </c>
      <c r="K317" t="s">
        <v>2007</v>
      </c>
      <c r="L317" t="s">
        <v>1545</v>
      </c>
      <c r="M317" t="s">
        <v>2208</v>
      </c>
      <c r="N317" t="s">
        <v>2108</v>
      </c>
      <c r="O317" t="s">
        <v>1977</v>
      </c>
      <c r="P317" t="s">
        <v>1346</v>
      </c>
      <c r="Q317" t="s">
        <v>1600</v>
      </c>
      <c r="R317" t="s">
        <v>1602</v>
      </c>
      <c r="S317" t="s">
        <v>1532</v>
      </c>
      <c r="T317" t="s">
        <v>2596</v>
      </c>
    </row>
    <row r="318" spans="1:20" x14ac:dyDescent="0.25">
      <c r="A318" t="s">
        <v>445</v>
      </c>
      <c r="B318" t="s">
        <v>2597</v>
      </c>
      <c r="C318" t="s">
        <v>892</v>
      </c>
      <c r="E318" t="s">
        <v>1335</v>
      </c>
      <c r="F318" t="s">
        <v>1335</v>
      </c>
      <c r="G318" t="s">
        <v>1335</v>
      </c>
      <c r="H318" t="s">
        <v>1335</v>
      </c>
      <c r="I318" t="s">
        <v>1335</v>
      </c>
      <c r="J318" t="s">
        <v>1335</v>
      </c>
      <c r="K318" t="s">
        <v>1335</v>
      </c>
      <c r="L318" t="s">
        <v>1654</v>
      </c>
      <c r="M318" t="s">
        <v>1877</v>
      </c>
      <c r="N318" t="s">
        <v>1005</v>
      </c>
      <c r="O318" t="s">
        <v>1782</v>
      </c>
      <c r="P318" t="s">
        <v>1005</v>
      </c>
      <c r="Q318" t="s">
        <v>1909</v>
      </c>
      <c r="R318" t="s">
        <v>1551</v>
      </c>
      <c r="S318" t="s">
        <v>1037</v>
      </c>
      <c r="T318" t="s">
        <v>2598</v>
      </c>
    </row>
    <row r="319" spans="1:20" x14ac:dyDescent="0.25">
      <c r="A319" t="s">
        <v>446</v>
      </c>
      <c r="B319" t="s">
        <v>2599</v>
      </c>
      <c r="C319" t="s">
        <v>2600</v>
      </c>
      <c r="E319" t="s">
        <v>1645</v>
      </c>
      <c r="F319" t="s">
        <v>1759</v>
      </c>
      <c r="G319" t="s">
        <v>1843</v>
      </c>
      <c r="H319" t="s">
        <v>1806</v>
      </c>
      <c r="I319" t="s">
        <v>1622</v>
      </c>
      <c r="J319" t="s">
        <v>1806</v>
      </c>
      <c r="K319" t="s">
        <v>1645</v>
      </c>
      <c r="L319" t="s">
        <v>1686</v>
      </c>
      <c r="M319" t="s">
        <v>1335</v>
      </c>
      <c r="N319" t="s">
        <v>1335</v>
      </c>
      <c r="O319" t="s">
        <v>1335</v>
      </c>
      <c r="P319" t="s">
        <v>1335</v>
      </c>
      <c r="Q319" t="s">
        <v>1335</v>
      </c>
      <c r="R319" t="s">
        <v>1335</v>
      </c>
      <c r="S319" t="s">
        <v>1335</v>
      </c>
      <c r="T319" t="s">
        <v>1062</v>
      </c>
    </row>
    <row r="320" spans="1:20" x14ac:dyDescent="0.25">
      <c r="A320" t="s">
        <v>447</v>
      </c>
      <c r="B320" t="s">
        <v>2601</v>
      </c>
      <c r="C320" t="s">
        <v>894</v>
      </c>
      <c r="E320" t="s">
        <v>1625</v>
      </c>
      <c r="F320" t="s">
        <v>1651</v>
      </c>
      <c r="G320" t="s">
        <v>1803</v>
      </c>
      <c r="H320" t="s">
        <v>1855</v>
      </c>
      <c r="I320" t="s">
        <v>1649</v>
      </c>
      <c r="J320" t="s">
        <v>1604</v>
      </c>
      <c r="K320" t="s">
        <v>1803</v>
      </c>
      <c r="L320" t="s">
        <v>1346</v>
      </c>
      <c r="M320" t="s">
        <v>1804</v>
      </c>
      <c r="N320" t="s">
        <v>1981</v>
      </c>
      <c r="O320" t="s">
        <v>1156</v>
      </c>
      <c r="P320" t="s">
        <v>1876</v>
      </c>
      <c r="Q320" t="s">
        <v>1876</v>
      </c>
      <c r="R320" t="s">
        <v>1901</v>
      </c>
      <c r="S320" t="s">
        <v>1335</v>
      </c>
      <c r="T320" t="s">
        <v>2602</v>
      </c>
    </row>
    <row r="321" spans="1:20" x14ac:dyDescent="0.25">
      <c r="A321" t="s">
        <v>448</v>
      </c>
      <c r="B321" t="s">
        <v>2603</v>
      </c>
      <c r="C321" t="s">
        <v>895</v>
      </c>
      <c r="E321" t="s">
        <v>1335</v>
      </c>
      <c r="F321" t="s">
        <v>1335</v>
      </c>
      <c r="G321" t="s">
        <v>1335</v>
      </c>
      <c r="H321" t="s">
        <v>1335</v>
      </c>
      <c r="I321" t="s">
        <v>1335</v>
      </c>
      <c r="J321" t="s">
        <v>1335</v>
      </c>
      <c r="K321" t="s">
        <v>1335</v>
      </c>
      <c r="L321" t="s">
        <v>1335</v>
      </c>
      <c r="M321" t="s">
        <v>1718</v>
      </c>
      <c r="N321" t="s">
        <v>1556</v>
      </c>
      <c r="O321" t="s">
        <v>1180</v>
      </c>
      <c r="P321" t="s">
        <v>1680</v>
      </c>
      <c r="Q321" t="s">
        <v>1717</v>
      </c>
      <c r="R321" t="s">
        <v>1538</v>
      </c>
      <c r="S321" t="s">
        <v>1532</v>
      </c>
      <c r="T321" t="s">
        <v>1265</v>
      </c>
    </row>
    <row r="322" spans="1:20" x14ac:dyDescent="0.25">
      <c r="A322" t="s">
        <v>449</v>
      </c>
      <c r="B322" t="s">
        <v>2604</v>
      </c>
      <c r="C322" t="s">
        <v>896</v>
      </c>
      <c r="E322" t="s">
        <v>1632</v>
      </c>
      <c r="F322" t="s">
        <v>1631</v>
      </c>
      <c r="G322" t="s">
        <v>1741</v>
      </c>
      <c r="H322" t="s">
        <v>1431</v>
      </c>
      <c r="I322" t="s">
        <v>1627</v>
      </c>
      <c r="J322" t="s">
        <v>1665</v>
      </c>
      <c r="K322" t="s">
        <v>1889</v>
      </c>
      <c r="L322" t="s">
        <v>1563</v>
      </c>
      <c r="M322" t="s">
        <v>1807</v>
      </c>
      <c r="N322" t="s">
        <v>1630</v>
      </c>
      <c r="O322" t="s">
        <v>1880</v>
      </c>
      <c r="P322" t="s">
        <v>1431</v>
      </c>
      <c r="Q322" t="s">
        <v>1986</v>
      </c>
      <c r="R322" t="s">
        <v>1880</v>
      </c>
      <c r="S322" t="s">
        <v>1841</v>
      </c>
      <c r="T322" t="s">
        <v>2605</v>
      </c>
    </row>
    <row r="323" spans="1:20" x14ac:dyDescent="0.25">
      <c r="A323" t="s">
        <v>450</v>
      </c>
      <c r="B323" t="s">
        <v>2606</v>
      </c>
      <c r="C323" t="s">
        <v>897</v>
      </c>
      <c r="E323" t="s">
        <v>1988</v>
      </c>
      <c r="F323" t="s">
        <v>1531</v>
      </c>
      <c r="G323" t="s">
        <v>1662</v>
      </c>
      <c r="H323" t="s">
        <v>1848</v>
      </c>
      <c r="I323" t="s">
        <v>1606</v>
      </c>
      <c r="J323" t="s">
        <v>1114</v>
      </c>
      <c r="K323" t="s">
        <v>1524</v>
      </c>
      <c r="L323" t="s">
        <v>1559</v>
      </c>
      <c r="M323" t="s">
        <v>1866</v>
      </c>
      <c r="N323" t="s">
        <v>1525</v>
      </c>
      <c r="O323" t="s">
        <v>1902</v>
      </c>
      <c r="P323" t="s">
        <v>1523</v>
      </c>
      <c r="Q323" t="s">
        <v>1877</v>
      </c>
      <c r="R323" t="s">
        <v>1617</v>
      </c>
      <c r="S323" t="s">
        <v>1037</v>
      </c>
      <c r="T323" t="s">
        <v>2607</v>
      </c>
    </row>
    <row r="324" spans="1:20" x14ac:dyDescent="0.25">
      <c r="A324" t="s">
        <v>451</v>
      </c>
      <c r="B324" t="s">
        <v>2608</v>
      </c>
      <c r="C324" t="s">
        <v>898</v>
      </c>
      <c r="E324" t="s">
        <v>1743</v>
      </c>
      <c r="F324" t="s">
        <v>1713</v>
      </c>
      <c r="G324" t="s">
        <v>1134</v>
      </c>
      <c r="H324" t="s">
        <v>1627</v>
      </c>
      <c r="I324" t="s">
        <v>1883</v>
      </c>
      <c r="J324" t="s">
        <v>1030</v>
      </c>
      <c r="K324" t="s">
        <v>1582</v>
      </c>
      <c r="L324" t="s">
        <v>1994</v>
      </c>
      <c r="M324" t="s">
        <v>2052</v>
      </c>
      <c r="N324" t="s">
        <v>1807</v>
      </c>
      <c r="O324" t="s">
        <v>1632</v>
      </c>
      <c r="P324" t="s">
        <v>1563</v>
      </c>
      <c r="Q324" t="s">
        <v>1554</v>
      </c>
      <c r="R324" t="s">
        <v>1881</v>
      </c>
      <c r="S324" t="s">
        <v>1561</v>
      </c>
      <c r="T324" t="s">
        <v>2609</v>
      </c>
    </row>
    <row r="325" spans="1:20" x14ac:dyDescent="0.25">
      <c r="A325" t="s">
        <v>452</v>
      </c>
      <c r="B325" t="s">
        <v>2610</v>
      </c>
      <c r="C325" t="s">
        <v>899</v>
      </c>
      <c r="E325" t="s">
        <v>1880</v>
      </c>
      <c r="F325" t="s">
        <v>1418</v>
      </c>
      <c r="G325" t="s">
        <v>1663</v>
      </c>
      <c r="H325" t="s">
        <v>1476</v>
      </c>
      <c r="I325" t="s">
        <v>2177</v>
      </c>
      <c r="J325" t="s">
        <v>1477</v>
      </c>
      <c r="K325" t="s">
        <v>1062</v>
      </c>
      <c r="L325" t="s">
        <v>1219</v>
      </c>
      <c r="M325" t="s">
        <v>1560</v>
      </c>
      <c r="N325" t="s">
        <v>1230</v>
      </c>
      <c r="O325" t="s">
        <v>1537</v>
      </c>
      <c r="P325" t="s">
        <v>1850</v>
      </c>
      <c r="Q325" t="s">
        <v>2177</v>
      </c>
      <c r="R325" t="s">
        <v>1560</v>
      </c>
      <c r="S325" t="s">
        <v>1335</v>
      </c>
      <c r="T325" t="s">
        <v>1224</v>
      </c>
    </row>
    <row r="326" spans="1:20" x14ac:dyDescent="0.25">
      <c r="A326" t="s">
        <v>453</v>
      </c>
      <c r="B326" t="s">
        <v>2611</v>
      </c>
      <c r="C326" t="s">
        <v>900</v>
      </c>
      <c r="E326" t="s">
        <v>1710</v>
      </c>
      <c r="F326" t="s">
        <v>1903</v>
      </c>
      <c r="G326" t="s">
        <v>1530</v>
      </c>
      <c r="H326" t="s">
        <v>1603</v>
      </c>
      <c r="I326" t="s">
        <v>1863</v>
      </c>
      <c r="J326" t="s">
        <v>1854</v>
      </c>
      <c r="K326" t="s">
        <v>2031</v>
      </c>
      <c r="L326" t="s">
        <v>1865</v>
      </c>
      <c r="M326" t="s">
        <v>2073</v>
      </c>
      <c r="N326" t="s">
        <v>2127</v>
      </c>
      <c r="O326" t="s">
        <v>1708</v>
      </c>
      <c r="P326" t="s">
        <v>1801</v>
      </c>
      <c r="Q326" t="s">
        <v>1941</v>
      </c>
      <c r="R326" t="s">
        <v>1965</v>
      </c>
      <c r="S326" t="s">
        <v>1335</v>
      </c>
      <c r="T326" t="s">
        <v>2612</v>
      </c>
    </row>
    <row r="327" spans="1:20" x14ac:dyDescent="0.25">
      <c r="A327" t="s">
        <v>454</v>
      </c>
      <c r="B327" t="s">
        <v>2613</v>
      </c>
      <c r="C327" t="s">
        <v>901</v>
      </c>
      <c r="E327" t="s">
        <v>1335</v>
      </c>
      <c r="F327" t="s">
        <v>1335</v>
      </c>
      <c r="G327" t="s">
        <v>1335</v>
      </c>
      <c r="H327" t="s">
        <v>1335</v>
      </c>
      <c r="I327" t="s">
        <v>1335</v>
      </c>
      <c r="J327" t="s">
        <v>1335</v>
      </c>
      <c r="K327" t="s">
        <v>1335</v>
      </c>
      <c r="L327" t="s">
        <v>1335</v>
      </c>
      <c r="M327" t="s">
        <v>1120</v>
      </c>
      <c r="N327" t="s">
        <v>1964</v>
      </c>
      <c r="O327" t="s">
        <v>1718</v>
      </c>
      <c r="P327" t="s">
        <v>1680</v>
      </c>
      <c r="Q327" t="s">
        <v>1718</v>
      </c>
      <c r="R327" t="s">
        <v>1663</v>
      </c>
      <c r="S327" t="s">
        <v>1037</v>
      </c>
      <c r="T327" t="s">
        <v>2614</v>
      </c>
    </row>
    <row r="328" spans="1:20" x14ac:dyDescent="0.25">
      <c r="A328" t="s">
        <v>455</v>
      </c>
      <c r="B328" t="s">
        <v>2615</v>
      </c>
      <c r="C328" t="s">
        <v>902</v>
      </c>
      <c r="E328" t="s">
        <v>1918</v>
      </c>
      <c r="F328" t="s">
        <v>1948</v>
      </c>
      <c r="G328" t="s">
        <v>1806</v>
      </c>
      <c r="H328" t="s">
        <v>1990</v>
      </c>
      <c r="I328" t="s">
        <v>1614</v>
      </c>
      <c r="J328" t="s">
        <v>1645</v>
      </c>
      <c r="K328" t="s">
        <v>1845</v>
      </c>
      <c r="L328" t="s">
        <v>1614</v>
      </c>
      <c r="M328" t="s">
        <v>1335</v>
      </c>
      <c r="N328" t="s">
        <v>1335</v>
      </c>
      <c r="O328" t="s">
        <v>1335</v>
      </c>
      <c r="P328" t="s">
        <v>1335</v>
      </c>
      <c r="Q328" t="s">
        <v>1335</v>
      </c>
      <c r="R328" t="s">
        <v>1335</v>
      </c>
      <c r="S328" t="s">
        <v>1335</v>
      </c>
      <c r="T328" t="s">
        <v>1120</v>
      </c>
    </row>
    <row r="329" spans="1:20" x14ac:dyDescent="0.25">
      <c r="A329" t="s">
        <v>456</v>
      </c>
      <c r="B329" t="s">
        <v>2616</v>
      </c>
      <c r="C329" t="s">
        <v>903</v>
      </c>
      <c r="E329" t="s">
        <v>1335</v>
      </c>
      <c r="F329" t="s">
        <v>1335</v>
      </c>
      <c r="G329" t="s">
        <v>1335</v>
      </c>
      <c r="H329" t="s">
        <v>1335</v>
      </c>
      <c r="I329" t="s">
        <v>1335</v>
      </c>
      <c r="J329" t="s">
        <v>1335</v>
      </c>
      <c r="K329" t="s">
        <v>1335</v>
      </c>
      <c r="L329" t="s">
        <v>1335</v>
      </c>
      <c r="M329" t="s">
        <v>2310</v>
      </c>
      <c r="N329" t="s">
        <v>2450</v>
      </c>
      <c r="O329" t="s">
        <v>1862</v>
      </c>
      <c r="P329" t="s">
        <v>1914</v>
      </c>
      <c r="Q329" t="s">
        <v>2008</v>
      </c>
      <c r="R329" t="s">
        <v>2028</v>
      </c>
      <c r="S329" t="s">
        <v>1532</v>
      </c>
      <c r="T329" t="s">
        <v>2617</v>
      </c>
    </row>
    <row r="330" spans="1:20" x14ac:dyDescent="0.25">
      <c r="A330" t="s">
        <v>457</v>
      </c>
      <c r="B330" t="s">
        <v>2618</v>
      </c>
      <c r="C330" t="s">
        <v>904</v>
      </c>
      <c r="E330" t="s">
        <v>1335</v>
      </c>
      <c r="F330" t="s">
        <v>1335</v>
      </c>
      <c r="G330" t="s">
        <v>1335</v>
      </c>
      <c r="H330" t="s">
        <v>1335</v>
      </c>
      <c r="I330" t="s">
        <v>1335</v>
      </c>
      <c r="J330" t="s">
        <v>1335</v>
      </c>
      <c r="K330" t="s">
        <v>1335</v>
      </c>
      <c r="L330" t="s">
        <v>1335</v>
      </c>
      <c r="M330" t="s">
        <v>1335</v>
      </c>
      <c r="N330" t="s">
        <v>1335</v>
      </c>
      <c r="O330" t="s">
        <v>1142</v>
      </c>
      <c r="P330" t="s">
        <v>1594</v>
      </c>
      <c r="Q330" t="s">
        <v>2619</v>
      </c>
      <c r="R330" t="s">
        <v>2450</v>
      </c>
      <c r="S330" t="s">
        <v>1037</v>
      </c>
      <c r="T330" t="s">
        <v>2620</v>
      </c>
    </row>
    <row r="331" spans="1:20" x14ac:dyDescent="0.25">
      <c r="A331" t="s">
        <v>458</v>
      </c>
      <c r="B331" t="s">
        <v>2621</v>
      </c>
      <c r="C331" t="s">
        <v>2622</v>
      </c>
      <c r="E331" t="s">
        <v>1843</v>
      </c>
      <c r="F331" t="s">
        <v>1887</v>
      </c>
      <c r="G331" t="s">
        <v>1713</v>
      </c>
      <c r="H331" t="s">
        <v>1975</v>
      </c>
      <c r="I331" t="s">
        <v>1713</v>
      </c>
      <c r="J331" t="s">
        <v>1658</v>
      </c>
      <c r="K331" t="s">
        <v>1681</v>
      </c>
      <c r="L331" t="s">
        <v>1993</v>
      </c>
      <c r="M331" t="s">
        <v>1681</v>
      </c>
      <c r="N331" t="s">
        <v>1556</v>
      </c>
      <c r="O331" t="s">
        <v>1024</v>
      </c>
      <c r="P331" t="s">
        <v>1711</v>
      </c>
      <c r="Q331" t="s">
        <v>1476</v>
      </c>
      <c r="R331" t="s">
        <v>1120</v>
      </c>
      <c r="S331" t="s">
        <v>1335</v>
      </c>
      <c r="T331" t="s">
        <v>2623</v>
      </c>
    </row>
    <row r="332" spans="1:20" x14ac:dyDescent="0.25">
      <c r="A332" t="s">
        <v>459</v>
      </c>
      <c r="B332" t="s">
        <v>2624</v>
      </c>
      <c r="C332" t="s">
        <v>906</v>
      </c>
      <c r="E332" t="s">
        <v>1335</v>
      </c>
      <c r="F332" t="s">
        <v>1335</v>
      </c>
      <c r="G332" t="s">
        <v>1335</v>
      </c>
      <c r="H332" t="s">
        <v>1335</v>
      </c>
      <c r="I332" t="s">
        <v>1335</v>
      </c>
      <c r="J332" t="s">
        <v>1335</v>
      </c>
      <c r="K332" t="s">
        <v>1335</v>
      </c>
      <c r="L332" t="s">
        <v>1335</v>
      </c>
      <c r="M332" t="s">
        <v>1335</v>
      </c>
      <c r="N332" t="s">
        <v>1335</v>
      </c>
      <c r="O332" t="s">
        <v>1895</v>
      </c>
      <c r="P332" t="s">
        <v>1903</v>
      </c>
      <c r="Q332" t="s">
        <v>1903</v>
      </c>
      <c r="R332" t="s">
        <v>1849</v>
      </c>
      <c r="S332" t="s">
        <v>1633</v>
      </c>
      <c r="T332" t="s">
        <v>2625</v>
      </c>
    </row>
    <row r="333" spans="1:20" x14ac:dyDescent="0.25">
      <c r="A333" t="s">
        <v>460</v>
      </c>
      <c r="B333" t="s">
        <v>2626</v>
      </c>
      <c r="C333" t="s">
        <v>907</v>
      </c>
      <c r="E333" t="s">
        <v>1335</v>
      </c>
      <c r="F333" t="s">
        <v>1335</v>
      </c>
      <c r="G333" t="s">
        <v>1335</v>
      </c>
      <c r="H333" t="s">
        <v>1335</v>
      </c>
      <c r="I333" t="s">
        <v>1335</v>
      </c>
      <c r="J333" t="s">
        <v>1335</v>
      </c>
      <c r="K333" t="s">
        <v>1335</v>
      </c>
      <c r="L333" t="s">
        <v>1335</v>
      </c>
      <c r="M333" t="s">
        <v>1965</v>
      </c>
      <c r="N333" t="s">
        <v>2303</v>
      </c>
      <c r="O333" t="s">
        <v>1803</v>
      </c>
      <c r="P333" t="s">
        <v>2293</v>
      </c>
      <c r="Q333" t="s">
        <v>1778</v>
      </c>
      <c r="R333" t="s">
        <v>1777</v>
      </c>
      <c r="S333" t="s">
        <v>1335</v>
      </c>
      <c r="T333" t="s">
        <v>1362</v>
      </c>
    </row>
    <row r="334" spans="1:20" x14ac:dyDescent="0.25">
      <c r="A334" t="s">
        <v>461</v>
      </c>
      <c r="B334" t="s">
        <v>2627</v>
      </c>
      <c r="C334" t="s">
        <v>908</v>
      </c>
      <c r="E334" t="s">
        <v>1627</v>
      </c>
      <c r="F334" t="s">
        <v>2087</v>
      </c>
      <c r="G334" t="s">
        <v>1662</v>
      </c>
      <c r="H334" t="s">
        <v>1531</v>
      </c>
      <c r="I334" t="s">
        <v>1904</v>
      </c>
      <c r="J334" t="s">
        <v>1618</v>
      </c>
      <c r="K334" t="s">
        <v>1311</v>
      </c>
      <c r="L334" t="s">
        <v>1653</v>
      </c>
      <c r="M334" t="s">
        <v>1904</v>
      </c>
      <c r="N334" t="s">
        <v>1898</v>
      </c>
      <c r="O334" t="s">
        <v>2087</v>
      </c>
      <c r="P334" t="s">
        <v>1655</v>
      </c>
      <c r="Q334" t="s">
        <v>1812</v>
      </c>
      <c r="R334" t="s">
        <v>1877</v>
      </c>
      <c r="S334" t="s">
        <v>1037</v>
      </c>
      <c r="T334" t="s">
        <v>2628</v>
      </c>
    </row>
    <row r="335" spans="1:20" x14ac:dyDescent="0.25">
      <c r="A335" t="s">
        <v>462</v>
      </c>
      <c r="B335" t="s">
        <v>2629</v>
      </c>
      <c r="C335" t="s">
        <v>2630</v>
      </c>
      <c r="E335" t="s">
        <v>1580</v>
      </c>
      <c r="F335" t="s">
        <v>1537</v>
      </c>
      <c r="G335" t="s">
        <v>1024</v>
      </c>
      <c r="H335" t="s">
        <v>1062</v>
      </c>
      <c r="I335" t="s">
        <v>1412</v>
      </c>
      <c r="J335" t="s">
        <v>1529</v>
      </c>
      <c r="K335" t="s">
        <v>1662</v>
      </c>
      <c r="L335" t="s">
        <v>1093</v>
      </c>
      <c r="M335" t="s">
        <v>1661</v>
      </c>
      <c r="N335" t="s">
        <v>1847</v>
      </c>
      <c r="O335" t="s">
        <v>1662</v>
      </c>
      <c r="P335" t="s">
        <v>1455</v>
      </c>
      <c r="Q335" t="s">
        <v>1166</v>
      </c>
      <c r="R335" t="s">
        <v>1560</v>
      </c>
      <c r="S335" t="s">
        <v>1561</v>
      </c>
      <c r="T335" t="s">
        <v>1150</v>
      </c>
    </row>
    <row r="336" spans="1:20" x14ac:dyDescent="0.25">
      <c r="A336" t="s">
        <v>463</v>
      </c>
      <c r="B336" t="s">
        <v>2631</v>
      </c>
      <c r="C336" t="s">
        <v>910</v>
      </c>
      <c r="E336" t="s">
        <v>1631</v>
      </c>
      <c r="F336" t="s">
        <v>1030</v>
      </c>
      <c r="G336" t="s">
        <v>2052</v>
      </c>
      <c r="H336" t="s">
        <v>1807</v>
      </c>
      <c r="I336" t="s">
        <v>1711</v>
      </c>
      <c r="J336" t="s">
        <v>1736</v>
      </c>
      <c r="K336" t="s">
        <v>1680</v>
      </c>
      <c r="L336" t="s">
        <v>1711</v>
      </c>
      <c r="M336" t="s">
        <v>1175</v>
      </c>
      <c r="N336" t="s">
        <v>1736</v>
      </c>
      <c r="O336" t="s">
        <v>1807</v>
      </c>
      <c r="P336" t="s">
        <v>1180</v>
      </c>
      <c r="Q336" t="s">
        <v>1869</v>
      </c>
      <c r="R336" t="s">
        <v>1734</v>
      </c>
      <c r="S336" t="s">
        <v>1841</v>
      </c>
      <c r="T336" t="s">
        <v>1750</v>
      </c>
    </row>
    <row r="337" spans="1:20" x14ac:dyDescent="0.25">
      <c r="A337" t="s">
        <v>464</v>
      </c>
      <c r="B337" t="s">
        <v>2632</v>
      </c>
      <c r="C337" t="s">
        <v>911</v>
      </c>
      <c r="E337" t="s">
        <v>1522</v>
      </c>
      <c r="F337" t="s">
        <v>1647</v>
      </c>
      <c r="G337" t="s">
        <v>1631</v>
      </c>
      <c r="H337" t="s">
        <v>1676</v>
      </c>
      <c r="I337" t="s">
        <v>1887</v>
      </c>
      <c r="J337" t="s">
        <v>2135</v>
      </c>
      <c r="K337" t="s">
        <v>1134</v>
      </c>
      <c r="L337" t="s">
        <v>1629</v>
      </c>
      <c r="M337" t="s">
        <v>1665</v>
      </c>
      <c r="N337" t="s">
        <v>1043</v>
      </c>
      <c r="O337" t="s">
        <v>1983</v>
      </c>
      <c r="P337" t="s">
        <v>1554</v>
      </c>
      <c r="Q337" t="s">
        <v>1624</v>
      </c>
      <c r="R337" t="s">
        <v>1554</v>
      </c>
      <c r="S337" t="s">
        <v>1841</v>
      </c>
      <c r="T337" t="s">
        <v>1133</v>
      </c>
    </row>
    <row r="338" spans="1:20" x14ac:dyDescent="0.25">
      <c r="A338" t="s">
        <v>465</v>
      </c>
      <c r="B338" t="s">
        <v>2633</v>
      </c>
      <c r="C338" t="s">
        <v>912</v>
      </c>
      <c r="E338" t="s">
        <v>1869</v>
      </c>
      <c r="F338" t="s">
        <v>1813</v>
      </c>
      <c r="G338" t="s">
        <v>1710</v>
      </c>
      <c r="H338" t="s">
        <v>1437</v>
      </c>
      <c r="I338" t="s">
        <v>1062</v>
      </c>
      <c r="J338" t="s">
        <v>1714</v>
      </c>
      <c r="K338" t="s">
        <v>1437</v>
      </c>
      <c r="L338" t="s">
        <v>1412</v>
      </c>
      <c r="M338" t="s">
        <v>1219</v>
      </c>
      <c r="N338" t="s">
        <v>1186</v>
      </c>
      <c r="O338" t="s">
        <v>1680</v>
      </c>
      <c r="P338" t="s">
        <v>1734</v>
      </c>
      <c r="Q338" t="s">
        <v>1427</v>
      </c>
      <c r="R338" t="s">
        <v>1427</v>
      </c>
      <c r="S338" t="s">
        <v>1633</v>
      </c>
      <c r="T338" t="s">
        <v>1240</v>
      </c>
    </row>
    <row r="339" spans="1:20" x14ac:dyDescent="0.25">
      <c r="A339" t="s">
        <v>466</v>
      </c>
      <c r="B339" t="s">
        <v>2634</v>
      </c>
      <c r="C339" t="s">
        <v>913</v>
      </c>
      <c r="E339" t="s">
        <v>1665</v>
      </c>
      <c r="F339" t="s">
        <v>1417</v>
      </c>
      <c r="G339" t="s">
        <v>1796</v>
      </c>
      <c r="H339" t="s">
        <v>1599</v>
      </c>
      <c r="I339" t="s">
        <v>1941</v>
      </c>
      <c r="J339" t="s">
        <v>1346</v>
      </c>
      <c r="K339" t="s">
        <v>1797</v>
      </c>
      <c r="L339" t="s">
        <v>1796</v>
      </c>
      <c r="M339" t="s">
        <v>1860</v>
      </c>
      <c r="N339" t="s">
        <v>1797</v>
      </c>
      <c r="O339" t="s">
        <v>2073</v>
      </c>
      <c r="P339" t="s">
        <v>1782</v>
      </c>
      <c r="Q339" t="s">
        <v>1603</v>
      </c>
      <c r="R339" t="s">
        <v>1801</v>
      </c>
      <c r="S339" t="s">
        <v>1532</v>
      </c>
      <c r="T339" t="s">
        <v>2635</v>
      </c>
    </row>
    <row r="340" spans="1:20" x14ac:dyDescent="0.25">
      <c r="A340" t="s">
        <v>467</v>
      </c>
      <c r="B340" t="s">
        <v>2636</v>
      </c>
      <c r="C340" t="s">
        <v>914</v>
      </c>
      <c r="E340" t="s">
        <v>1806</v>
      </c>
      <c r="F340" t="s">
        <v>1614</v>
      </c>
      <c r="G340" t="s">
        <v>1990</v>
      </c>
      <c r="H340" t="s">
        <v>1918</v>
      </c>
      <c r="I340" t="s">
        <v>1918</v>
      </c>
      <c r="J340" t="s">
        <v>1844</v>
      </c>
      <c r="K340" t="s">
        <v>1918</v>
      </c>
      <c r="L340" t="s">
        <v>1918</v>
      </c>
      <c r="M340" t="s">
        <v>1335</v>
      </c>
      <c r="N340" t="s">
        <v>1335</v>
      </c>
      <c r="O340" t="s">
        <v>1335</v>
      </c>
      <c r="P340" t="s">
        <v>1335</v>
      </c>
      <c r="Q340" t="s">
        <v>1335</v>
      </c>
      <c r="R340" t="s">
        <v>1335</v>
      </c>
      <c r="S340" t="s">
        <v>1335</v>
      </c>
      <c r="T340" t="s">
        <v>1964</v>
      </c>
    </row>
    <row r="341" spans="1:20" x14ac:dyDescent="0.25">
      <c r="A341" t="s">
        <v>468</v>
      </c>
      <c r="B341" t="s">
        <v>2637</v>
      </c>
      <c r="C341" t="s">
        <v>915</v>
      </c>
      <c r="E341" t="s">
        <v>1335</v>
      </c>
      <c r="F341" t="s">
        <v>1335</v>
      </c>
      <c r="G341" t="s">
        <v>1335</v>
      </c>
      <c r="H341" t="s">
        <v>1335</v>
      </c>
      <c r="I341" t="s">
        <v>1335</v>
      </c>
      <c r="J341" t="s">
        <v>1335</v>
      </c>
      <c r="K341" t="s">
        <v>1335</v>
      </c>
      <c r="L341" t="s">
        <v>1335</v>
      </c>
      <c r="M341" t="s">
        <v>1335</v>
      </c>
      <c r="N341" t="s">
        <v>1335</v>
      </c>
      <c r="O341" t="s">
        <v>1691</v>
      </c>
      <c r="P341" t="s">
        <v>1893</v>
      </c>
      <c r="Q341" t="s">
        <v>2310</v>
      </c>
      <c r="R341" t="s">
        <v>1315</v>
      </c>
      <c r="S341" t="s">
        <v>1990</v>
      </c>
      <c r="T341" t="s">
        <v>2638</v>
      </c>
    </row>
    <row r="342" spans="1:20" x14ac:dyDescent="0.25">
      <c r="A342" t="s">
        <v>469</v>
      </c>
      <c r="B342" t="s">
        <v>2639</v>
      </c>
      <c r="C342" t="s">
        <v>916</v>
      </c>
      <c r="E342" t="s">
        <v>1567</v>
      </c>
      <c r="F342" t="s">
        <v>1544</v>
      </c>
      <c r="G342" t="s">
        <v>1763</v>
      </c>
      <c r="H342" t="s">
        <v>1346</v>
      </c>
      <c r="I342" t="s">
        <v>1796</v>
      </c>
      <c r="J342" t="s">
        <v>1941</v>
      </c>
      <c r="K342" t="s">
        <v>1604</v>
      </c>
      <c r="L342" t="s">
        <v>1540</v>
      </c>
      <c r="M342" t="s">
        <v>1798</v>
      </c>
      <c r="N342" t="s">
        <v>1550</v>
      </c>
      <c r="O342" t="s">
        <v>1598</v>
      </c>
      <c r="P342" t="s">
        <v>1156</v>
      </c>
      <c r="Q342" t="s">
        <v>1114</v>
      </c>
      <c r="R342" t="s">
        <v>1895</v>
      </c>
      <c r="S342" t="s">
        <v>1532</v>
      </c>
      <c r="T342" t="s">
        <v>2640</v>
      </c>
    </row>
    <row r="343" spans="1:20" x14ac:dyDescent="0.25">
      <c r="A343" t="s">
        <v>470</v>
      </c>
      <c r="B343" t="s">
        <v>2641</v>
      </c>
      <c r="C343" t="s">
        <v>917</v>
      </c>
      <c r="E343" t="s">
        <v>1335</v>
      </c>
      <c r="F343" t="s">
        <v>1335</v>
      </c>
      <c r="G343" t="s">
        <v>1335</v>
      </c>
      <c r="H343" t="s">
        <v>1335</v>
      </c>
      <c r="I343" t="s">
        <v>1335</v>
      </c>
      <c r="J343" t="s">
        <v>1335</v>
      </c>
      <c r="K343" t="s">
        <v>1335</v>
      </c>
      <c r="L343" t="s">
        <v>1335</v>
      </c>
      <c r="M343" t="s">
        <v>1854</v>
      </c>
      <c r="N343" t="s">
        <v>1619</v>
      </c>
      <c r="O343" t="s">
        <v>1712</v>
      </c>
      <c r="P343" t="s">
        <v>1130</v>
      </c>
      <c r="Q343" t="s">
        <v>1114</v>
      </c>
      <c r="R343" t="s">
        <v>1597</v>
      </c>
      <c r="S343" t="s">
        <v>1037</v>
      </c>
      <c r="T343" t="s">
        <v>2642</v>
      </c>
    </row>
    <row r="344" spans="1:20" x14ac:dyDescent="0.25">
      <c r="A344" t="s">
        <v>471</v>
      </c>
      <c r="B344" t="s">
        <v>2643</v>
      </c>
      <c r="C344" t="s">
        <v>918</v>
      </c>
      <c r="E344" t="s">
        <v>1775</v>
      </c>
      <c r="F344" t="s">
        <v>1897</v>
      </c>
      <c r="G344" t="s">
        <v>1527</v>
      </c>
      <c r="H344" t="s">
        <v>1616</v>
      </c>
      <c r="I344" t="s">
        <v>1848</v>
      </c>
      <c r="J344" t="s">
        <v>2163</v>
      </c>
      <c r="K344" t="s">
        <v>1901</v>
      </c>
      <c r="L344" t="s">
        <v>1526</v>
      </c>
      <c r="M344" t="s">
        <v>1656</v>
      </c>
      <c r="N344" t="s">
        <v>1847</v>
      </c>
      <c r="O344" t="s">
        <v>1558</v>
      </c>
      <c r="P344" t="s">
        <v>1812</v>
      </c>
      <c r="Q344" t="s">
        <v>1661</v>
      </c>
      <c r="R344" t="s">
        <v>1114</v>
      </c>
      <c r="S344" t="s">
        <v>1335</v>
      </c>
      <c r="T344" t="s">
        <v>2644</v>
      </c>
    </row>
    <row r="345" spans="1:20" x14ac:dyDescent="0.25">
      <c r="A345" t="s">
        <v>472</v>
      </c>
      <c r="B345" t="s">
        <v>2645</v>
      </c>
      <c r="C345" t="s">
        <v>919</v>
      </c>
      <c r="E345" t="s">
        <v>1761</v>
      </c>
      <c r="F345" t="s">
        <v>1626</v>
      </c>
      <c r="G345" t="s">
        <v>2052</v>
      </c>
      <c r="H345" t="s">
        <v>1554</v>
      </c>
      <c r="I345" t="s">
        <v>1626</v>
      </c>
      <c r="J345" t="s">
        <v>1628</v>
      </c>
      <c r="K345" t="s">
        <v>1534</v>
      </c>
      <c r="L345" t="s">
        <v>1563</v>
      </c>
      <c r="M345" t="s">
        <v>1043</v>
      </c>
      <c r="N345" t="s">
        <v>1563</v>
      </c>
      <c r="O345" t="s">
        <v>1741</v>
      </c>
      <c r="P345" t="s">
        <v>1554</v>
      </c>
      <c r="Q345" t="s">
        <v>2051</v>
      </c>
      <c r="R345" t="s">
        <v>1624</v>
      </c>
      <c r="S345" t="s">
        <v>1335</v>
      </c>
      <c r="T345" t="s">
        <v>1938</v>
      </c>
    </row>
    <row r="346" spans="1:20" x14ac:dyDescent="0.25">
      <c r="A346" t="s">
        <v>473</v>
      </c>
      <c r="B346" t="s">
        <v>2646</v>
      </c>
      <c r="C346" t="s">
        <v>920</v>
      </c>
      <c r="E346" t="s">
        <v>1120</v>
      </c>
      <c r="F346" t="s">
        <v>1559</v>
      </c>
      <c r="G346" t="s">
        <v>1130</v>
      </c>
      <c r="H346" t="s">
        <v>1526</v>
      </c>
      <c r="I346" t="s">
        <v>1662</v>
      </c>
      <c r="J346" t="s">
        <v>1523</v>
      </c>
      <c r="K346" t="s">
        <v>1662</v>
      </c>
      <c r="L346" t="s">
        <v>1901</v>
      </c>
      <c r="M346" t="s">
        <v>1597</v>
      </c>
      <c r="N346" t="s">
        <v>1863</v>
      </c>
      <c r="O346" t="s">
        <v>2180</v>
      </c>
      <c r="P346" t="s">
        <v>1565</v>
      </c>
      <c r="Q346" t="s">
        <v>1230</v>
      </c>
      <c r="R346" t="s">
        <v>2087</v>
      </c>
      <c r="S346" t="s">
        <v>1867</v>
      </c>
      <c r="T346" t="s">
        <v>2647</v>
      </c>
    </row>
    <row r="347" spans="1:20" x14ac:dyDescent="0.25">
      <c r="A347" t="s">
        <v>474</v>
      </c>
      <c r="B347" t="s">
        <v>2648</v>
      </c>
      <c r="C347" t="s">
        <v>921</v>
      </c>
      <c r="E347" t="s">
        <v>1335</v>
      </c>
      <c r="F347" t="s">
        <v>1335</v>
      </c>
      <c r="G347" t="s">
        <v>1335</v>
      </c>
      <c r="H347" t="s">
        <v>1335</v>
      </c>
      <c r="I347" t="s">
        <v>1335</v>
      </c>
      <c r="J347" t="s">
        <v>1335</v>
      </c>
      <c r="K347" t="s">
        <v>1335</v>
      </c>
      <c r="L347" t="s">
        <v>1335</v>
      </c>
      <c r="M347" t="s">
        <v>1720</v>
      </c>
      <c r="N347" t="s">
        <v>2177</v>
      </c>
      <c r="O347" t="s">
        <v>1809</v>
      </c>
      <c r="P347" t="s">
        <v>1582</v>
      </c>
      <c r="Q347" t="s">
        <v>1535</v>
      </c>
      <c r="R347" t="s">
        <v>1994</v>
      </c>
      <c r="S347" t="s">
        <v>1335</v>
      </c>
      <c r="T347" t="s">
        <v>2649</v>
      </c>
    </row>
    <row r="348" spans="1:20" x14ac:dyDescent="0.25">
      <c r="A348" t="s">
        <v>475</v>
      </c>
      <c r="B348" t="s">
        <v>2650</v>
      </c>
      <c r="C348" t="s">
        <v>922</v>
      </c>
      <c r="E348" t="s">
        <v>1120</v>
      </c>
      <c r="F348" t="s">
        <v>1335</v>
      </c>
      <c r="G348" t="s">
        <v>1335</v>
      </c>
      <c r="H348" t="s">
        <v>1335</v>
      </c>
      <c r="I348" t="s">
        <v>1335</v>
      </c>
      <c r="J348" t="s">
        <v>1335</v>
      </c>
      <c r="K348" t="s">
        <v>1335</v>
      </c>
      <c r="L348" t="s">
        <v>1335</v>
      </c>
      <c r="M348" t="s">
        <v>1801</v>
      </c>
      <c r="N348" t="s">
        <v>2139</v>
      </c>
      <c r="O348" t="s">
        <v>2187</v>
      </c>
      <c r="P348" t="s">
        <v>1549</v>
      </c>
      <c r="Q348" t="s">
        <v>995</v>
      </c>
      <c r="R348" t="s">
        <v>2139</v>
      </c>
      <c r="S348" t="s">
        <v>1561</v>
      </c>
      <c r="T348" t="s">
        <v>2651</v>
      </c>
    </row>
    <row r="349" spans="1:20" x14ac:dyDescent="0.25">
      <c r="A349" t="s">
        <v>476</v>
      </c>
      <c r="B349" t="s">
        <v>2652</v>
      </c>
      <c r="C349" t="s">
        <v>2653</v>
      </c>
      <c r="E349" t="s">
        <v>1335</v>
      </c>
      <c r="F349" t="s">
        <v>1335</v>
      </c>
      <c r="G349" t="s">
        <v>1335</v>
      </c>
      <c r="H349" t="s">
        <v>1335</v>
      </c>
      <c r="I349" t="s">
        <v>1335</v>
      </c>
      <c r="J349" t="s">
        <v>1335</v>
      </c>
      <c r="K349" t="s">
        <v>1335</v>
      </c>
      <c r="L349" t="s">
        <v>1335</v>
      </c>
      <c r="M349" t="s">
        <v>1335</v>
      </c>
      <c r="N349" t="s">
        <v>1335</v>
      </c>
      <c r="O349" t="s">
        <v>1942</v>
      </c>
      <c r="P349" t="s">
        <v>2293</v>
      </c>
      <c r="Q349" t="s">
        <v>1783</v>
      </c>
      <c r="R349" t="s">
        <v>1823</v>
      </c>
      <c r="S349" t="s">
        <v>1561</v>
      </c>
      <c r="T349" t="s">
        <v>2039</v>
      </c>
    </row>
    <row r="350" spans="1:20" x14ac:dyDescent="0.25">
      <c r="A350" t="s">
        <v>477</v>
      </c>
      <c r="B350" t="s">
        <v>2654</v>
      </c>
      <c r="C350" t="s">
        <v>924</v>
      </c>
      <c r="E350" t="s">
        <v>1626</v>
      </c>
      <c r="F350" t="s">
        <v>1043</v>
      </c>
      <c r="G350" t="s">
        <v>1534</v>
      </c>
      <c r="H350" t="s">
        <v>1138</v>
      </c>
      <c r="I350" t="s">
        <v>1625</v>
      </c>
      <c r="J350" t="s">
        <v>1580</v>
      </c>
      <c r="K350" t="s">
        <v>1632</v>
      </c>
      <c r="L350" t="s">
        <v>1647</v>
      </c>
      <c r="M350" t="s">
        <v>1138</v>
      </c>
      <c r="N350" t="s">
        <v>1739</v>
      </c>
      <c r="O350" t="s">
        <v>1631</v>
      </c>
      <c r="P350" t="s">
        <v>1744</v>
      </c>
      <c r="Q350" t="s">
        <v>1627</v>
      </c>
      <c r="R350" t="s">
        <v>1631</v>
      </c>
      <c r="S350" t="s">
        <v>1335</v>
      </c>
      <c r="T350" t="s">
        <v>2655</v>
      </c>
    </row>
    <row r="351" spans="1:20" x14ac:dyDescent="0.25">
      <c r="A351" t="s">
        <v>478</v>
      </c>
      <c r="B351" t="s">
        <v>2656</v>
      </c>
      <c r="C351" t="s">
        <v>2657</v>
      </c>
      <c r="E351" t="s">
        <v>1983</v>
      </c>
      <c r="F351" t="s">
        <v>1736</v>
      </c>
      <c r="G351" t="s">
        <v>1720</v>
      </c>
      <c r="H351" t="s">
        <v>1535</v>
      </c>
      <c r="I351" t="s">
        <v>1681</v>
      </c>
      <c r="J351" t="s">
        <v>1679</v>
      </c>
      <c r="K351" t="s">
        <v>1175</v>
      </c>
      <c r="L351" t="s">
        <v>1118</v>
      </c>
      <c r="M351" t="s">
        <v>1120</v>
      </c>
      <c r="N351" t="s">
        <v>1219</v>
      </c>
      <c r="O351" t="s">
        <v>1718</v>
      </c>
      <c r="P351" t="s">
        <v>1809</v>
      </c>
      <c r="Q351" t="s">
        <v>1538</v>
      </c>
      <c r="R351" t="s">
        <v>1062</v>
      </c>
      <c r="S351" t="s">
        <v>1335</v>
      </c>
      <c r="T351" t="s">
        <v>2658</v>
      </c>
    </row>
    <row r="352" spans="1:20" x14ac:dyDescent="0.25">
      <c r="A352" t="s">
        <v>479</v>
      </c>
      <c r="B352" t="s">
        <v>2659</v>
      </c>
      <c r="C352" t="s">
        <v>2660</v>
      </c>
      <c r="E352" t="s">
        <v>1713</v>
      </c>
      <c r="F352" t="s">
        <v>1714</v>
      </c>
      <c r="G352" t="s">
        <v>1775</v>
      </c>
      <c r="H352" t="s">
        <v>1144</v>
      </c>
      <c r="I352" t="s">
        <v>1900</v>
      </c>
      <c r="J352" t="s">
        <v>1714</v>
      </c>
      <c r="K352" t="s">
        <v>1120</v>
      </c>
      <c r="L352" t="s">
        <v>1538</v>
      </c>
      <c r="M352" t="s">
        <v>1717</v>
      </c>
      <c r="N352" t="s">
        <v>1660</v>
      </c>
      <c r="O352" t="s">
        <v>1710</v>
      </c>
      <c r="P352" t="s">
        <v>1717</v>
      </c>
      <c r="Q352" t="s">
        <v>1522</v>
      </c>
      <c r="R352" t="s">
        <v>1630</v>
      </c>
      <c r="S352" t="s">
        <v>1633</v>
      </c>
      <c r="T352" t="s">
        <v>2661</v>
      </c>
    </row>
    <row r="353" spans="1:20" x14ac:dyDescent="0.25">
      <c r="A353" t="s">
        <v>480</v>
      </c>
      <c r="B353" t="s">
        <v>2662</v>
      </c>
      <c r="C353" t="s">
        <v>927</v>
      </c>
      <c r="E353" t="s">
        <v>1335</v>
      </c>
      <c r="F353" t="s">
        <v>1335</v>
      </c>
      <c r="G353" t="s">
        <v>1335</v>
      </c>
      <c r="H353" t="s">
        <v>1335</v>
      </c>
      <c r="I353" t="s">
        <v>1335</v>
      </c>
      <c r="J353" t="s">
        <v>1335</v>
      </c>
      <c r="K353" t="s">
        <v>1335</v>
      </c>
      <c r="L353" t="s">
        <v>1335</v>
      </c>
      <c r="M353" t="s">
        <v>2208</v>
      </c>
      <c r="N353" t="s">
        <v>1691</v>
      </c>
      <c r="O353" t="s">
        <v>1969</v>
      </c>
      <c r="P353" t="s">
        <v>1831</v>
      </c>
      <c r="Q353" t="s">
        <v>1873</v>
      </c>
      <c r="R353" t="s">
        <v>1693</v>
      </c>
      <c r="S353" t="s">
        <v>2114</v>
      </c>
      <c r="T353" t="s">
        <v>2259</v>
      </c>
    </row>
    <row r="354" spans="1:20" x14ac:dyDescent="0.25">
      <c r="A354" t="s">
        <v>481</v>
      </c>
      <c r="B354" t="s">
        <v>2663</v>
      </c>
      <c r="C354" t="s">
        <v>928</v>
      </c>
      <c r="E354" t="s">
        <v>1560</v>
      </c>
      <c r="F354" t="s">
        <v>1902</v>
      </c>
      <c r="G354" t="s">
        <v>1560</v>
      </c>
      <c r="H354" t="s">
        <v>1530</v>
      </c>
      <c r="I354" t="s">
        <v>1531</v>
      </c>
      <c r="J354" t="s">
        <v>1531</v>
      </c>
      <c r="K354" t="s">
        <v>2087</v>
      </c>
      <c r="L354" t="s">
        <v>1528</v>
      </c>
      <c r="M354" t="s">
        <v>1423</v>
      </c>
      <c r="N354" t="s">
        <v>1606</v>
      </c>
      <c r="O354" t="s">
        <v>1523</v>
      </c>
      <c r="P354" t="s">
        <v>1712</v>
      </c>
      <c r="Q354" t="s">
        <v>1656</v>
      </c>
      <c r="R354" t="s">
        <v>1849</v>
      </c>
      <c r="S354" t="s">
        <v>1335</v>
      </c>
      <c r="T354" t="s">
        <v>2664</v>
      </c>
    </row>
    <row r="355" spans="1:20" x14ac:dyDescent="0.25">
      <c r="A355" t="s">
        <v>482</v>
      </c>
      <c r="B355" t="s">
        <v>2665</v>
      </c>
      <c r="C355" t="s">
        <v>929</v>
      </c>
      <c r="E355" t="s">
        <v>1561</v>
      </c>
      <c r="F355" t="s">
        <v>1760</v>
      </c>
      <c r="G355" t="s">
        <v>1983</v>
      </c>
      <c r="H355" t="s">
        <v>1880</v>
      </c>
      <c r="I355" t="s">
        <v>1563</v>
      </c>
      <c r="J355" t="s">
        <v>1647</v>
      </c>
      <c r="K355" t="s">
        <v>1138</v>
      </c>
      <c r="L355" t="s">
        <v>1138</v>
      </c>
      <c r="M355" t="s">
        <v>1631</v>
      </c>
      <c r="N355" t="s">
        <v>1534</v>
      </c>
      <c r="O355" t="s">
        <v>1335</v>
      </c>
      <c r="P355" t="s">
        <v>1335</v>
      </c>
      <c r="Q355" t="s">
        <v>1335</v>
      </c>
      <c r="R355" t="s">
        <v>1335</v>
      </c>
      <c r="S355" t="s">
        <v>1335</v>
      </c>
      <c r="T355" t="s">
        <v>1730</v>
      </c>
    </row>
    <row r="356" spans="1:20" x14ac:dyDescent="0.25">
      <c r="A356" t="s">
        <v>483</v>
      </c>
      <c r="B356" t="s">
        <v>2666</v>
      </c>
      <c r="C356" t="s">
        <v>930</v>
      </c>
      <c r="E356" t="s">
        <v>1564</v>
      </c>
      <c r="F356" t="s">
        <v>1339</v>
      </c>
      <c r="G356" t="s">
        <v>1772</v>
      </c>
      <c r="H356" t="s">
        <v>1587</v>
      </c>
      <c r="I356" t="s">
        <v>1924</v>
      </c>
      <c r="J356" t="s">
        <v>1590</v>
      </c>
      <c r="K356" t="s">
        <v>2667</v>
      </c>
      <c r="L356" t="s">
        <v>2122</v>
      </c>
      <c r="M356" t="s">
        <v>1962</v>
      </c>
      <c r="N356" t="s">
        <v>2668</v>
      </c>
      <c r="O356" t="s">
        <v>2125</v>
      </c>
      <c r="P356" t="s">
        <v>2669</v>
      </c>
      <c r="Q356" t="s">
        <v>2517</v>
      </c>
      <c r="R356" t="s">
        <v>1015</v>
      </c>
      <c r="S356" t="s">
        <v>1844</v>
      </c>
      <c r="T356" t="s">
        <v>2670</v>
      </c>
    </row>
    <row r="357" spans="1:20" x14ac:dyDescent="0.25">
      <c r="A357" t="s">
        <v>484</v>
      </c>
      <c r="B357" t="s">
        <v>2671</v>
      </c>
      <c r="C357" t="s">
        <v>931</v>
      </c>
      <c r="E357" t="s">
        <v>1880</v>
      </c>
      <c r="F357" t="s">
        <v>1567</v>
      </c>
      <c r="G357" t="s">
        <v>1807</v>
      </c>
      <c r="H357" t="s">
        <v>1677</v>
      </c>
      <c r="I357" t="s">
        <v>1887</v>
      </c>
      <c r="J357" t="s">
        <v>1680</v>
      </c>
      <c r="K357" t="s">
        <v>1994</v>
      </c>
      <c r="L357" t="s">
        <v>1813</v>
      </c>
      <c r="M357" t="s">
        <v>1710</v>
      </c>
      <c r="N357" t="s">
        <v>1717</v>
      </c>
      <c r="O357" t="s">
        <v>1536</v>
      </c>
      <c r="P357" t="s">
        <v>1884</v>
      </c>
      <c r="Q357" t="s">
        <v>1900</v>
      </c>
      <c r="R357" t="s">
        <v>1734</v>
      </c>
      <c r="S357" t="s">
        <v>1335</v>
      </c>
      <c r="T357" t="s">
        <v>2672</v>
      </c>
    </row>
    <row r="358" spans="1:20" x14ac:dyDescent="0.25">
      <c r="A358" t="s">
        <v>485</v>
      </c>
      <c r="B358" t="s">
        <v>2673</v>
      </c>
      <c r="C358" t="s">
        <v>932</v>
      </c>
      <c r="E358" t="s">
        <v>1678</v>
      </c>
      <c r="F358" t="s">
        <v>1602</v>
      </c>
      <c r="G358" t="s">
        <v>1855</v>
      </c>
      <c r="H358" t="s">
        <v>1929</v>
      </c>
      <c r="I358" t="s">
        <v>1543</v>
      </c>
      <c r="J358" t="s">
        <v>1913</v>
      </c>
      <c r="K358" t="s">
        <v>1692</v>
      </c>
      <c r="L358" t="s">
        <v>2245</v>
      </c>
      <c r="M358" t="s">
        <v>1873</v>
      </c>
      <c r="N358" t="s">
        <v>2109</v>
      </c>
      <c r="O358" t="s">
        <v>1542</v>
      </c>
      <c r="P358" t="s">
        <v>1783</v>
      </c>
      <c r="Q358" t="s">
        <v>2029</v>
      </c>
      <c r="R358" t="s">
        <v>1453</v>
      </c>
      <c r="S358" t="s">
        <v>1990</v>
      </c>
      <c r="T358" t="s">
        <v>2674</v>
      </c>
    </row>
    <row r="359" spans="1:20" x14ac:dyDescent="0.25">
      <c r="A359" t="s">
        <v>486</v>
      </c>
      <c r="B359" t="s">
        <v>2675</v>
      </c>
      <c r="C359" t="s">
        <v>933</v>
      </c>
      <c r="E359" t="s">
        <v>1335</v>
      </c>
      <c r="F359" t="s">
        <v>1335</v>
      </c>
      <c r="G359" t="s">
        <v>1335</v>
      </c>
      <c r="H359" t="s">
        <v>1335</v>
      </c>
      <c r="I359" t="s">
        <v>1335</v>
      </c>
      <c r="J359" t="s">
        <v>1335</v>
      </c>
      <c r="K359" t="s">
        <v>1335</v>
      </c>
      <c r="L359" t="s">
        <v>1335</v>
      </c>
      <c r="M359" t="s">
        <v>1335</v>
      </c>
      <c r="N359" t="s">
        <v>1335</v>
      </c>
      <c r="O359" t="s">
        <v>2024</v>
      </c>
      <c r="P359" t="s">
        <v>1967</v>
      </c>
      <c r="Q359" t="s">
        <v>1545</v>
      </c>
      <c r="R359" t="s">
        <v>1915</v>
      </c>
      <c r="S359" t="s">
        <v>1335</v>
      </c>
      <c r="T359" t="s">
        <v>2676</v>
      </c>
    </row>
    <row r="360" spans="1:20" x14ac:dyDescent="0.25">
      <c r="A360" t="s">
        <v>487</v>
      </c>
      <c r="B360" t="s">
        <v>2677</v>
      </c>
      <c r="C360" t="s">
        <v>934</v>
      </c>
      <c r="E360" t="s">
        <v>1335</v>
      </c>
      <c r="F360" t="s">
        <v>1335</v>
      </c>
      <c r="G360" t="s">
        <v>1335</v>
      </c>
      <c r="H360" t="s">
        <v>1335</v>
      </c>
      <c r="I360" t="s">
        <v>1335</v>
      </c>
      <c r="J360" t="s">
        <v>1335</v>
      </c>
      <c r="K360" t="s">
        <v>1335</v>
      </c>
      <c r="L360" t="s">
        <v>1335</v>
      </c>
      <c r="M360" t="s">
        <v>1335</v>
      </c>
      <c r="N360" t="s">
        <v>1335</v>
      </c>
      <c r="O360" t="s">
        <v>2028</v>
      </c>
      <c r="P360" t="s">
        <v>1547</v>
      </c>
      <c r="Q360" t="s">
        <v>1966</v>
      </c>
      <c r="R360" t="s">
        <v>1685</v>
      </c>
      <c r="S360" t="s">
        <v>1335</v>
      </c>
      <c r="T360" t="s">
        <v>2678</v>
      </c>
    </row>
    <row r="361" spans="1:20" x14ac:dyDescent="0.25">
      <c r="A361" t="s">
        <v>488</v>
      </c>
      <c r="B361" t="s">
        <v>2679</v>
      </c>
      <c r="C361" t="s">
        <v>935</v>
      </c>
      <c r="E361" t="s">
        <v>1335</v>
      </c>
      <c r="F361" t="s">
        <v>1335</v>
      </c>
      <c r="G361" t="s">
        <v>1335</v>
      </c>
      <c r="H361" t="s">
        <v>1335</v>
      </c>
      <c r="I361" t="s">
        <v>1335</v>
      </c>
      <c r="J361" t="s">
        <v>1335</v>
      </c>
      <c r="K361" t="s">
        <v>1335</v>
      </c>
      <c r="L361" t="s">
        <v>1335</v>
      </c>
      <c r="M361" t="s">
        <v>1335</v>
      </c>
      <c r="N361" t="s">
        <v>1335</v>
      </c>
      <c r="O361" t="s">
        <v>1823</v>
      </c>
      <c r="P361" t="s">
        <v>1796</v>
      </c>
      <c r="Q361" t="s">
        <v>1551</v>
      </c>
      <c r="R361" t="s">
        <v>1307</v>
      </c>
      <c r="S361" t="s">
        <v>1335</v>
      </c>
      <c r="T361" t="s">
        <v>2680</v>
      </c>
    </row>
    <row r="362" spans="1:20" x14ac:dyDescent="0.25">
      <c r="A362" t="s">
        <v>489</v>
      </c>
      <c r="B362" t="s">
        <v>2681</v>
      </c>
      <c r="C362" t="s">
        <v>936</v>
      </c>
      <c r="E362" t="s">
        <v>1335</v>
      </c>
      <c r="F362" t="s">
        <v>1335</v>
      </c>
      <c r="G362" t="s">
        <v>1335</v>
      </c>
      <c r="H362" t="s">
        <v>1335</v>
      </c>
      <c r="I362" t="s">
        <v>1335</v>
      </c>
      <c r="J362" t="s">
        <v>1335</v>
      </c>
      <c r="K362" t="s">
        <v>1335</v>
      </c>
      <c r="L362" t="s">
        <v>1335</v>
      </c>
      <c r="M362" t="s">
        <v>1335</v>
      </c>
      <c r="N362" t="s">
        <v>1335</v>
      </c>
      <c r="O362" t="s">
        <v>1968</v>
      </c>
      <c r="P362" t="s">
        <v>1668</v>
      </c>
      <c r="Q362" t="s">
        <v>2238</v>
      </c>
      <c r="R362" t="s">
        <v>2011</v>
      </c>
      <c r="S362" t="s">
        <v>1335</v>
      </c>
      <c r="T362" t="s">
        <v>2682</v>
      </c>
    </row>
    <row r="363" spans="1:20" x14ac:dyDescent="0.25">
      <c r="A363" t="s">
        <v>490</v>
      </c>
      <c r="B363" t="s">
        <v>2683</v>
      </c>
      <c r="C363" t="s">
        <v>937</v>
      </c>
      <c r="E363" t="s">
        <v>1335</v>
      </c>
      <c r="F363" t="s">
        <v>1335</v>
      </c>
      <c r="G363" t="s">
        <v>1335</v>
      </c>
      <c r="H363" t="s">
        <v>1335</v>
      </c>
      <c r="I363" t="s">
        <v>1335</v>
      </c>
      <c r="J363" t="s">
        <v>1335</v>
      </c>
      <c r="K363" t="s">
        <v>1335</v>
      </c>
      <c r="L363" t="s">
        <v>1335</v>
      </c>
      <c r="M363" t="s">
        <v>1335</v>
      </c>
      <c r="N363" t="s">
        <v>1335</v>
      </c>
      <c r="O363" t="s">
        <v>1903</v>
      </c>
      <c r="P363" t="s">
        <v>1654</v>
      </c>
      <c r="Q363" t="s">
        <v>1526</v>
      </c>
      <c r="R363" t="s">
        <v>1659</v>
      </c>
      <c r="S363" t="s">
        <v>1335</v>
      </c>
      <c r="T363" t="s">
        <v>2684</v>
      </c>
    </row>
    <row r="364" spans="1:20" x14ac:dyDescent="0.25">
      <c r="A364" t="s">
        <v>491</v>
      </c>
      <c r="B364" t="s">
        <v>2685</v>
      </c>
      <c r="C364" t="s">
        <v>938</v>
      </c>
      <c r="E364" t="s">
        <v>1335</v>
      </c>
      <c r="F364" t="s">
        <v>1335</v>
      </c>
      <c r="G364" t="s">
        <v>1335</v>
      </c>
      <c r="H364" t="s">
        <v>1335</v>
      </c>
      <c r="I364" t="s">
        <v>1335</v>
      </c>
      <c r="J364" t="s">
        <v>1335</v>
      </c>
      <c r="K364" t="s">
        <v>1335</v>
      </c>
      <c r="L364" t="s">
        <v>1335</v>
      </c>
      <c r="M364" t="s">
        <v>1335</v>
      </c>
      <c r="N364" t="s">
        <v>1335</v>
      </c>
      <c r="O364" t="s">
        <v>2686</v>
      </c>
      <c r="P364" t="s">
        <v>992</v>
      </c>
      <c r="Q364" t="s">
        <v>1727</v>
      </c>
      <c r="R364" t="s">
        <v>2016</v>
      </c>
      <c r="S364" t="s">
        <v>1335</v>
      </c>
      <c r="T364" t="s">
        <v>2687</v>
      </c>
    </row>
    <row r="365" spans="1:20" x14ac:dyDescent="0.25">
      <c r="A365" t="s">
        <v>492</v>
      </c>
      <c r="B365" t="s">
        <v>2688</v>
      </c>
      <c r="C365" t="s">
        <v>939</v>
      </c>
      <c r="E365" t="s">
        <v>1335</v>
      </c>
      <c r="F365" t="s">
        <v>1335</v>
      </c>
      <c r="G365" t="s">
        <v>1335</v>
      </c>
      <c r="H365" t="s">
        <v>1335</v>
      </c>
      <c r="I365" t="s">
        <v>1335</v>
      </c>
      <c r="J365" t="s">
        <v>1335</v>
      </c>
      <c r="K365" t="s">
        <v>1335</v>
      </c>
      <c r="L365" t="s">
        <v>1335</v>
      </c>
      <c r="M365" t="s">
        <v>1335</v>
      </c>
      <c r="N365" t="s">
        <v>1335</v>
      </c>
      <c r="O365" t="s">
        <v>1902</v>
      </c>
      <c r="P365" t="s">
        <v>2087</v>
      </c>
      <c r="Q365" t="s">
        <v>1557</v>
      </c>
      <c r="R365" t="s">
        <v>1476</v>
      </c>
      <c r="S365" t="s">
        <v>1335</v>
      </c>
      <c r="T365" t="s">
        <v>2069</v>
      </c>
    </row>
    <row r="366" spans="1:20" x14ac:dyDescent="0.25">
      <c r="A366" t="s">
        <v>493</v>
      </c>
      <c r="B366" t="s">
        <v>2689</v>
      </c>
      <c r="C366" t="s">
        <v>940</v>
      </c>
      <c r="E366" t="s">
        <v>1335</v>
      </c>
      <c r="F366" t="s">
        <v>1335</v>
      </c>
      <c r="G366" t="s">
        <v>1335</v>
      </c>
      <c r="H366" t="s">
        <v>1335</v>
      </c>
      <c r="I366" t="s">
        <v>1335</v>
      </c>
      <c r="J366" t="s">
        <v>1335</v>
      </c>
      <c r="K366" t="s">
        <v>1335</v>
      </c>
      <c r="L366" t="s">
        <v>1335</v>
      </c>
      <c r="M366" t="s">
        <v>1335</v>
      </c>
      <c r="N366" t="s">
        <v>1335</v>
      </c>
      <c r="O366" t="s">
        <v>1688</v>
      </c>
      <c r="P366" t="s">
        <v>1568</v>
      </c>
      <c r="Q366" t="s">
        <v>1684</v>
      </c>
      <c r="R366" t="s">
        <v>2690</v>
      </c>
      <c r="S366" t="s">
        <v>2114</v>
      </c>
      <c r="T366" t="s">
        <v>2691</v>
      </c>
    </row>
    <row r="367" spans="1:20" x14ac:dyDescent="0.25">
      <c r="A367" t="s">
        <v>494</v>
      </c>
      <c r="B367" t="s">
        <v>2692</v>
      </c>
      <c r="C367" t="s">
        <v>941</v>
      </c>
      <c r="E367" t="s">
        <v>1335</v>
      </c>
      <c r="F367" t="s">
        <v>1335</v>
      </c>
      <c r="G367" t="s">
        <v>1335</v>
      </c>
      <c r="H367" t="s">
        <v>1335</v>
      </c>
      <c r="I367" t="s">
        <v>1335</v>
      </c>
      <c r="J367" t="s">
        <v>1335</v>
      </c>
      <c r="K367" t="s">
        <v>1335</v>
      </c>
      <c r="L367" t="s">
        <v>1335</v>
      </c>
      <c r="M367" t="s">
        <v>1335</v>
      </c>
      <c r="N367" t="s">
        <v>1335</v>
      </c>
      <c r="O367" t="s">
        <v>2581</v>
      </c>
      <c r="P367" t="s">
        <v>1726</v>
      </c>
      <c r="Q367" t="s">
        <v>1730</v>
      </c>
      <c r="R367" t="s">
        <v>2055</v>
      </c>
      <c r="S367" t="s">
        <v>1335</v>
      </c>
      <c r="T367" t="s">
        <v>2693</v>
      </c>
    </row>
    <row r="368" spans="1:20" x14ac:dyDescent="0.25">
      <c r="A368" t="s">
        <v>495</v>
      </c>
      <c r="B368" t="s">
        <v>2694</v>
      </c>
      <c r="C368" t="s">
        <v>942</v>
      </c>
      <c r="E368" t="s">
        <v>1335</v>
      </c>
      <c r="F368" t="s">
        <v>1335</v>
      </c>
      <c r="G368" t="s">
        <v>1335</v>
      </c>
      <c r="H368" t="s">
        <v>1335</v>
      </c>
      <c r="I368" t="s">
        <v>1335</v>
      </c>
      <c r="J368" t="s">
        <v>1335</v>
      </c>
      <c r="K368" t="s">
        <v>1335</v>
      </c>
      <c r="L368" t="s">
        <v>1335</v>
      </c>
      <c r="M368" t="s">
        <v>1335</v>
      </c>
      <c r="N368" t="s">
        <v>1335</v>
      </c>
      <c r="O368" t="s">
        <v>1340</v>
      </c>
      <c r="P368" t="s">
        <v>2695</v>
      </c>
      <c r="Q368" t="s">
        <v>2517</v>
      </c>
      <c r="R368" t="s">
        <v>2696</v>
      </c>
      <c r="S368" t="s">
        <v>1335</v>
      </c>
      <c r="T368" t="s">
        <v>2697</v>
      </c>
    </row>
    <row r="369" spans="1:20" x14ac:dyDescent="0.25">
      <c r="A369" t="s">
        <v>496</v>
      </c>
      <c r="B369" t="s">
        <v>2698</v>
      </c>
      <c r="C369" t="s">
        <v>943</v>
      </c>
      <c r="E369" t="s">
        <v>1335</v>
      </c>
      <c r="F369" t="s">
        <v>1335</v>
      </c>
      <c r="G369" t="s">
        <v>1335</v>
      </c>
      <c r="H369" t="s">
        <v>1335</v>
      </c>
      <c r="I369" t="s">
        <v>1335</v>
      </c>
      <c r="J369" t="s">
        <v>1335</v>
      </c>
      <c r="K369" t="s">
        <v>1335</v>
      </c>
      <c r="L369" t="s">
        <v>1335</v>
      </c>
      <c r="M369" t="s">
        <v>1335</v>
      </c>
      <c r="N369" t="s">
        <v>1335</v>
      </c>
      <c r="O369" t="s">
        <v>2699</v>
      </c>
      <c r="P369" t="s">
        <v>2700</v>
      </c>
      <c r="Q369" t="s">
        <v>2701</v>
      </c>
      <c r="R369" t="s">
        <v>2279</v>
      </c>
      <c r="S369" t="s">
        <v>1844</v>
      </c>
      <c r="T369" t="s">
        <v>2702</v>
      </c>
    </row>
    <row r="370" spans="1:20" x14ac:dyDescent="0.25">
      <c r="A370" t="s">
        <v>497</v>
      </c>
      <c r="B370" t="s">
        <v>2703</v>
      </c>
      <c r="C370" t="s">
        <v>944</v>
      </c>
      <c r="E370" t="s">
        <v>1335</v>
      </c>
      <c r="F370" t="s">
        <v>1335</v>
      </c>
      <c r="G370" t="s">
        <v>1335</v>
      </c>
      <c r="H370" t="s">
        <v>1335</v>
      </c>
      <c r="I370" t="s">
        <v>1335</v>
      </c>
      <c r="J370" t="s">
        <v>1335</v>
      </c>
      <c r="K370" t="s">
        <v>1335</v>
      </c>
      <c r="L370" t="s">
        <v>1335</v>
      </c>
      <c r="M370" t="s">
        <v>1335</v>
      </c>
      <c r="N370" t="s">
        <v>1335</v>
      </c>
      <c r="O370" t="s">
        <v>1855</v>
      </c>
      <c r="P370" t="s">
        <v>2127</v>
      </c>
      <c r="Q370" t="s">
        <v>1651</v>
      </c>
      <c r="R370" t="s">
        <v>1597</v>
      </c>
      <c r="S370" t="s">
        <v>1335</v>
      </c>
      <c r="T370" t="s">
        <v>2045</v>
      </c>
    </row>
    <row r="371" spans="1:20" x14ac:dyDescent="0.25">
      <c r="A371" t="s">
        <v>498</v>
      </c>
      <c r="B371" t="s">
        <v>2704</v>
      </c>
      <c r="C371" t="s">
        <v>945</v>
      </c>
      <c r="E371" t="s">
        <v>1335</v>
      </c>
      <c r="F371" t="s">
        <v>1335</v>
      </c>
      <c r="G371" t="s">
        <v>1335</v>
      </c>
      <c r="H371" t="s">
        <v>1335</v>
      </c>
      <c r="I371" t="s">
        <v>1335</v>
      </c>
      <c r="J371" t="s">
        <v>1335</v>
      </c>
      <c r="K371" t="s">
        <v>1335</v>
      </c>
      <c r="L371" t="s">
        <v>1335</v>
      </c>
      <c r="M371" t="s">
        <v>1335</v>
      </c>
      <c r="N371" t="s">
        <v>1335</v>
      </c>
      <c r="O371" t="s">
        <v>1620</v>
      </c>
      <c r="P371" t="s">
        <v>1114</v>
      </c>
      <c r="Q371" t="s">
        <v>1655</v>
      </c>
      <c r="R371" t="s">
        <v>1120</v>
      </c>
      <c r="S371" t="s">
        <v>1335</v>
      </c>
      <c r="T371" t="s">
        <v>2161</v>
      </c>
    </row>
    <row r="372" spans="1:20" x14ac:dyDescent="0.25">
      <c r="A372" t="s">
        <v>499</v>
      </c>
      <c r="B372" t="s">
        <v>2705</v>
      </c>
      <c r="C372" t="s">
        <v>946</v>
      </c>
      <c r="E372" t="s">
        <v>1335</v>
      </c>
      <c r="F372" t="s">
        <v>1335</v>
      </c>
      <c r="G372" t="s">
        <v>1335</v>
      </c>
      <c r="H372" t="s">
        <v>1335</v>
      </c>
      <c r="I372" t="s">
        <v>1335</v>
      </c>
      <c r="J372" t="s">
        <v>1335</v>
      </c>
      <c r="K372" t="s">
        <v>1335</v>
      </c>
      <c r="L372" t="s">
        <v>1335</v>
      </c>
      <c r="M372" t="s">
        <v>1335</v>
      </c>
      <c r="N372" t="s">
        <v>1335</v>
      </c>
      <c r="O372" t="s">
        <v>1830</v>
      </c>
      <c r="P372" t="s">
        <v>1639</v>
      </c>
      <c r="Q372" t="s">
        <v>1666</v>
      </c>
      <c r="R372" t="s">
        <v>1667</v>
      </c>
      <c r="S372" t="s">
        <v>1335</v>
      </c>
      <c r="T372" t="s">
        <v>2706</v>
      </c>
    </row>
    <row r="373" spans="1:20" x14ac:dyDescent="0.25">
      <c r="A373" t="s">
        <v>500</v>
      </c>
      <c r="B373" t="s">
        <v>2707</v>
      </c>
      <c r="C373" t="s">
        <v>947</v>
      </c>
      <c r="E373" t="s">
        <v>1335</v>
      </c>
      <c r="F373" t="s">
        <v>1335</v>
      </c>
      <c r="G373" t="s">
        <v>1335</v>
      </c>
      <c r="H373" t="s">
        <v>1335</v>
      </c>
      <c r="I373" t="s">
        <v>1335</v>
      </c>
      <c r="J373" t="s">
        <v>1335</v>
      </c>
      <c r="K373" t="s">
        <v>1335</v>
      </c>
      <c r="L373" t="s">
        <v>1335</v>
      </c>
      <c r="M373" t="s">
        <v>1335</v>
      </c>
      <c r="N373" t="s">
        <v>1335</v>
      </c>
      <c r="O373" t="s">
        <v>1423</v>
      </c>
      <c r="P373" t="s">
        <v>1230</v>
      </c>
      <c r="Q373" t="s">
        <v>1230</v>
      </c>
      <c r="R373" t="s">
        <v>1811</v>
      </c>
      <c r="S373" t="s">
        <v>1335</v>
      </c>
      <c r="T373" t="s">
        <v>2708</v>
      </c>
    </row>
    <row r="374" spans="1:20" x14ac:dyDescent="0.25">
      <c r="A374" t="s">
        <v>501</v>
      </c>
      <c r="B374" t="s">
        <v>2709</v>
      </c>
      <c r="C374" t="s">
        <v>948</v>
      </c>
      <c r="E374" t="s">
        <v>1335</v>
      </c>
      <c r="F374" t="s">
        <v>1335</v>
      </c>
      <c r="G374" t="s">
        <v>1335</v>
      </c>
      <c r="H374" t="s">
        <v>1335</v>
      </c>
      <c r="I374" t="s">
        <v>1335</v>
      </c>
      <c r="J374" t="s">
        <v>1335</v>
      </c>
      <c r="K374" t="s">
        <v>1335</v>
      </c>
      <c r="L374" t="s">
        <v>1335</v>
      </c>
      <c r="M374" t="s">
        <v>1335</v>
      </c>
      <c r="N374" t="s">
        <v>1335</v>
      </c>
      <c r="O374" t="s">
        <v>1833</v>
      </c>
      <c r="P374" t="s">
        <v>1447</v>
      </c>
      <c r="Q374" t="s">
        <v>1848</v>
      </c>
      <c r="R374" t="s">
        <v>1616</v>
      </c>
      <c r="S374" t="s">
        <v>1335</v>
      </c>
      <c r="T374" t="s">
        <v>2710</v>
      </c>
    </row>
    <row r="375" spans="1:20" x14ac:dyDescent="0.25">
      <c r="A375" t="s">
        <v>502</v>
      </c>
      <c r="B375" t="s">
        <v>2711</v>
      </c>
      <c r="C375" t="s">
        <v>949</v>
      </c>
      <c r="E375" t="s">
        <v>1335</v>
      </c>
      <c r="F375" t="s">
        <v>1335</v>
      </c>
      <c r="G375" t="s">
        <v>1335</v>
      </c>
      <c r="H375" t="s">
        <v>1335</v>
      </c>
      <c r="I375" t="s">
        <v>1335</v>
      </c>
      <c r="J375" t="s">
        <v>1335</v>
      </c>
      <c r="K375" t="s">
        <v>1335</v>
      </c>
      <c r="L375" t="s">
        <v>1335</v>
      </c>
      <c r="M375" t="s">
        <v>1335</v>
      </c>
      <c r="N375" t="s">
        <v>1335</v>
      </c>
      <c r="O375" t="s">
        <v>1667</v>
      </c>
      <c r="P375" t="s">
        <v>1640</v>
      </c>
      <c r="Q375" t="s">
        <v>1831</v>
      </c>
      <c r="R375" t="s">
        <v>2011</v>
      </c>
      <c r="S375" t="s">
        <v>1335</v>
      </c>
      <c r="T375" t="s">
        <v>2712</v>
      </c>
    </row>
    <row r="376" spans="1:20" x14ac:dyDescent="0.25">
      <c r="A376" t="s">
        <v>503</v>
      </c>
      <c r="B376" t="s">
        <v>2713</v>
      </c>
      <c r="C376" t="s">
        <v>950</v>
      </c>
      <c r="E376" t="s">
        <v>1335</v>
      </c>
      <c r="F376" t="s">
        <v>1335</v>
      </c>
      <c r="G376" t="s">
        <v>1335</v>
      </c>
      <c r="H376" t="s">
        <v>1335</v>
      </c>
      <c r="I376" t="s">
        <v>1335</v>
      </c>
      <c r="J376" t="s">
        <v>1335</v>
      </c>
      <c r="K376" t="s">
        <v>1335</v>
      </c>
      <c r="L376" t="s">
        <v>1335</v>
      </c>
      <c r="M376" t="s">
        <v>1335</v>
      </c>
      <c r="N376" t="s">
        <v>1335</v>
      </c>
      <c r="O376" t="s">
        <v>1529</v>
      </c>
      <c r="P376" t="s">
        <v>1527</v>
      </c>
      <c r="Q376" t="s">
        <v>1311</v>
      </c>
      <c r="R376" t="s">
        <v>1810</v>
      </c>
      <c r="S376" t="s">
        <v>1335</v>
      </c>
      <c r="T376" t="s">
        <v>1264</v>
      </c>
    </row>
    <row r="377" spans="1:20" x14ac:dyDescent="0.25">
      <c r="A377" t="s">
        <v>504</v>
      </c>
      <c r="B377" t="s">
        <v>2714</v>
      </c>
      <c r="C377" t="s">
        <v>951</v>
      </c>
      <c r="E377" t="s">
        <v>1335</v>
      </c>
      <c r="F377" t="s">
        <v>1335</v>
      </c>
      <c r="G377" t="s">
        <v>1335</v>
      </c>
      <c r="H377" t="s">
        <v>1335</v>
      </c>
      <c r="I377" t="s">
        <v>1335</v>
      </c>
      <c r="J377" t="s">
        <v>1335</v>
      </c>
      <c r="K377" t="s">
        <v>1335</v>
      </c>
      <c r="L377" t="s">
        <v>1335</v>
      </c>
      <c r="M377" t="s">
        <v>1335</v>
      </c>
      <c r="N377" t="s">
        <v>1335</v>
      </c>
      <c r="O377" t="s">
        <v>1654</v>
      </c>
      <c r="P377" t="s">
        <v>1897</v>
      </c>
      <c r="Q377" t="s">
        <v>1311</v>
      </c>
      <c r="R377" t="s">
        <v>1557</v>
      </c>
      <c r="S377" t="s">
        <v>1335</v>
      </c>
      <c r="T377" t="s">
        <v>2715</v>
      </c>
    </row>
    <row r="378" spans="1:20" x14ac:dyDescent="0.25">
      <c r="A378" t="s">
        <v>505</v>
      </c>
      <c r="B378" t="s">
        <v>2716</v>
      </c>
      <c r="C378" t="s">
        <v>952</v>
      </c>
      <c r="E378" t="s">
        <v>1335</v>
      </c>
      <c r="F378" t="s">
        <v>1335</v>
      </c>
      <c r="G378" t="s">
        <v>1335</v>
      </c>
      <c r="H378" t="s">
        <v>1335</v>
      </c>
      <c r="I378" t="s">
        <v>1335</v>
      </c>
      <c r="J378" t="s">
        <v>1335</v>
      </c>
      <c r="K378" t="s">
        <v>1335</v>
      </c>
      <c r="L378" t="s">
        <v>1335</v>
      </c>
      <c r="M378" t="s">
        <v>1335</v>
      </c>
      <c r="N378" t="s">
        <v>1335</v>
      </c>
      <c r="O378" t="s">
        <v>1570</v>
      </c>
      <c r="P378" t="s">
        <v>1640</v>
      </c>
      <c r="Q378" t="s">
        <v>2131</v>
      </c>
      <c r="R378" t="s">
        <v>2028</v>
      </c>
      <c r="S378" t="s">
        <v>1335</v>
      </c>
      <c r="T378" t="s">
        <v>2717</v>
      </c>
    </row>
    <row r="379" spans="1:20" x14ac:dyDescent="0.25">
      <c r="A379" t="s">
        <v>506</v>
      </c>
      <c r="B379" t="s">
        <v>2718</v>
      </c>
      <c r="C379" t="s">
        <v>953</v>
      </c>
      <c r="E379" t="s">
        <v>1335</v>
      </c>
      <c r="F379" t="s">
        <v>1335</v>
      </c>
      <c r="G379" t="s">
        <v>1335</v>
      </c>
      <c r="H379" t="s">
        <v>1335</v>
      </c>
      <c r="I379" t="s">
        <v>1335</v>
      </c>
      <c r="J379" t="s">
        <v>1335</v>
      </c>
      <c r="K379" t="s">
        <v>1335</v>
      </c>
      <c r="L379" t="s">
        <v>1335</v>
      </c>
      <c r="M379" t="s">
        <v>1335</v>
      </c>
      <c r="N379" t="s">
        <v>1335</v>
      </c>
      <c r="O379" t="s">
        <v>2561</v>
      </c>
      <c r="P379" t="s">
        <v>2561</v>
      </c>
      <c r="Q379" t="s">
        <v>1690</v>
      </c>
      <c r="R379" t="s">
        <v>1642</v>
      </c>
      <c r="S379" t="s">
        <v>1335</v>
      </c>
      <c r="T379" t="s">
        <v>1400</v>
      </c>
    </row>
    <row r="380" spans="1:20" x14ac:dyDescent="0.25">
      <c r="A380" t="s">
        <v>507</v>
      </c>
      <c r="B380" t="s">
        <v>2719</v>
      </c>
      <c r="C380" t="s">
        <v>954</v>
      </c>
      <c r="E380" t="s">
        <v>1335</v>
      </c>
      <c r="F380" t="s">
        <v>1335</v>
      </c>
      <c r="G380" t="s">
        <v>1335</v>
      </c>
      <c r="H380" t="s">
        <v>1335</v>
      </c>
      <c r="I380" t="s">
        <v>1335</v>
      </c>
      <c r="J380" t="s">
        <v>1335</v>
      </c>
      <c r="K380" t="s">
        <v>1335</v>
      </c>
      <c r="L380" t="s">
        <v>1335</v>
      </c>
      <c r="M380" t="s">
        <v>1335</v>
      </c>
      <c r="N380" t="s">
        <v>1335</v>
      </c>
      <c r="O380" t="s">
        <v>1877</v>
      </c>
      <c r="P380" t="s">
        <v>1848</v>
      </c>
      <c r="Q380" t="s">
        <v>1904</v>
      </c>
      <c r="R380" t="s">
        <v>1558</v>
      </c>
      <c r="S380" t="s">
        <v>1335</v>
      </c>
      <c r="T380" t="s">
        <v>2161</v>
      </c>
    </row>
    <row r="381" spans="1:20" x14ac:dyDescent="0.25">
      <c r="A381" t="s">
        <v>508</v>
      </c>
      <c r="B381" t="s">
        <v>2720</v>
      </c>
      <c r="C381" t="s">
        <v>2721</v>
      </c>
      <c r="E381" t="s">
        <v>1335</v>
      </c>
      <c r="F381" t="s">
        <v>1335</v>
      </c>
      <c r="G381" t="s">
        <v>1335</v>
      </c>
      <c r="H381" t="s">
        <v>1335</v>
      </c>
      <c r="I381" t="s">
        <v>1335</v>
      </c>
      <c r="J381" t="s">
        <v>1335</v>
      </c>
      <c r="K381" t="s">
        <v>1335</v>
      </c>
      <c r="L381" t="s">
        <v>1335</v>
      </c>
      <c r="M381" t="s">
        <v>1335</v>
      </c>
      <c r="N381" t="s">
        <v>1335</v>
      </c>
      <c r="O381" t="s">
        <v>2138</v>
      </c>
      <c r="P381" t="s">
        <v>1914</v>
      </c>
      <c r="Q381" t="s">
        <v>1545</v>
      </c>
      <c r="R381" t="s">
        <v>1297</v>
      </c>
      <c r="S381" t="s">
        <v>1335</v>
      </c>
      <c r="T381" t="s">
        <v>2722</v>
      </c>
    </row>
    <row r="382" spans="1:20" x14ac:dyDescent="0.25">
      <c r="A382" t="s">
        <v>509</v>
      </c>
      <c r="B382" t="s">
        <v>2723</v>
      </c>
      <c r="C382" t="s">
        <v>956</v>
      </c>
      <c r="E382" t="s">
        <v>1335</v>
      </c>
      <c r="F382" t="s">
        <v>1335</v>
      </c>
      <c r="G382" t="s">
        <v>1335</v>
      </c>
      <c r="H382" t="s">
        <v>1335</v>
      </c>
      <c r="I382" t="s">
        <v>1335</v>
      </c>
      <c r="J382" t="s">
        <v>1335</v>
      </c>
      <c r="K382" t="s">
        <v>1335</v>
      </c>
      <c r="L382" t="s">
        <v>1335</v>
      </c>
      <c r="M382" t="s">
        <v>1335</v>
      </c>
      <c r="N382" t="s">
        <v>1335</v>
      </c>
      <c r="O382" t="s">
        <v>1857</v>
      </c>
      <c r="P382" t="s">
        <v>1779</v>
      </c>
      <c r="Q382" t="s">
        <v>2127</v>
      </c>
      <c r="R382" t="s">
        <v>1855</v>
      </c>
      <c r="S382" t="s">
        <v>1335</v>
      </c>
      <c r="T382" t="s">
        <v>2503</v>
      </c>
    </row>
    <row r="383" spans="1:20" x14ac:dyDescent="0.25">
      <c r="A383" t="s">
        <v>510</v>
      </c>
      <c r="B383" t="s">
        <v>2724</v>
      </c>
      <c r="C383" t="s">
        <v>957</v>
      </c>
      <c r="E383" t="s">
        <v>1335</v>
      </c>
      <c r="F383" t="s">
        <v>1335</v>
      </c>
      <c r="G383" t="s">
        <v>1335</v>
      </c>
      <c r="H383" t="s">
        <v>1335</v>
      </c>
      <c r="I383" t="s">
        <v>1335</v>
      </c>
      <c r="J383" t="s">
        <v>1335</v>
      </c>
      <c r="K383" t="s">
        <v>1335</v>
      </c>
      <c r="L383" t="s">
        <v>1335</v>
      </c>
      <c r="M383" t="s">
        <v>1335</v>
      </c>
      <c r="N383" t="s">
        <v>1335</v>
      </c>
      <c r="O383" t="s">
        <v>1649</v>
      </c>
      <c r="P383" t="s">
        <v>1909</v>
      </c>
      <c r="Q383" t="s">
        <v>1653</v>
      </c>
      <c r="R383" t="s">
        <v>2163</v>
      </c>
      <c r="S383" t="s">
        <v>1335</v>
      </c>
      <c r="T383" t="s">
        <v>2725</v>
      </c>
    </row>
    <row r="384" spans="1:20" x14ac:dyDescent="0.25">
      <c r="A384" t="s">
        <v>511</v>
      </c>
      <c r="B384" t="s">
        <v>2726</v>
      </c>
      <c r="C384" t="s">
        <v>958</v>
      </c>
      <c r="E384" t="s">
        <v>1335</v>
      </c>
      <c r="F384" t="s">
        <v>1335</v>
      </c>
      <c r="G384" t="s">
        <v>1335</v>
      </c>
      <c r="H384" t="s">
        <v>1335</v>
      </c>
      <c r="I384" t="s">
        <v>1335</v>
      </c>
      <c r="J384" t="s">
        <v>1335</v>
      </c>
      <c r="K384" t="s">
        <v>1335</v>
      </c>
      <c r="L384" t="s">
        <v>1335</v>
      </c>
      <c r="M384" t="s">
        <v>1335</v>
      </c>
      <c r="N384" t="s">
        <v>1335</v>
      </c>
      <c r="O384" t="s">
        <v>1644</v>
      </c>
      <c r="P384" t="s">
        <v>2182</v>
      </c>
      <c r="Q384" t="s">
        <v>2183</v>
      </c>
      <c r="R384" t="s">
        <v>1890</v>
      </c>
      <c r="S384" t="s">
        <v>1335</v>
      </c>
      <c r="T384" t="s">
        <v>2727</v>
      </c>
    </row>
    <row r="385" spans="1:20" x14ac:dyDescent="0.25">
      <c r="A385" t="s">
        <v>512</v>
      </c>
      <c r="B385" t="s">
        <v>2728</v>
      </c>
      <c r="C385" t="s">
        <v>959</v>
      </c>
      <c r="E385" t="s">
        <v>1335</v>
      </c>
      <c r="F385" t="s">
        <v>1335</v>
      </c>
      <c r="G385" t="s">
        <v>1335</v>
      </c>
      <c r="H385" t="s">
        <v>1335</v>
      </c>
      <c r="I385" t="s">
        <v>1335</v>
      </c>
      <c r="J385" t="s">
        <v>1335</v>
      </c>
      <c r="K385" t="s">
        <v>1335</v>
      </c>
      <c r="L385" t="s">
        <v>1335</v>
      </c>
      <c r="M385" t="s">
        <v>1335</v>
      </c>
      <c r="N385" t="s">
        <v>1335</v>
      </c>
      <c r="O385" t="s">
        <v>1525</v>
      </c>
      <c r="P385" t="s">
        <v>1219</v>
      </c>
      <c r="Q385" t="s">
        <v>1811</v>
      </c>
      <c r="R385" t="s">
        <v>1809</v>
      </c>
      <c r="S385" t="s">
        <v>1335</v>
      </c>
      <c r="T385" t="s">
        <v>2729</v>
      </c>
    </row>
    <row r="386" spans="1:20" x14ac:dyDescent="0.25">
      <c r="A386" t="s">
        <v>513</v>
      </c>
      <c r="B386" t="s">
        <v>2730</v>
      </c>
      <c r="C386" t="s">
        <v>960</v>
      </c>
      <c r="E386" t="s">
        <v>1335</v>
      </c>
      <c r="F386" t="s">
        <v>1335</v>
      </c>
      <c r="G386" t="s">
        <v>1335</v>
      </c>
      <c r="H386" t="s">
        <v>1335</v>
      </c>
      <c r="I386" t="s">
        <v>1335</v>
      </c>
      <c r="J386" t="s">
        <v>1335</v>
      </c>
      <c r="K386" t="s">
        <v>1335</v>
      </c>
      <c r="L386" t="s">
        <v>1335</v>
      </c>
      <c r="M386" t="s">
        <v>1335</v>
      </c>
      <c r="N386" t="s">
        <v>1335</v>
      </c>
      <c r="O386" t="s">
        <v>1531</v>
      </c>
      <c r="P386" t="s">
        <v>1527</v>
      </c>
      <c r="Q386" t="s">
        <v>1812</v>
      </c>
      <c r="R386" t="s">
        <v>1812</v>
      </c>
      <c r="S386" t="s">
        <v>1335</v>
      </c>
      <c r="T386" t="s">
        <v>1272</v>
      </c>
    </row>
    <row r="387" spans="1:20" x14ac:dyDescent="0.25">
      <c r="A387" t="s">
        <v>2731</v>
      </c>
      <c r="B387" t="s">
        <v>2732</v>
      </c>
      <c r="C387" t="s">
        <v>2733</v>
      </c>
      <c r="E387" t="s">
        <v>1335</v>
      </c>
      <c r="F387" t="s">
        <v>1335</v>
      </c>
      <c r="G387" t="s">
        <v>1335</v>
      </c>
      <c r="H387" t="s">
        <v>1335</v>
      </c>
      <c r="I387" t="s">
        <v>1335</v>
      </c>
      <c r="J387" t="s">
        <v>1335</v>
      </c>
      <c r="K387" t="s">
        <v>1335</v>
      </c>
      <c r="L387" t="s">
        <v>1335</v>
      </c>
      <c r="M387" t="s">
        <v>1335</v>
      </c>
      <c r="N387" t="s">
        <v>1335</v>
      </c>
      <c r="O387" t="s">
        <v>1881</v>
      </c>
      <c r="P387" t="s">
        <v>1665</v>
      </c>
      <c r="Q387" t="s">
        <v>1582</v>
      </c>
      <c r="R387" t="s">
        <v>1912</v>
      </c>
      <c r="S387" t="s">
        <v>1335</v>
      </c>
      <c r="T387" t="s">
        <v>1977</v>
      </c>
    </row>
    <row r="388" spans="1:20" x14ac:dyDescent="0.25">
      <c r="A388" t="s">
        <v>2734</v>
      </c>
      <c r="B388" t="s">
        <v>2735</v>
      </c>
      <c r="C388" t="s">
        <v>2736</v>
      </c>
      <c r="E388" t="s">
        <v>1335</v>
      </c>
      <c r="F388" t="s">
        <v>1335</v>
      </c>
      <c r="G388" t="s">
        <v>1335</v>
      </c>
      <c r="H388" t="s">
        <v>1335</v>
      </c>
      <c r="I388" t="s">
        <v>1335</v>
      </c>
      <c r="J388" t="s">
        <v>1335</v>
      </c>
      <c r="K388" t="s">
        <v>1335</v>
      </c>
      <c r="L388" t="s">
        <v>2052</v>
      </c>
      <c r="M388" t="s">
        <v>1536</v>
      </c>
      <c r="N388" t="s">
        <v>1807</v>
      </c>
      <c r="O388" t="s">
        <v>1665</v>
      </c>
      <c r="P388" t="s">
        <v>1887</v>
      </c>
      <c r="Q388" t="s">
        <v>1629</v>
      </c>
      <c r="R388" t="s">
        <v>1138</v>
      </c>
      <c r="S388" t="s">
        <v>1335</v>
      </c>
      <c r="T388" t="s">
        <v>2562</v>
      </c>
    </row>
    <row r="389" spans="1:20" x14ac:dyDescent="0.25">
      <c r="A389" t="s">
        <v>2737</v>
      </c>
      <c r="B389" t="s">
        <v>2738</v>
      </c>
      <c r="C389" t="s">
        <v>2739</v>
      </c>
      <c r="E389" t="s">
        <v>1335</v>
      </c>
      <c r="F389" t="s">
        <v>1536</v>
      </c>
      <c r="G389" t="s">
        <v>1736</v>
      </c>
      <c r="H389" t="s">
        <v>1775</v>
      </c>
      <c r="I389" t="s">
        <v>1412</v>
      </c>
      <c r="J389" t="s">
        <v>1009</v>
      </c>
      <c r="K389" t="s">
        <v>1062</v>
      </c>
      <c r="L389" t="s">
        <v>2133</v>
      </c>
      <c r="M389" t="s">
        <v>1204</v>
      </c>
      <c r="N389" t="s">
        <v>1166</v>
      </c>
      <c r="O389" t="s">
        <v>1536</v>
      </c>
      <c r="P389" t="s">
        <v>1554</v>
      </c>
      <c r="Q389" t="s">
        <v>1761</v>
      </c>
      <c r="R389" t="s">
        <v>1335</v>
      </c>
      <c r="S389" t="s">
        <v>1335</v>
      </c>
      <c r="T389" t="s">
        <v>2740</v>
      </c>
    </row>
    <row r="390" spans="1:20" x14ac:dyDescent="0.25">
      <c r="A390" t="s">
        <v>2741</v>
      </c>
      <c r="B390" t="s">
        <v>2742</v>
      </c>
      <c r="C390" t="s">
        <v>2743</v>
      </c>
      <c r="E390" t="s">
        <v>1676</v>
      </c>
      <c r="F390" t="s">
        <v>1629</v>
      </c>
      <c r="G390" t="s">
        <v>1484</v>
      </c>
      <c r="H390" t="s">
        <v>1887</v>
      </c>
      <c r="I390" t="s">
        <v>1734</v>
      </c>
      <c r="J390" t="s">
        <v>1807</v>
      </c>
      <c r="K390" t="s">
        <v>1807</v>
      </c>
      <c r="L390" t="s">
        <v>1134</v>
      </c>
      <c r="M390" t="s">
        <v>1889</v>
      </c>
      <c r="N390" t="s">
        <v>1629</v>
      </c>
      <c r="O390" t="s">
        <v>1335</v>
      </c>
      <c r="P390" t="s">
        <v>1335</v>
      </c>
      <c r="Q390" t="s">
        <v>1335</v>
      </c>
      <c r="R390" t="s">
        <v>1335</v>
      </c>
      <c r="S390" t="s">
        <v>1335</v>
      </c>
      <c r="T390" t="s">
        <v>2283</v>
      </c>
    </row>
    <row r="391" spans="1:20" x14ac:dyDescent="0.25">
      <c r="A391" t="s">
        <v>2744</v>
      </c>
      <c r="B391" t="s">
        <v>2745</v>
      </c>
      <c r="C391" t="s">
        <v>2746</v>
      </c>
      <c r="E391" t="s">
        <v>1335</v>
      </c>
      <c r="F391" t="s">
        <v>1335</v>
      </c>
      <c r="G391" t="s">
        <v>1335</v>
      </c>
      <c r="H391" t="s">
        <v>1335</v>
      </c>
      <c r="I391" t="s">
        <v>1335</v>
      </c>
      <c r="J391" t="s">
        <v>1335</v>
      </c>
      <c r="K391" t="s">
        <v>1335</v>
      </c>
      <c r="L391" t="s">
        <v>1335</v>
      </c>
      <c r="M391" t="s">
        <v>1582</v>
      </c>
      <c r="N391" t="s">
        <v>1582</v>
      </c>
      <c r="O391" t="s">
        <v>1887</v>
      </c>
      <c r="P391" t="s">
        <v>1735</v>
      </c>
      <c r="Q391" t="s">
        <v>1625</v>
      </c>
      <c r="R391" t="s">
        <v>1628</v>
      </c>
      <c r="S391" t="s">
        <v>1335</v>
      </c>
      <c r="T391" t="s">
        <v>1729</v>
      </c>
    </row>
    <row r="392" spans="1:20" x14ac:dyDescent="0.25">
      <c r="A392" t="s">
        <v>2747</v>
      </c>
      <c r="B392" t="s">
        <v>2748</v>
      </c>
      <c r="C392" t="s">
        <v>2749</v>
      </c>
      <c r="E392" t="s">
        <v>1335</v>
      </c>
      <c r="F392" t="s">
        <v>1335</v>
      </c>
      <c r="G392" t="s">
        <v>1335</v>
      </c>
      <c r="H392" t="s">
        <v>1335</v>
      </c>
      <c r="I392" t="s">
        <v>1335</v>
      </c>
      <c r="J392" t="s">
        <v>1335</v>
      </c>
      <c r="K392" t="s">
        <v>1335</v>
      </c>
      <c r="L392" t="s">
        <v>1335</v>
      </c>
      <c r="M392" t="s">
        <v>1335</v>
      </c>
      <c r="N392" t="s">
        <v>1335</v>
      </c>
      <c r="O392" t="s">
        <v>2133</v>
      </c>
      <c r="P392" t="s">
        <v>1037</v>
      </c>
      <c r="Q392" t="s">
        <v>1624</v>
      </c>
      <c r="R392" t="s">
        <v>1742</v>
      </c>
      <c r="S392" t="s">
        <v>1335</v>
      </c>
      <c r="T392" t="s">
        <v>1114</v>
      </c>
    </row>
    <row r="393" spans="1:20" x14ac:dyDescent="0.25">
      <c r="A393" t="s">
        <v>2750</v>
      </c>
      <c r="B393" t="s">
        <v>2751</v>
      </c>
      <c r="C393" t="s">
        <v>2752</v>
      </c>
      <c r="E393" t="s">
        <v>1335</v>
      </c>
      <c r="F393" t="s">
        <v>1335</v>
      </c>
      <c r="G393" t="s">
        <v>1335</v>
      </c>
      <c r="H393" t="s">
        <v>1335</v>
      </c>
      <c r="I393" t="s">
        <v>1335</v>
      </c>
      <c r="J393" t="s">
        <v>1335</v>
      </c>
      <c r="K393" t="s">
        <v>1335</v>
      </c>
      <c r="L393" t="s">
        <v>1718</v>
      </c>
      <c r="M393" t="s">
        <v>1175</v>
      </c>
      <c r="N393" t="s">
        <v>1175</v>
      </c>
      <c r="O393" t="s">
        <v>1567</v>
      </c>
      <c r="P393" t="s">
        <v>1563</v>
      </c>
      <c r="Q393" t="s">
        <v>1134</v>
      </c>
      <c r="R393" t="s">
        <v>1427</v>
      </c>
      <c r="S393" t="s">
        <v>1335</v>
      </c>
      <c r="T393" t="s">
        <v>2753</v>
      </c>
    </row>
    <row r="394" spans="1:20" x14ac:dyDescent="0.25">
      <c r="A394" t="s">
        <v>2754</v>
      </c>
      <c r="B394" t="s">
        <v>2755</v>
      </c>
      <c r="C394" t="s">
        <v>2756</v>
      </c>
      <c r="E394" t="s">
        <v>1335</v>
      </c>
      <c r="F394" t="s">
        <v>1889</v>
      </c>
      <c r="G394" t="s">
        <v>1735</v>
      </c>
      <c r="H394" t="s">
        <v>1889</v>
      </c>
      <c r="I394" t="s">
        <v>1889</v>
      </c>
      <c r="J394" t="s">
        <v>1563</v>
      </c>
      <c r="K394" t="s">
        <v>1889</v>
      </c>
      <c r="L394" t="s">
        <v>1889</v>
      </c>
      <c r="M394" t="s">
        <v>1627</v>
      </c>
      <c r="N394" t="s">
        <v>1335</v>
      </c>
      <c r="O394" t="s">
        <v>1335</v>
      </c>
      <c r="P394" t="s">
        <v>1335</v>
      </c>
      <c r="Q394" t="s">
        <v>1335</v>
      </c>
      <c r="R394" t="s">
        <v>1335</v>
      </c>
      <c r="S394" t="s">
        <v>1335</v>
      </c>
      <c r="T394" t="s">
        <v>1591</v>
      </c>
    </row>
    <row r="395" spans="1:20" x14ac:dyDescent="0.25">
      <c r="A395" t="s">
        <v>2757</v>
      </c>
      <c r="B395" t="s">
        <v>2758</v>
      </c>
      <c r="C395" t="s">
        <v>2759</v>
      </c>
      <c r="E395" t="s">
        <v>1335</v>
      </c>
      <c r="F395" t="s">
        <v>1335</v>
      </c>
      <c r="G395" t="s">
        <v>1335</v>
      </c>
      <c r="H395" t="s">
        <v>1335</v>
      </c>
      <c r="I395" t="s">
        <v>1335</v>
      </c>
      <c r="J395" t="s">
        <v>1335</v>
      </c>
      <c r="K395" t="s">
        <v>1335</v>
      </c>
      <c r="L395" t="s">
        <v>1884</v>
      </c>
      <c r="M395" t="s">
        <v>1120</v>
      </c>
      <c r="N395" t="s">
        <v>1437</v>
      </c>
      <c r="O395" t="s">
        <v>2133</v>
      </c>
      <c r="P395" t="s">
        <v>1775</v>
      </c>
      <c r="Q395" t="s">
        <v>1975</v>
      </c>
      <c r="R395" t="s">
        <v>2133</v>
      </c>
      <c r="S395" t="s">
        <v>1335</v>
      </c>
      <c r="T395" t="s">
        <v>2725</v>
      </c>
    </row>
    <row r="396" spans="1:20" x14ac:dyDescent="0.25">
      <c r="A396" t="s">
        <v>2760</v>
      </c>
      <c r="B396" t="s">
        <v>2761</v>
      </c>
      <c r="C396" t="s">
        <v>2762</v>
      </c>
      <c r="E396" t="s">
        <v>1335</v>
      </c>
      <c r="F396" t="s">
        <v>1335</v>
      </c>
      <c r="G396" t="s">
        <v>1335</v>
      </c>
      <c r="H396" t="s">
        <v>1335</v>
      </c>
      <c r="I396" t="s">
        <v>1335</v>
      </c>
      <c r="J396" t="s">
        <v>1335</v>
      </c>
      <c r="K396" t="s">
        <v>1335</v>
      </c>
      <c r="L396" t="s">
        <v>1734</v>
      </c>
      <c r="M396" t="s">
        <v>1717</v>
      </c>
      <c r="N396" t="s">
        <v>1679</v>
      </c>
      <c r="O396" t="s">
        <v>1677</v>
      </c>
      <c r="P396" t="s">
        <v>1335</v>
      </c>
      <c r="Q396" t="s">
        <v>1335</v>
      </c>
      <c r="R396" t="s">
        <v>1335</v>
      </c>
      <c r="S396" t="s">
        <v>1335</v>
      </c>
      <c r="T396" t="s">
        <v>2182</v>
      </c>
    </row>
    <row r="397" spans="1:20" x14ac:dyDescent="0.25">
      <c r="A397" t="s">
        <v>2763</v>
      </c>
      <c r="B397" t="s">
        <v>2764</v>
      </c>
      <c r="C397" t="s">
        <v>2765</v>
      </c>
      <c r="E397" t="s">
        <v>1335</v>
      </c>
      <c r="F397" t="s">
        <v>1986</v>
      </c>
      <c r="G397" t="s">
        <v>1880</v>
      </c>
      <c r="H397" t="s">
        <v>1880</v>
      </c>
      <c r="I397" t="s">
        <v>1880</v>
      </c>
      <c r="J397" t="s">
        <v>1880</v>
      </c>
      <c r="K397" t="s">
        <v>1880</v>
      </c>
      <c r="L397" t="s">
        <v>1880</v>
      </c>
      <c r="M397" t="s">
        <v>1761</v>
      </c>
      <c r="N397" t="s">
        <v>1335</v>
      </c>
      <c r="O397" t="s">
        <v>1335</v>
      </c>
      <c r="P397" t="s">
        <v>1335</v>
      </c>
      <c r="Q397" t="s">
        <v>1335</v>
      </c>
      <c r="R397" t="s">
        <v>1335</v>
      </c>
      <c r="S397" t="s">
        <v>1335</v>
      </c>
      <c r="T397" t="s">
        <v>2028</v>
      </c>
    </row>
    <row r="398" spans="1:20" x14ac:dyDescent="0.25">
      <c r="A398" t="s">
        <v>2766</v>
      </c>
      <c r="B398" t="s">
        <v>2767</v>
      </c>
      <c r="C398" t="s">
        <v>2768</v>
      </c>
      <c r="E398" t="s">
        <v>1335</v>
      </c>
      <c r="F398" t="s">
        <v>1335</v>
      </c>
      <c r="G398" t="s">
        <v>1335</v>
      </c>
      <c r="H398" t="s">
        <v>1335</v>
      </c>
      <c r="I398" t="s">
        <v>1335</v>
      </c>
      <c r="J398" t="s">
        <v>1335</v>
      </c>
      <c r="K398" t="s">
        <v>1335</v>
      </c>
      <c r="L398" t="s">
        <v>1629</v>
      </c>
      <c r="M398" t="s">
        <v>1427</v>
      </c>
      <c r="N398" t="s">
        <v>1484</v>
      </c>
      <c r="O398" t="s">
        <v>1628</v>
      </c>
      <c r="P398" t="s">
        <v>1735</v>
      </c>
      <c r="Q398" t="s">
        <v>1760</v>
      </c>
      <c r="R398" t="s">
        <v>1879</v>
      </c>
      <c r="S398" t="s">
        <v>1335</v>
      </c>
      <c r="T398" t="s">
        <v>1639</v>
      </c>
    </row>
    <row r="399" spans="1:20" x14ac:dyDescent="0.25">
      <c r="A399" t="s">
        <v>2769</v>
      </c>
      <c r="B399" t="s">
        <v>2770</v>
      </c>
      <c r="C399" t="s">
        <v>2771</v>
      </c>
      <c r="E399" t="s">
        <v>1335</v>
      </c>
      <c r="F399" t="s">
        <v>1335</v>
      </c>
      <c r="G399" t="s">
        <v>1335</v>
      </c>
      <c r="H399" t="s">
        <v>1335</v>
      </c>
      <c r="I399" t="s">
        <v>1335</v>
      </c>
      <c r="J399" t="s">
        <v>1335</v>
      </c>
      <c r="K399" t="s">
        <v>1335</v>
      </c>
      <c r="L399" t="s">
        <v>1335</v>
      </c>
      <c r="M399" t="s">
        <v>1335</v>
      </c>
      <c r="N399" t="s">
        <v>1335</v>
      </c>
      <c r="O399" t="s">
        <v>1647</v>
      </c>
      <c r="P399" t="s">
        <v>1889</v>
      </c>
      <c r="Q399" t="s">
        <v>1887</v>
      </c>
      <c r="R399" t="s">
        <v>1043</v>
      </c>
      <c r="S399" t="s">
        <v>1335</v>
      </c>
      <c r="T399" t="s">
        <v>1782</v>
      </c>
    </row>
    <row r="400" spans="1:20" x14ac:dyDescent="0.25">
      <c r="A400" t="s">
        <v>2772</v>
      </c>
      <c r="B400" t="s">
        <v>2773</v>
      </c>
      <c r="C400" t="s">
        <v>2774</v>
      </c>
      <c r="E400" t="s">
        <v>1335</v>
      </c>
      <c r="F400" t="s">
        <v>1335</v>
      </c>
      <c r="G400" t="s">
        <v>1335</v>
      </c>
      <c r="H400" t="s">
        <v>1335</v>
      </c>
      <c r="I400" t="s">
        <v>1335</v>
      </c>
      <c r="J400" t="s">
        <v>1335</v>
      </c>
      <c r="K400" t="s">
        <v>1335</v>
      </c>
      <c r="L400" t="s">
        <v>1335</v>
      </c>
      <c r="M400" t="s">
        <v>1335</v>
      </c>
      <c r="N400" t="s">
        <v>1335</v>
      </c>
      <c r="O400" t="s">
        <v>1883</v>
      </c>
      <c r="P400" t="s">
        <v>1037</v>
      </c>
      <c r="Q400" t="s">
        <v>1554</v>
      </c>
      <c r="R400" t="s">
        <v>1738</v>
      </c>
      <c r="S400" t="s">
        <v>1335</v>
      </c>
      <c r="T400" t="s">
        <v>1477</v>
      </c>
    </row>
    <row r="401" spans="1:20" x14ac:dyDescent="0.25">
      <c r="A401" t="s">
        <v>514</v>
      </c>
      <c r="B401" t="s">
        <v>2775</v>
      </c>
      <c r="C401" t="s">
        <v>2776</v>
      </c>
      <c r="E401" t="s">
        <v>1335</v>
      </c>
      <c r="F401" t="s">
        <v>1843</v>
      </c>
      <c r="G401" t="s">
        <v>1741</v>
      </c>
      <c r="H401" t="s">
        <v>1647</v>
      </c>
      <c r="I401" t="s">
        <v>1628</v>
      </c>
      <c r="J401" t="s">
        <v>1629</v>
      </c>
      <c r="K401" t="s">
        <v>1630</v>
      </c>
      <c r="L401" t="s">
        <v>1630</v>
      </c>
      <c r="M401" t="s">
        <v>1658</v>
      </c>
      <c r="N401" t="s">
        <v>1412</v>
      </c>
      <c r="O401" t="s">
        <v>1024</v>
      </c>
      <c r="P401" t="s">
        <v>1166</v>
      </c>
      <c r="Q401" t="s">
        <v>1166</v>
      </c>
      <c r="R401" t="s">
        <v>1716</v>
      </c>
      <c r="S401" t="s">
        <v>1335</v>
      </c>
      <c r="T401" t="s">
        <v>2155</v>
      </c>
    </row>
    <row r="402" spans="1:20" x14ac:dyDescent="0.25">
      <c r="A402" t="s">
        <v>515</v>
      </c>
      <c r="B402" t="s">
        <v>2777</v>
      </c>
      <c r="C402" t="s">
        <v>962</v>
      </c>
      <c r="E402" t="s">
        <v>1335</v>
      </c>
      <c r="F402" t="s">
        <v>1807</v>
      </c>
      <c r="G402" t="s">
        <v>2135</v>
      </c>
      <c r="H402" t="s">
        <v>2135</v>
      </c>
      <c r="I402" t="s">
        <v>1718</v>
      </c>
      <c r="J402" t="s">
        <v>1635</v>
      </c>
      <c r="K402" t="s">
        <v>1850</v>
      </c>
      <c r="L402" t="s">
        <v>1877</v>
      </c>
      <c r="M402" t="s">
        <v>1604</v>
      </c>
      <c r="N402" t="s">
        <v>2310</v>
      </c>
      <c r="O402" t="s">
        <v>1075</v>
      </c>
      <c r="P402" t="s">
        <v>1570</v>
      </c>
      <c r="Q402" t="s">
        <v>2118</v>
      </c>
      <c r="R402" t="s">
        <v>1013</v>
      </c>
      <c r="S402" t="s">
        <v>1335</v>
      </c>
      <c r="T402" t="s">
        <v>2778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C452"/>
  <sheetViews>
    <sheetView workbookViewId="0">
      <pane xSplit="2" ySplit="9" topLeftCell="R426" activePane="bottomRight" state="frozen"/>
      <selection activeCell="B7" sqref="B7:D7"/>
      <selection pane="topRight" activeCell="B7" sqref="B7:D7"/>
      <selection pane="bottomLeft" activeCell="B7" sqref="B7:D7"/>
      <selection pane="bottomRight" activeCell="A438" sqref="A438:XFD438"/>
    </sheetView>
  </sheetViews>
  <sheetFormatPr defaultColWidth="8.85546875" defaultRowHeight="15" x14ac:dyDescent="0.25"/>
  <cols>
    <col min="1" max="1" width="5.42578125" style="3" customWidth="1"/>
    <col min="2" max="2" width="20" style="3" customWidth="1"/>
    <col min="3" max="27" width="10.85546875" style="3" customWidth="1"/>
    <col min="28" max="28" width="11.85546875" style="3" customWidth="1"/>
    <col min="29" max="29" width="11.7109375" style="3" customWidth="1"/>
    <col min="30" max="16384" width="8.85546875" style="3"/>
  </cols>
  <sheetData>
    <row r="1" spans="1:29" s="13" customFormat="1" ht="50.1" customHeight="1" x14ac:dyDescent="0.25">
      <c r="C1" s="13" t="s">
        <v>10</v>
      </c>
      <c r="D1" s="13" t="s">
        <v>12</v>
      </c>
      <c r="E1" s="13" t="s">
        <v>17</v>
      </c>
      <c r="F1" s="13" t="s">
        <v>20</v>
      </c>
      <c r="G1" s="13" t="s">
        <v>22</v>
      </c>
      <c r="H1" s="13" t="s">
        <v>25</v>
      </c>
      <c r="I1" s="13" t="s">
        <v>27</v>
      </c>
      <c r="J1" s="13" t="s">
        <v>29</v>
      </c>
      <c r="K1" s="13" t="s">
        <v>30</v>
      </c>
      <c r="L1" s="13" t="s">
        <v>34</v>
      </c>
      <c r="M1" s="13" t="s">
        <v>36</v>
      </c>
      <c r="N1" s="13" t="s">
        <v>38</v>
      </c>
      <c r="O1" s="13" t="s">
        <v>41</v>
      </c>
      <c r="P1" s="13" t="s">
        <v>43</v>
      </c>
      <c r="Q1" s="13" t="s">
        <v>48</v>
      </c>
      <c r="R1" s="13" t="s">
        <v>49</v>
      </c>
      <c r="S1" s="13" t="s">
        <v>52</v>
      </c>
      <c r="T1" s="13" t="s">
        <v>56</v>
      </c>
      <c r="U1" s="13" t="s">
        <v>58</v>
      </c>
      <c r="V1" s="13" t="s">
        <v>62</v>
      </c>
      <c r="W1" s="13" t="s">
        <v>64</v>
      </c>
      <c r="X1" s="13" t="s">
        <v>65</v>
      </c>
      <c r="Y1" s="13" t="s">
        <v>518</v>
      </c>
      <c r="Z1" s="13" t="s">
        <v>520</v>
      </c>
      <c r="AA1" s="13" t="s">
        <v>964</v>
      </c>
      <c r="AB1" s="13" t="s">
        <v>967</v>
      </c>
      <c r="AC1" s="13" t="s">
        <v>1273</v>
      </c>
    </row>
    <row r="2" spans="1:29" s="13" customFormat="1" ht="24.75" customHeight="1" x14ac:dyDescent="0.25">
      <c r="F2" s="27">
        <v>36739</v>
      </c>
      <c r="G2" s="27">
        <v>37407</v>
      </c>
      <c r="H2" s="27">
        <v>37168</v>
      </c>
      <c r="I2" s="27">
        <v>37874</v>
      </c>
      <c r="J2" s="27">
        <v>38524</v>
      </c>
      <c r="K2" s="27">
        <v>38524</v>
      </c>
      <c r="L2" s="27">
        <v>38887</v>
      </c>
      <c r="M2" s="27">
        <v>39252</v>
      </c>
      <c r="N2" s="27">
        <v>39623</v>
      </c>
      <c r="O2" s="27">
        <v>39987</v>
      </c>
      <c r="P2" s="27">
        <v>40347</v>
      </c>
      <c r="Q2" s="27">
        <v>40711</v>
      </c>
      <c r="R2" s="27">
        <v>41177</v>
      </c>
      <c r="S2" s="27">
        <v>41445</v>
      </c>
      <c r="T2" s="27">
        <v>41807</v>
      </c>
      <c r="U2" s="27">
        <v>42354</v>
      </c>
      <c r="V2" s="27">
        <v>42541</v>
      </c>
      <c r="W2" s="27">
        <v>42541</v>
      </c>
      <c r="X2" s="27">
        <v>42968</v>
      </c>
      <c r="Y2" s="27">
        <v>43291</v>
      </c>
      <c r="Z2" s="45">
        <v>43633</v>
      </c>
      <c r="AA2" s="27">
        <v>44009</v>
      </c>
      <c r="AB2" s="27">
        <v>44413</v>
      </c>
      <c r="AC2" s="21">
        <v>44743</v>
      </c>
    </row>
    <row r="4" spans="1:29" s="7" customFormat="1" x14ac:dyDescent="0.25">
      <c r="C4" s="3"/>
      <c r="D4" s="7" t="s">
        <v>14</v>
      </c>
      <c r="E4" s="7" t="s">
        <v>14</v>
      </c>
      <c r="F4" s="14" t="s">
        <v>11</v>
      </c>
      <c r="G4" s="14" t="s">
        <v>11</v>
      </c>
      <c r="H4" s="14" t="s">
        <v>11</v>
      </c>
      <c r="I4" s="14" t="s">
        <v>11</v>
      </c>
      <c r="J4" s="14" t="s">
        <v>11</v>
      </c>
      <c r="K4" s="14" t="s">
        <v>11</v>
      </c>
      <c r="L4" s="14" t="s">
        <v>11</v>
      </c>
      <c r="M4" s="14" t="s">
        <v>11</v>
      </c>
      <c r="N4" s="14" t="s">
        <v>11</v>
      </c>
      <c r="O4" s="14" t="s">
        <v>11</v>
      </c>
      <c r="P4" s="14" t="s">
        <v>11</v>
      </c>
      <c r="Q4" s="14" t="s">
        <v>11</v>
      </c>
      <c r="R4" s="14" t="s">
        <v>11</v>
      </c>
      <c r="S4" s="14" t="s">
        <v>11</v>
      </c>
      <c r="T4" s="14" t="s">
        <v>11</v>
      </c>
      <c r="U4" s="14" t="s">
        <v>11</v>
      </c>
      <c r="V4" s="14" t="s">
        <v>11</v>
      </c>
      <c r="W4" s="37" t="s">
        <v>11</v>
      </c>
      <c r="X4" s="37" t="s">
        <v>11</v>
      </c>
      <c r="Y4" s="37" t="s">
        <v>11</v>
      </c>
      <c r="Z4" s="37" t="s">
        <v>11</v>
      </c>
      <c r="AA4" s="37" t="s">
        <v>11</v>
      </c>
      <c r="AB4" s="37" t="s">
        <v>11</v>
      </c>
      <c r="AC4" s="57" t="s">
        <v>11</v>
      </c>
    </row>
    <row r="5" spans="1:29" x14ac:dyDescent="0.25">
      <c r="C5" s="8" t="s">
        <v>1</v>
      </c>
      <c r="D5" s="9" t="s">
        <v>0</v>
      </c>
      <c r="E5" s="9" t="s">
        <v>8</v>
      </c>
      <c r="F5" s="9" t="s">
        <v>16</v>
      </c>
      <c r="G5" s="9" t="s">
        <v>19</v>
      </c>
      <c r="H5" s="9" t="s">
        <v>21</v>
      </c>
      <c r="I5" s="9" t="s">
        <v>26</v>
      </c>
      <c r="J5" s="9" t="s">
        <v>28</v>
      </c>
      <c r="K5" s="9" t="s">
        <v>31</v>
      </c>
      <c r="L5" s="9" t="s">
        <v>32</v>
      </c>
      <c r="M5" s="9" t="s">
        <v>35</v>
      </c>
      <c r="N5" s="9" t="s">
        <v>37</v>
      </c>
      <c r="O5" s="9" t="s">
        <v>40</v>
      </c>
      <c r="P5" s="9" t="s">
        <v>42</v>
      </c>
      <c r="Q5" s="9" t="s">
        <v>44</v>
      </c>
      <c r="R5" s="9" t="s">
        <v>46</v>
      </c>
      <c r="S5" s="9" t="s">
        <v>50</v>
      </c>
      <c r="T5" s="9" t="s">
        <v>51</v>
      </c>
      <c r="U5" s="9" t="s">
        <v>55</v>
      </c>
      <c r="V5" s="9" t="s">
        <v>57</v>
      </c>
      <c r="W5" s="9" t="s">
        <v>59</v>
      </c>
      <c r="X5" s="26" t="s">
        <v>66</v>
      </c>
      <c r="Y5" s="26" t="s">
        <v>519</v>
      </c>
      <c r="Z5" s="26" t="s">
        <v>521</v>
      </c>
      <c r="AA5" s="26" t="s">
        <v>963</v>
      </c>
      <c r="AB5" s="26" t="s">
        <v>966</v>
      </c>
      <c r="AC5" s="8" t="s">
        <v>1274</v>
      </c>
    </row>
    <row r="6" spans="1:29" x14ac:dyDescent="0.25">
      <c r="C6" s="8" t="s">
        <v>2</v>
      </c>
      <c r="D6" s="9" t="s">
        <v>2</v>
      </c>
      <c r="E6" s="9" t="s">
        <v>2</v>
      </c>
      <c r="F6" s="9" t="s">
        <v>2</v>
      </c>
      <c r="G6" s="9" t="s">
        <v>2</v>
      </c>
      <c r="H6" s="9" t="s">
        <v>2</v>
      </c>
      <c r="I6" s="9" t="s">
        <v>2</v>
      </c>
      <c r="J6" s="9" t="s">
        <v>2</v>
      </c>
      <c r="K6" s="9" t="s">
        <v>2</v>
      </c>
      <c r="L6" s="9" t="s">
        <v>2</v>
      </c>
      <c r="M6" s="9" t="s">
        <v>2</v>
      </c>
      <c r="N6" s="9" t="s">
        <v>2</v>
      </c>
      <c r="O6" s="9" t="s">
        <v>2</v>
      </c>
      <c r="P6" s="9" t="s">
        <v>2</v>
      </c>
      <c r="Q6" s="9" t="s">
        <v>2</v>
      </c>
      <c r="R6" s="9" t="s">
        <v>2</v>
      </c>
      <c r="S6" s="9" t="s">
        <v>2</v>
      </c>
      <c r="T6" s="9" t="s">
        <v>2</v>
      </c>
      <c r="U6" s="9" t="s">
        <v>2</v>
      </c>
      <c r="V6" s="9" t="s">
        <v>2</v>
      </c>
      <c r="W6" s="9" t="s">
        <v>2</v>
      </c>
      <c r="X6" s="9" t="s">
        <v>2</v>
      </c>
      <c r="Y6" s="9" t="s">
        <v>2</v>
      </c>
      <c r="Z6" s="9" t="s">
        <v>2</v>
      </c>
      <c r="AA6" s="9" t="s">
        <v>2</v>
      </c>
      <c r="AB6" s="9" t="s">
        <v>2</v>
      </c>
      <c r="AC6" s="8" t="s">
        <v>2</v>
      </c>
    </row>
    <row r="7" spans="1:29" x14ac:dyDescent="0.25">
      <c r="C7" s="8" t="s">
        <v>3</v>
      </c>
      <c r="D7" s="9" t="s">
        <v>3</v>
      </c>
      <c r="E7" s="9" t="s">
        <v>3</v>
      </c>
      <c r="F7" s="9" t="s">
        <v>3</v>
      </c>
      <c r="G7" s="9" t="s">
        <v>3</v>
      </c>
      <c r="H7" s="9" t="s">
        <v>3</v>
      </c>
      <c r="I7" s="9" t="s">
        <v>3</v>
      </c>
      <c r="J7" s="9" t="s">
        <v>3</v>
      </c>
      <c r="K7" s="9" t="s">
        <v>3</v>
      </c>
      <c r="L7" s="9" t="s">
        <v>3</v>
      </c>
      <c r="M7" s="9" t="s">
        <v>3</v>
      </c>
      <c r="N7" s="9" t="s">
        <v>3</v>
      </c>
      <c r="O7" s="9" t="s">
        <v>3</v>
      </c>
      <c r="P7" s="9" t="s">
        <v>3</v>
      </c>
      <c r="Q7" s="9" t="s">
        <v>3</v>
      </c>
      <c r="R7" s="9" t="s">
        <v>3</v>
      </c>
      <c r="S7" s="9" t="s">
        <v>3</v>
      </c>
      <c r="T7" s="9" t="s">
        <v>3</v>
      </c>
      <c r="U7" s="9" t="s">
        <v>3</v>
      </c>
      <c r="V7" s="9" t="s">
        <v>3</v>
      </c>
      <c r="W7" s="9" t="s">
        <v>3</v>
      </c>
      <c r="X7" s="9" t="s">
        <v>3</v>
      </c>
      <c r="Y7" s="9" t="s">
        <v>3</v>
      </c>
      <c r="Z7" s="9" t="s">
        <v>3</v>
      </c>
      <c r="AA7" s="9" t="s">
        <v>3</v>
      </c>
      <c r="AB7" s="9" t="s">
        <v>3</v>
      </c>
      <c r="AC7" s="8" t="s">
        <v>3</v>
      </c>
    </row>
    <row r="8" spans="1:29" x14ac:dyDescent="0.25">
      <c r="A8" s="3" t="s">
        <v>4</v>
      </c>
      <c r="B8" s="3" t="s">
        <v>3</v>
      </c>
      <c r="C8" s="8" t="s">
        <v>9</v>
      </c>
      <c r="D8" s="9" t="s">
        <v>5</v>
      </c>
      <c r="E8" s="9" t="s">
        <v>5</v>
      </c>
      <c r="F8" s="9" t="s">
        <v>5</v>
      </c>
      <c r="G8" s="9" t="s">
        <v>5</v>
      </c>
      <c r="H8" s="9" t="s">
        <v>5</v>
      </c>
      <c r="I8" s="9" t="s">
        <v>5</v>
      </c>
      <c r="J8" s="9" t="s">
        <v>5</v>
      </c>
      <c r="K8" s="9" t="s">
        <v>5</v>
      </c>
      <c r="L8" s="9" t="s">
        <v>5</v>
      </c>
      <c r="M8" s="9" t="s">
        <v>5</v>
      </c>
      <c r="N8" s="9" t="s">
        <v>5</v>
      </c>
      <c r="O8" s="9" t="s">
        <v>5</v>
      </c>
      <c r="P8" s="9" t="s">
        <v>5</v>
      </c>
      <c r="Q8" s="9" t="s">
        <v>5</v>
      </c>
      <c r="R8" s="9" t="s">
        <v>5</v>
      </c>
      <c r="S8" s="9" t="s">
        <v>5</v>
      </c>
      <c r="T8" s="9" t="s">
        <v>5</v>
      </c>
      <c r="U8" s="9" t="s">
        <v>5</v>
      </c>
      <c r="V8" s="9" t="s">
        <v>5</v>
      </c>
      <c r="W8" s="9" t="s">
        <v>5</v>
      </c>
      <c r="X8" s="9" t="s">
        <v>5</v>
      </c>
      <c r="Y8" s="9" t="s">
        <v>5</v>
      </c>
      <c r="Z8" s="9" t="s">
        <v>5</v>
      </c>
      <c r="AA8" s="9" t="s">
        <v>5</v>
      </c>
      <c r="AB8" s="9" t="s">
        <v>5</v>
      </c>
      <c r="AC8" s="8" t="s">
        <v>5</v>
      </c>
    </row>
    <row r="9" spans="1:29" x14ac:dyDescent="0.25">
      <c r="Q9" s="10"/>
      <c r="R9" s="10"/>
      <c r="X9" s="11"/>
    </row>
    <row r="10" spans="1:29" x14ac:dyDescent="0.25">
      <c r="A10" s="3" t="s">
        <v>75</v>
      </c>
      <c r="B10" s="1" t="s">
        <v>522</v>
      </c>
      <c r="C10" s="28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12">
        <v>0</v>
      </c>
      <c r="S10" s="12">
        <v>0</v>
      </c>
      <c r="T10" s="12">
        <v>0</v>
      </c>
      <c r="U10" s="12">
        <v>2</v>
      </c>
      <c r="V10" s="12">
        <v>2</v>
      </c>
      <c r="W10" s="12">
        <v>1</v>
      </c>
      <c r="X10" s="30">
        <v>3</v>
      </c>
      <c r="Y10" s="12">
        <v>5</v>
      </c>
      <c r="Z10" s="46">
        <v>5</v>
      </c>
      <c r="AA10" s="46">
        <v>3</v>
      </c>
      <c r="AB10" s="12">
        <v>2</v>
      </c>
      <c r="AC10" s="12">
        <v>1</v>
      </c>
    </row>
    <row r="11" spans="1:29" x14ac:dyDescent="0.25">
      <c r="A11" s="3" t="s">
        <v>76</v>
      </c>
      <c r="B11" s="1" t="s">
        <v>523</v>
      </c>
      <c r="C11" s="28">
        <v>36.01</v>
      </c>
      <c r="D11" s="29">
        <v>25</v>
      </c>
      <c r="E11" s="29">
        <v>15</v>
      </c>
      <c r="F11" s="29">
        <v>11</v>
      </c>
      <c r="G11" s="29">
        <v>3</v>
      </c>
      <c r="H11" s="29">
        <v>1</v>
      </c>
      <c r="I11" s="29">
        <v>1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31">
        <v>0</v>
      </c>
      <c r="Y11" s="12">
        <v>0</v>
      </c>
      <c r="Z11" s="12">
        <v>0</v>
      </c>
      <c r="AA11" s="46">
        <v>0</v>
      </c>
      <c r="AB11" s="12">
        <v>0</v>
      </c>
      <c r="AC11" s="12">
        <v>0</v>
      </c>
    </row>
    <row r="12" spans="1:29" x14ac:dyDescent="0.25">
      <c r="A12" s="3" t="s">
        <v>77</v>
      </c>
      <c r="B12" s="1" t="s">
        <v>524</v>
      </c>
      <c r="C12" s="28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31">
        <v>0</v>
      </c>
      <c r="Y12" s="12">
        <v>0</v>
      </c>
      <c r="Z12" s="12">
        <v>0</v>
      </c>
      <c r="AA12" s="46">
        <v>0</v>
      </c>
      <c r="AB12" s="12">
        <v>0</v>
      </c>
      <c r="AC12" s="12">
        <v>0</v>
      </c>
    </row>
    <row r="13" spans="1:29" x14ac:dyDescent="0.25">
      <c r="A13" s="3" t="s">
        <v>78</v>
      </c>
      <c r="B13" s="1" t="s">
        <v>525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31">
        <v>0</v>
      </c>
      <c r="Y13" s="12">
        <v>0</v>
      </c>
      <c r="Z13" s="12">
        <v>0</v>
      </c>
      <c r="AA13" s="46">
        <v>0</v>
      </c>
      <c r="AB13" s="12">
        <v>0</v>
      </c>
      <c r="AC13" s="12">
        <v>0</v>
      </c>
    </row>
    <row r="14" spans="1:29" x14ac:dyDescent="0.25">
      <c r="A14" s="3" t="s">
        <v>79</v>
      </c>
      <c r="B14" s="1" t="s">
        <v>526</v>
      </c>
      <c r="C14" s="28">
        <v>0</v>
      </c>
      <c r="D14" s="29">
        <v>12.82</v>
      </c>
      <c r="E14" s="29">
        <v>24</v>
      </c>
      <c r="F14" s="29">
        <v>31.67</v>
      </c>
      <c r="G14" s="29">
        <v>28.35</v>
      </c>
      <c r="H14" s="29">
        <v>31.4</v>
      </c>
      <c r="I14" s="29">
        <v>31.98</v>
      </c>
      <c r="J14" s="29">
        <v>41.77</v>
      </c>
      <c r="K14" s="29">
        <v>46</v>
      </c>
      <c r="L14" s="29">
        <v>65.47</v>
      </c>
      <c r="M14" s="29">
        <v>68.75</v>
      </c>
      <c r="N14" s="29">
        <v>73.72</v>
      </c>
      <c r="O14" s="29">
        <v>76.5</v>
      </c>
      <c r="P14" s="29">
        <v>78.22</v>
      </c>
      <c r="Q14" s="29">
        <v>71.03</v>
      </c>
      <c r="R14" s="12">
        <v>78.89</v>
      </c>
      <c r="S14" s="12">
        <v>80.769999999999982</v>
      </c>
      <c r="T14" s="12">
        <v>74.89</v>
      </c>
      <c r="U14" s="12">
        <v>82</v>
      </c>
      <c r="V14" s="12">
        <v>80.569999999999993</v>
      </c>
      <c r="W14" s="12">
        <v>76.02</v>
      </c>
      <c r="X14" s="31">
        <v>77.289999999999992</v>
      </c>
      <c r="Y14" s="12">
        <v>75.92</v>
      </c>
      <c r="Z14" s="12">
        <v>77.38</v>
      </c>
      <c r="AA14" s="46">
        <v>83.499999999999986</v>
      </c>
      <c r="AB14" s="12">
        <v>76.580000000000013</v>
      </c>
      <c r="AC14" s="12">
        <v>73.599999999999994</v>
      </c>
    </row>
    <row r="15" spans="1:29" x14ac:dyDescent="0.25">
      <c r="A15" s="3" t="s">
        <v>80</v>
      </c>
      <c r="B15" s="1" t="s">
        <v>527</v>
      </c>
      <c r="C15" s="28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31">
        <v>0</v>
      </c>
      <c r="Y15" s="12">
        <v>0</v>
      </c>
      <c r="Z15" s="12">
        <v>0</v>
      </c>
      <c r="AA15" s="46">
        <v>0</v>
      </c>
      <c r="AB15" s="12">
        <v>0</v>
      </c>
      <c r="AC15" s="12">
        <v>0</v>
      </c>
    </row>
    <row r="16" spans="1:29" x14ac:dyDescent="0.25">
      <c r="A16" s="3" t="s">
        <v>81</v>
      </c>
      <c r="B16" s="1" t="s">
        <v>528</v>
      </c>
      <c r="C16" s="28">
        <v>81.456666666666663</v>
      </c>
      <c r="D16" s="29">
        <v>73.19</v>
      </c>
      <c r="E16" s="29">
        <v>79.290000000000006</v>
      </c>
      <c r="F16" s="29">
        <v>119.74</v>
      </c>
      <c r="G16" s="29">
        <v>121.33</v>
      </c>
      <c r="H16" s="29">
        <v>128.18</v>
      </c>
      <c r="I16" s="29">
        <v>122.93</v>
      </c>
      <c r="J16" s="29">
        <v>138.32</v>
      </c>
      <c r="K16" s="29">
        <v>132.78</v>
      </c>
      <c r="L16" s="29">
        <v>106.75</v>
      </c>
      <c r="M16" s="29">
        <v>87.6</v>
      </c>
      <c r="N16" s="29">
        <v>101.98</v>
      </c>
      <c r="O16" s="29">
        <v>111.33</v>
      </c>
      <c r="P16" s="29">
        <v>112.17</v>
      </c>
      <c r="Q16" s="29">
        <v>103.15</v>
      </c>
      <c r="R16" s="12">
        <v>86.450000000000017</v>
      </c>
      <c r="S16" s="12">
        <v>69.33</v>
      </c>
      <c r="T16" s="12">
        <v>55.16</v>
      </c>
      <c r="U16" s="12">
        <v>41.43</v>
      </c>
      <c r="V16" s="12">
        <v>30</v>
      </c>
      <c r="W16" s="12">
        <v>12.360000000000001</v>
      </c>
      <c r="X16" s="31">
        <v>14</v>
      </c>
      <c r="Y16" s="12">
        <v>16</v>
      </c>
      <c r="Z16" s="12">
        <v>38.01</v>
      </c>
      <c r="AA16" s="46">
        <v>74.88000000000001</v>
      </c>
      <c r="AB16" s="12">
        <v>60.210000000000008</v>
      </c>
      <c r="AC16" s="12">
        <v>60.569999999999993</v>
      </c>
    </row>
    <row r="17" spans="1:29" x14ac:dyDescent="0.25">
      <c r="A17" s="3" t="s">
        <v>82</v>
      </c>
      <c r="B17" s="1" t="s">
        <v>529</v>
      </c>
      <c r="C17" s="28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12">
        <v>0</v>
      </c>
      <c r="S17" s="12">
        <v>0</v>
      </c>
      <c r="T17" s="12">
        <v>36.099999999999994</v>
      </c>
      <c r="U17" s="12">
        <v>39.119999999999997</v>
      </c>
      <c r="V17" s="12">
        <v>53.849999999999994</v>
      </c>
      <c r="W17" s="12">
        <v>49.96</v>
      </c>
      <c r="X17" s="31">
        <v>60.24</v>
      </c>
      <c r="Y17" s="12">
        <v>95.23</v>
      </c>
      <c r="Z17" s="12">
        <v>93</v>
      </c>
      <c r="AA17" s="46">
        <v>88.06</v>
      </c>
      <c r="AB17" s="12">
        <v>74.680000000000007</v>
      </c>
      <c r="AC17" s="12">
        <v>79.669999999999987</v>
      </c>
    </row>
    <row r="18" spans="1:29" x14ac:dyDescent="0.25">
      <c r="A18" s="3" t="s">
        <v>83</v>
      </c>
      <c r="B18" s="1" t="s">
        <v>530</v>
      </c>
      <c r="C18" s="28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31">
        <v>0</v>
      </c>
      <c r="Y18" s="12">
        <v>0</v>
      </c>
      <c r="Z18" s="12">
        <v>0</v>
      </c>
      <c r="AA18" s="46">
        <v>0</v>
      </c>
      <c r="AB18" s="12">
        <v>0</v>
      </c>
      <c r="AC18" s="12">
        <v>0</v>
      </c>
    </row>
    <row r="19" spans="1:29" x14ac:dyDescent="0.25">
      <c r="A19" s="3" t="s">
        <v>84</v>
      </c>
      <c r="B19" s="1" t="s">
        <v>531</v>
      </c>
      <c r="C19" s="28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31">
        <v>0</v>
      </c>
      <c r="Y19" s="12">
        <v>0</v>
      </c>
      <c r="Z19" s="12">
        <v>0</v>
      </c>
      <c r="AA19" s="46">
        <v>0</v>
      </c>
      <c r="AB19" s="12">
        <v>0</v>
      </c>
      <c r="AC19" s="12">
        <v>0</v>
      </c>
    </row>
    <row r="20" spans="1:29" x14ac:dyDescent="0.25">
      <c r="A20" s="3" t="s">
        <v>85</v>
      </c>
      <c r="B20" s="1" t="s">
        <v>532</v>
      </c>
      <c r="C20" s="28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31">
        <v>0</v>
      </c>
      <c r="Y20" s="12">
        <v>0</v>
      </c>
      <c r="Z20" s="12">
        <v>0</v>
      </c>
      <c r="AA20" s="46">
        <v>0</v>
      </c>
      <c r="AB20" s="12">
        <v>0</v>
      </c>
      <c r="AC20" s="12">
        <v>0</v>
      </c>
    </row>
    <row r="21" spans="1:29" x14ac:dyDescent="0.25">
      <c r="A21" s="3" t="s">
        <v>86</v>
      </c>
      <c r="B21" s="1" t="s">
        <v>533</v>
      </c>
      <c r="C21" s="28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31">
        <v>0</v>
      </c>
      <c r="Y21" s="12">
        <v>0</v>
      </c>
      <c r="Z21" s="12">
        <v>0</v>
      </c>
      <c r="AA21" s="46">
        <v>0</v>
      </c>
      <c r="AB21" s="12">
        <v>0</v>
      </c>
      <c r="AC21" s="12">
        <v>0</v>
      </c>
    </row>
    <row r="22" spans="1:29" x14ac:dyDescent="0.25">
      <c r="A22" s="3" t="s">
        <v>87</v>
      </c>
      <c r="B22" s="1" t="s">
        <v>534</v>
      </c>
      <c r="C22" s="28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31">
        <v>0</v>
      </c>
      <c r="Y22" s="12">
        <v>0</v>
      </c>
      <c r="Z22" s="12">
        <v>0</v>
      </c>
      <c r="AA22" s="46">
        <v>0</v>
      </c>
      <c r="AB22" s="12">
        <v>0</v>
      </c>
      <c r="AC22" s="12">
        <v>0</v>
      </c>
    </row>
    <row r="23" spans="1:29" x14ac:dyDescent="0.25">
      <c r="A23" s="3" t="s">
        <v>88</v>
      </c>
      <c r="B23" s="1" t="s">
        <v>535</v>
      </c>
      <c r="C23" s="28">
        <v>58.81</v>
      </c>
      <c r="D23" s="29">
        <v>57.29</v>
      </c>
      <c r="E23" s="29">
        <v>60</v>
      </c>
      <c r="F23" s="29">
        <v>66.13</v>
      </c>
      <c r="G23" s="29">
        <v>54.71</v>
      </c>
      <c r="H23" s="29">
        <v>29.24</v>
      </c>
      <c r="I23" s="29">
        <v>12.68</v>
      </c>
      <c r="J23" s="29">
        <v>12.72</v>
      </c>
      <c r="K23" s="29">
        <v>17.850000000000001</v>
      </c>
      <c r="L23" s="29">
        <v>12.55</v>
      </c>
      <c r="M23" s="29">
        <v>11.15</v>
      </c>
      <c r="N23" s="29">
        <v>13.88</v>
      </c>
      <c r="O23" s="29">
        <v>11.775</v>
      </c>
      <c r="P23" s="29">
        <v>18.600000000000001</v>
      </c>
      <c r="Q23" s="29">
        <v>15</v>
      </c>
      <c r="R23" s="12">
        <v>22.61</v>
      </c>
      <c r="S23" s="12">
        <v>24.47</v>
      </c>
      <c r="T23" s="12">
        <v>28.730000000000004</v>
      </c>
      <c r="U23" s="12">
        <v>26.1</v>
      </c>
      <c r="V23" s="12">
        <v>31.759999999999998</v>
      </c>
      <c r="W23" s="12">
        <v>43.43</v>
      </c>
      <c r="X23" s="31">
        <v>38.61</v>
      </c>
      <c r="Y23" s="12">
        <v>48.740000000000009</v>
      </c>
      <c r="Z23" s="12">
        <v>53.949999999999996</v>
      </c>
      <c r="AA23" s="46">
        <v>51</v>
      </c>
      <c r="AB23" s="12">
        <v>43.89</v>
      </c>
      <c r="AC23" s="12">
        <v>40.330000000000005</v>
      </c>
    </row>
    <row r="24" spans="1:29" x14ac:dyDescent="0.25">
      <c r="A24" s="3" t="s">
        <v>89</v>
      </c>
      <c r="B24" s="1" t="s">
        <v>536</v>
      </c>
      <c r="C24" s="28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31">
        <v>0</v>
      </c>
      <c r="Y24" s="12">
        <v>0</v>
      </c>
      <c r="Z24" s="12">
        <v>0</v>
      </c>
      <c r="AA24" s="46">
        <v>0</v>
      </c>
      <c r="AB24" s="12">
        <v>0</v>
      </c>
      <c r="AC24" s="12">
        <v>0</v>
      </c>
    </row>
    <row r="25" spans="1:29" x14ac:dyDescent="0.25">
      <c r="A25" s="3" t="s">
        <v>90</v>
      </c>
      <c r="B25" s="1" t="s">
        <v>537</v>
      </c>
      <c r="C25" s="28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31">
        <v>0</v>
      </c>
      <c r="Y25" s="12">
        <v>0</v>
      </c>
      <c r="Z25" s="12">
        <v>0</v>
      </c>
      <c r="AA25" s="46">
        <v>0</v>
      </c>
      <c r="AB25" s="12">
        <v>2</v>
      </c>
      <c r="AC25" s="12">
        <v>2</v>
      </c>
    </row>
    <row r="26" spans="1:29" x14ac:dyDescent="0.25">
      <c r="A26" s="3" t="s">
        <v>91</v>
      </c>
      <c r="B26" s="1" t="s">
        <v>538</v>
      </c>
      <c r="C26" s="28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13.91</v>
      </c>
      <c r="O26" s="29">
        <v>17.11</v>
      </c>
      <c r="P26" s="29">
        <v>18.98</v>
      </c>
      <c r="Q26" s="29">
        <v>22.04</v>
      </c>
      <c r="R26" s="12">
        <v>21</v>
      </c>
      <c r="S26" s="12">
        <v>35.89</v>
      </c>
      <c r="T26" s="12">
        <v>34.89</v>
      </c>
      <c r="U26" s="12">
        <v>40.74</v>
      </c>
      <c r="V26" s="12">
        <v>46.910000000000004</v>
      </c>
      <c r="W26" s="12">
        <v>62.089999999999996</v>
      </c>
      <c r="X26" s="31">
        <v>65.960000000000008</v>
      </c>
      <c r="Y26" s="12">
        <v>69</v>
      </c>
      <c r="Z26" s="12">
        <v>81.150000000000006</v>
      </c>
      <c r="AA26" s="46">
        <v>81.27000000000001</v>
      </c>
      <c r="AB26" s="12">
        <v>98.080000000000013</v>
      </c>
      <c r="AC26" s="12">
        <v>92.48</v>
      </c>
    </row>
    <row r="27" spans="1:29" x14ac:dyDescent="0.25">
      <c r="A27" s="3" t="s">
        <v>92</v>
      </c>
      <c r="B27" s="1" t="s">
        <v>539</v>
      </c>
      <c r="C27" s="28">
        <v>206.22</v>
      </c>
      <c r="D27" s="29">
        <v>204.98</v>
      </c>
      <c r="E27" s="29">
        <v>200.38</v>
      </c>
      <c r="F27" s="29">
        <v>198.77</v>
      </c>
      <c r="G27" s="29">
        <v>199.54</v>
      </c>
      <c r="H27" s="29">
        <v>194.15</v>
      </c>
      <c r="I27" s="29">
        <v>173.07</v>
      </c>
      <c r="J27" s="29">
        <v>166.4</v>
      </c>
      <c r="K27" s="29">
        <v>151.56</v>
      </c>
      <c r="L27" s="29">
        <v>145.24</v>
      </c>
      <c r="M27" s="29">
        <v>158.15</v>
      </c>
      <c r="N27" s="29">
        <v>185.49</v>
      </c>
      <c r="O27" s="29">
        <v>191.31</v>
      </c>
      <c r="P27" s="29">
        <v>180.18</v>
      </c>
      <c r="Q27" s="29">
        <v>174.41</v>
      </c>
      <c r="R27" s="12">
        <v>185.60999999999999</v>
      </c>
      <c r="S27" s="12">
        <v>169.64</v>
      </c>
      <c r="T27" s="12">
        <v>175.18</v>
      </c>
      <c r="U27" s="12">
        <v>184.97</v>
      </c>
      <c r="V27" s="12">
        <v>182.16</v>
      </c>
      <c r="W27" s="12">
        <v>188.18</v>
      </c>
      <c r="X27" s="31">
        <v>180.92000000000002</v>
      </c>
      <c r="Y27" s="12">
        <v>169.25</v>
      </c>
      <c r="Z27" s="12">
        <v>169.52999999999997</v>
      </c>
      <c r="AA27" s="46">
        <v>153.88</v>
      </c>
      <c r="AB27" s="12">
        <v>149.06</v>
      </c>
      <c r="AC27" s="12">
        <v>165.54000000000005</v>
      </c>
    </row>
    <row r="28" spans="1:29" x14ac:dyDescent="0.25">
      <c r="A28" s="3" t="s">
        <v>93</v>
      </c>
      <c r="B28" s="1" t="s">
        <v>540</v>
      </c>
      <c r="C28" s="28">
        <v>83.59</v>
      </c>
      <c r="D28" s="29">
        <v>122.12</v>
      </c>
      <c r="E28" s="29">
        <v>140.57</v>
      </c>
      <c r="F28" s="29">
        <v>177.04</v>
      </c>
      <c r="G28" s="29">
        <v>188.26</v>
      </c>
      <c r="H28" s="29">
        <v>199.2</v>
      </c>
      <c r="I28" s="29">
        <v>232.45</v>
      </c>
      <c r="J28" s="29">
        <v>249.55</v>
      </c>
      <c r="K28" s="29">
        <v>239.39</v>
      </c>
      <c r="L28" s="29">
        <v>229.02</v>
      </c>
      <c r="M28" s="29">
        <v>184</v>
      </c>
      <c r="N28" s="29">
        <v>164.86</v>
      </c>
      <c r="O28" s="29">
        <v>152.35</v>
      </c>
      <c r="P28" s="29">
        <v>149.72</v>
      </c>
      <c r="Q28" s="29">
        <v>163.52000000000001</v>
      </c>
      <c r="R28" s="12">
        <v>119.71999999999998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31">
        <v>0</v>
      </c>
      <c r="Y28" s="12">
        <v>0</v>
      </c>
      <c r="Z28" s="12">
        <v>0</v>
      </c>
      <c r="AA28" s="46">
        <v>0</v>
      </c>
      <c r="AB28" s="12">
        <v>0</v>
      </c>
      <c r="AC28" s="12">
        <v>0</v>
      </c>
    </row>
    <row r="29" spans="1:29" x14ac:dyDescent="0.25">
      <c r="A29" s="3" t="s">
        <v>94</v>
      </c>
      <c r="B29" s="1" t="s">
        <v>541</v>
      </c>
      <c r="C29" s="28">
        <v>0</v>
      </c>
      <c r="D29" s="29">
        <v>0</v>
      </c>
      <c r="E29" s="29">
        <v>0.94</v>
      </c>
      <c r="F29" s="29">
        <v>10.69</v>
      </c>
      <c r="G29" s="29">
        <v>30.39</v>
      </c>
      <c r="H29" s="29">
        <v>56.74</v>
      </c>
      <c r="I29" s="29">
        <v>42.83</v>
      </c>
      <c r="J29" s="29">
        <v>48.51</v>
      </c>
      <c r="K29" s="29">
        <v>30.6</v>
      </c>
      <c r="L29" s="29">
        <v>14.67</v>
      </c>
      <c r="M29" s="29">
        <v>24.19</v>
      </c>
      <c r="N29" s="29">
        <v>28.86</v>
      </c>
      <c r="O29" s="29">
        <v>38.11</v>
      </c>
      <c r="P29" s="29">
        <v>77.34</v>
      </c>
      <c r="Q29" s="29">
        <v>66.599999999999994</v>
      </c>
      <c r="R29" s="12">
        <v>72.97</v>
      </c>
      <c r="S29" s="12">
        <v>82.030000000000015</v>
      </c>
      <c r="T29" s="12">
        <v>95.39</v>
      </c>
      <c r="U29" s="12">
        <v>115.79</v>
      </c>
      <c r="V29" s="12">
        <v>104.86</v>
      </c>
      <c r="W29" s="12">
        <v>101.78000000000002</v>
      </c>
      <c r="X29" s="31">
        <v>123.43</v>
      </c>
      <c r="Y29" s="12">
        <v>96.72</v>
      </c>
      <c r="Z29" s="12">
        <v>91.86</v>
      </c>
      <c r="AA29" s="46">
        <v>108.64999999999999</v>
      </c>
      <c r="AB29" s="12">
        <v>96.590000000000018</v>
      </c>
      <c r="AC29" s="12">
        <v>98.939999999999969</v>
      </c>
    </row>
    <row r="30" spans="1:29" x14ac:dyDescent="0.25">
      <c r="A30" s="3" t="s">
        <v>95</v>
      </c>
      <c r="B30" s="1" t="s">
        <v>542</v>
      </c>
      <c r="C30" s="28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31">
        <v>0</v>
      </c>
      <c r="Y30" s="12">
        <v>0</v>
      </c>
      <c r="Z30" s="12">
        <v>0</v>
      </c>
      <c r="AA30" s="46">
        <v>0</v>
      </c>
      <c r="AB30" s="12">
        <v>0</v>
      </c>
      <c r="AC30" s="12">
        <v>0</v>
      </c>
    </row>
    <row r="31" spans="1:29" x14ac:dyDescent="0.25">
      <c r="A31" s="3" t="s">
        <v>96</v>
      </c>
      <c r="B31" s="1" t="s">
        <v>543</v>
      </c>
      <c r="C31" s="28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31">
        <v>0</v>
      </c>
      <c r="Y31" s="12">
        <v>0</v>
      </c>
      <c r="Z31" s="12">
        <v>0</v>
      </c>
      <c r="AA31" s="46">
        <v>0</v>
      </c>
      <c r="AB31" s="12">
        <v>0</v>
      </c>
      <c r="AC31" s="12">
        <v>0</v>
      </c>
    </row>
    <row r="32" spans="1:29" x14ac:dyDescent="0.25">
      <c r="A32" s="3" t="s">
        <v>97</v>
      </c>
      <c r="B32" s="1" t="s">
        <v>544</v>
      </c>
      <c r="C32" s="28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31">
        <v>0</v>
      </c>
      <c r="Y32" s="12">
        <v>0</v>
      </c>
      <c r="Z32" s="12">
        <v>0</v>
      </c>
      <c r="AA32" s="46">
        <v>0</v>
      </c>
      <c r="AB32" s="12">
        <v>0</v>
      </c>
      <c r="AC32" s="12">
        <v>0</v>
      </c>
    </row>
    <row r="33" spans="1:29" x14ac:dyDescent="0.25">
      <c r="A33" s="3" t="s">
        <v>98</v>
      </c>
      <c r="B33" s="1" t="s">
        <v>545</v>
      </c>
      <c r="C33" s="28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22.97</v>
      </c>
      <c r="J33" s="29">
        <v>35.71</v>
      </c>
      <c r="K33" s="29">
        <v>62.27</v>
      </c>
      <c r="L33" s="29">
        <v>58.65</v>
      </c>
      <c r="M33" s="29">
        <v>60.78</v>
      </c>
      <c r="N33" s="29">
        <v>52.12</v>
      </c>
      <c r="O33" s="29">
        <v>39.75</v>
      </c>
      <c r="P33" s="29">
        <v>34.049999999999997</v>
      </c>
      <c r="Q33" s="29">
        <v>24.86</v>
      </c>
      <c r="R33" s="12">
        <v>28.73</v>
      </c>
      <c r="S33" s="12">
        <v>33</v>
      </c>
      <c r="T33" s="12">
        <v>49</v>
      </c>
      <c r="U33" s="12">
        <v>53.260000000000005</v>
      </c>
      <c r="V33" s="12">
        <v>99.509999999999991</v>
      </c>
      <c r="W33" s="12">
        <v>123.48999999999998</v>
      </c>
      <c r="X33" s="31">
        <v>138.79000000000002</v>
      </c>
      <c r="Y33" s="12">
        <v>138.71</v>
      </c>
      <c r="Z33" s="12">
        <v>123.13000000000001</v>
      </c>
      <c r="AA33" s="46">
        <v>133.07999999999998</v>
      </c>
      <c r="AB33" s="12">
        <v>138.04000000000002</v>
      </c>
      <c r="AC33" s="12">
        <v>126.64000000000003</v>
      </c>
    </row>
    <row r="34" spans="1:29" x14ac:dyDescent="0.25">
      <c r="A34" s="3" t="s">
        <v>99</v>
      </c>
      <c r="B34" s="1" t="s">
        <v>546</v>
      </c>
      <c r="C34" s="28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15.744999999999999</v>
      </c>
      <c r="O34" s="29">
        <v>42.41</v>
      </c>
      <c r="P34" s="29">
        <v>45.18</v>
      </c>
      <c r="Q34" s="29">
        <v>32.69</v>
      </c>
      <c r="R34" s="12">
        <v>38.339999999999996</v>
      </c>
      <c r="S34" s="12">
        <v>37.79</v>
      </c>
      <c r="T34" s="12">
        <v>41.480000000000004</v>
      </c>
      <c r="U34" s="12">
        <v>41.800000000000004</v>
      </c>
      <c r="V34" s="12">
        <v>45.33</v>
      </c>
      <c r="W34" s="12">
        <v>39.19</v>
      </c>
      <c r="X34" s="31">
        <v>38.859999999999992</v>
      </c>
      <c r="Y34" s="12">
        <v>46.540000000000006</v>
      </c>
      <c r="Z34" s="12">
        <v>52.429999999999993</v>
      </c>
      <c r="AA34" s="46">
        <v>62.199999999999996</v>
      </c>
      <c r="AB34" s="12">
        <v>63.620000000000005</v>
      </c>
      <c r="AC34" s="12">
        <v>61.72</v>
      </c>
    </row>
    <row r="35" spans="1:29" x14ac:dyDescent="0.25">
      <c r="A35" s="3" t="s">
        <v>100</v>
      </c>
      <c r="B35" s="1" t="s">
        <v>547</v>
      </c>
      <c r="C35" s="28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29.61</v>
      </c>
      <c r="K35" s="29">
        <v>60.07</v>
      </c>
      <c r="L35" s="29">
        <v>51.47</v>
      </c>
      <c r="M35" s="29">
        <v>44</v>
      </c>
      <c r="N35" s="29">
        <v>18</v>
      </c>
      <c r="O35" s="29">
        <v>0</v>
      </c>
      <c r="P35" s="29">
        <v>0</v>
      </c>
      <c r="Q35" s="29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31">
        <v>0</v>
      </c>
      <c r="Y35" s="12">
        <v>0</v>
      </c>
      <c r="Z35" s="12">
        <v>0</v>
      </c>
      <c r="AA35" s="46">
        <v>0</v>
      </c>
      <c r="AB35" s="12">
        <v>0</v>
      </c>
      <c r="AC35" s="12">
        <v>0</v>
      </c>
    </row>
    <row r="36" spans="1:29" x14ac:dyDescent="0.25">
      <c r="A36" s="3" t="s">
        <v>101</v>
      </c>
      <c r="B36" s="1" t="s">
        <v>548</v>
      </c>
      <c r="C36" s="28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7.915</v>
      </c>
      <c r="L36" s="29">
        <v>10.5</v>
      </c>
      <c r="M36" s="29">
        <v>7</v>
      </c>
      <c r="N36" s="29">
        <v>13</v>
      </c>
      <c r="O36" s="29">
        <v>13.8</v>
      </c>
      <c r="P36" s="29">
        <v>19.600000000000001</v>
      </c>
      <c r="Q36" s="29">
        <v>22.62</v>
      </c>
      <c r="R36" s="12">
        <v>22.979999999999997</v>
      </c>
      <c r="S36" s="12">
        <v>36.14</v>
      </c>
      <c r="T36" s="12">
        <v>48.41</v>
      </c>
      <c r="U36" s="12">
        <v>64.22</v>
      </c>
      <c r="V36" s="12">
        <v>78.599999999999994</v>
      </c>
      <c r="W36" s="12">
        <v>104.15999999999997</v>
      </c>
      <c r="X36" s="31">
        <v>97.62</v>
      </c>
      <c r="Y36" s="12">
        <v>89.72999999999999</v>
      </c>
      <c r="Z36" s="12">
        <v>89.92</v>
      </c>
      <c r="AA36" s="46">
        <v>109.12</v>
      </c>
      <c r="AB36" s="12">
        <v>109.57</v>
      </c>
      <c r="AC36" s="12">
        <v>113.44</v>
      </c>
    </row>
    <row r="37" spans="1:29" x14ac:dyDescent="0.25">
      <c r="A37" s="3" t="s">
        <v>102</v>
      </c>
      <c r="B37" s="1" t="s">
        <v>549</v>
      </c>
      <c r="C37" s="28">
        <v>27.46</v>
      </c>
      <c r="D37" s="29">
        <v>23.56</v>
      </c>
      <c r="E37" s="29">
        <v>25</v>
      </c>
      <c r="F37" s="29">
        <v>25.72</v>
      </c>
      <c r="G37" s="29">
        <v>19.96</v>
      </c>
      <c r="H37" s="29">
        <v>15.32</v>
      </c>
      <c r="I37" s="29">
        <v>14</v>
      </c>
      <c r="J37" s="29">
        <v>13.9</v>
      </c>
      <c r="K37" s="29">
        <v>10</v>
      </c>
      <c r="L37" s="29">
        <v>8.2100000000000009</v>
      </c>
      <c r="M37" s="29">
        <v>9.67</v>
      </c>
      <c r="N37" s="29">
        <v>9</v>
      </c>
      <c r="O37" s="29">
        <v>10</v>
      </c>
      <c r="P37" s="29">
        <v>11</v>
      </c>
      <c r="Q37" s="29">
        <v>10.5</v>
      </c>
      <c r="R37" s="12">
        <v>12</v>
      </c>
      <c r="S37" s="12">
        <v>22.2</v>
      </c>
      <c r="T37" s="12">
        <v>36</v>
      </c>
      <c r="U37" s="12">
        <v>27.96</v>
      </c>
      <c r="V37" s="12">
        <v>18</v>
      </c>
      <c r="W37" s="12">
        <v>19.41</v>
      </c>
      <c r="X37" s="31">
        <v>17.899999999999999</v>
      </c>
      <c r="Y37" s="12">
        <v>15.44</v>
      </c>
      <c r="Z37" s="12">
        <v>15</v>
      </c>
      <c r="AA37" s="46">
        <v>0</v>
      </c>
      <c r="AB37" s="12">
        <v>0</v>
      </c>
      <c r="AC37" s="12">
        <v>0</v>
      </c>
    </row>
    <row r="38" spans="1:29" x14ac:dyDescent="0.25">
      <c r="A38" s="3" t="s">
        <v>103</v>
      </c>
      <c r="B38" s="1" t="s">
        <v>550</v>
      </c>
      <c r="C38" s="28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31">
        <v>0</v>
      </c>
      <c r="Y38" s="12">
        <v>0</v>
      </c>
      <c r="Z38" s="12">
        <v>0</v>
      </c>
      <c r="AA38" s="46">
        <v>0</v>
      </c>
      <c r="AB38" s="12">
        <v>0</v>
      </c>
      <c r="AC38" s="12">
        <v>0</v>
      </c>
    </row>
    <row r="39" spans="1:29" x14ac:dyDescent="0.25">
      <c r="A39" s="3" t="s">
        <v>104</v>
      </c>
      <c r="B39" s="1" t="s">
        <v>551</v>
      </c>
      <c r="C39" s="28">
        <v>49.39</v>
      </c>
      <c r="D39" s="29">
        <v>46.06</v>
      </c>
      <c r="E39" s="29">
        <v>41.14</v>
      </c>
      <c r="F39" s="29">
        <v>37.39</v>
      </c>
      <c r="G39" s="29">
        <v>47.98</v>
      </c>
      <c r="H39" s="29">
        <v>31.45</v>
      </c>
      <c r="I39" s="29">
        <v>46.34</v>
      </c>
      <c r="J39" s="29">
        <v>57.24</v>
      </c>
      <c r="K39" s="29">
        <v>65.174999999999997</v>
      </c>
      <c r="L39" s="29">
        <v>75.37</v>
      </c>
      <c r="M39" s="29">
        <v>62.35</v>
      </c>
      <c r="N39" s="29">
        <v>71.025000000000006</v>
      </c>
      <c r="O39" s="29">
        <v>68.784999999999997</v>
      </c>
      <c r="P39" s="29">
        <v>67.5</v>
      </c>
      <c r="Q39" s="29">
        <v>68.31</v>
      </c>
      <c r="R39" s="12">
        <v>53.760000000000005</v>
      </c>
      <c r="S39" s="12">
        <v>48.519999999999996</v>
      </c>
      <c r="T39" s="12">
        <v>64.039999999999992</v>
      </c>
      <c r="U39" s="12">
        <v>92.12</v>
      </c>
      <c r="V39" s="12">
        <v>95.320000000000007</v>
      </c>
      <c r="W39" s="12">
        <v>103.3</v>
      </c>
      <c r="X39" s="31">
        <v>101.83</v>
      </c>
      <c r="Y39" s="12">
        <v>102.13</v>
      </c>
      <c r="Z39" s="12">
        <v>104.63</v>
      </c>
      <c r="AA39" s="46">
        <v>123.82999999999998</v>
      </c>
      <c r="AB39" s="12">
        <v>127.17</v>
      </c>
      <c r="AC39" s="12">
        <v>134.24999999999997</v>
      </c>
    </row>
    <row r="40" spans="1:29" x14ac:dyDescent="0.25">
      <c r="A40" s="3" t="s">
        <v>105</v>
      </c>
      <c r="B40" s="1" t="s">
        <v>552</v>
      </c>
      <c r="C40" s="28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31">
        <v>0</v>
      </c>
      <c r="Y40" s="12">
        <v>0</v>
      </c>
      <c r="Z40" s="12">
        <v>0</v>
      </c>
      <c r="AA40" s="46">
        <v>0</v>
      </c>
      <c r="AB40" s="12">
        <v>0</v>
      </c>
      <c r="AC40" s="12">
        <v>0</v>
      </c>
    </row>
    <row r="41" spans="1:29" x14ac:dyDescent="0.25">
      <c r="A41" s="3" t="s">
        <v>106</v>
      </c>
      <c r="B41" s="1" t="s">
        <v>553</v>
      </c>
      <c r="C41" s="28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31">
        <v>0</v>
      </c>
      <c r="Y41" s="12">
        <v>0</v>
      </c>
      <c r="Z41" s="12">
        <v>0</v>
      </c>
      <c r="AA41" s="46">
        <v>0</v>
      </c>
      <c r="AB41" s="12">
        <v>0</v>
      </c>
      <c r="AC41" s="12">
        <v>0</v>
      </c>
    </row>
    <row r="42" spans="1:29" x14ac:dyDescent="0.25">
      <c r="A42" s="3" t="s">
        <v>107</v>
      </c>
      <c r="B42" s="1" t="s">
        <v>554</v>
      </c>
      <c r="C42" s="28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31">
        <v>0</v>
      </c>
      <c r="Y42" s="12">
        <v>0</v>
      </c>
      <c r="Z42" s="12">
        <v>0</v>
      </c>
      <c r="AA42" s="46">
        <v>0</v>
      </c>
      <c r="AB42" s="12">
        <v>0</v>
      </c>
      <c r="AC42" s="12">
        <v>0</v>
      </c>
    </row>
    <row r="43" spans="1:29" x14ac:dyDescent="0.25">
      <c r="A43" s="3" t="s">
        <v>108</v>
      </c>
      <c r="B43" s="1" t="s">
        <v>555</v>
      </c>
      <c r="C43" s="28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31">
        <v>0</v>
      </c>
      <c r="Y43" s="12">
        <v>0</v>
      </c>
      <c r="Z43" s="12">
        <v>0</v>
      </c>
      <c r="AA43" s="46">
        <v>0</v>
      </c>
      <c r="AB43" s="12">
        <v>0</v>
      </c>
      <c r="AC43" s="12">
        <v>0</v>
      </c>
    </row>
    <row r="44" spans="1:29" x14ac:dyDescent="0.25">
      <c r="A44" s="3" t="s">
        <v>109</v>
      </c>
      <c r="B44" s="1" t="s">
        <v>556</v>
      </c>
      <c r="C44" s="28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31">
        <v>0</v>
      </c>
      <c r="Y44" s="12">
        <v>0</v>
      </c>
      <c r="Z44" s="12">
        <v>0</v>
      </c>
      <c r="AA44" s="46">
        <v>0</v>
      </c>
      <c r="AB44" s="12">
        <v>0</v>
      </c>
      <c r="AC44" s="12">
        <v>0</v>
      </c>
    </row>
    <row r="45" spans="1:29" x14ac:dyDescent="0.25">
      <c r="A45" s="3" t="s">
        <v>110</v>
      </c>
      <c r="B45" s="1" t="s">
        <v>557</v>
      </c>
      <c r="C45" s="28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9.33</v>
      </c>
      <c r="N45" s="29">
        <v>17.260000000000002</v>
      </c>
      <c r="O45" s="29">
        <v>33.380000000000003</v>
      </c>
      <c r="P45" s="29">
        <v>18.86</v>
      </c>
      <c r="Q45" s="29">
        <v>36.409999999999997</v>
      </c>
      <c r="R45" s="12">
        <v>44.04</v>
      </c>
      <c r="S45" s="12">
        <v>42.78</v>
      </c>
      <c r="T45" s="12">
        <v>40.770000000000003</v>
      </c>
      <c r="U45" s="12">
        <v>73.289999999999992</v>
      </c>
      <c r="V45" s="12">
        <v>126.46000000000001</v>
      </c>
      <c r="W45" s="12">
        <v>134.9</v>
      </c>
      <c r="X45" s="31">
        <v>136.69</v>
      </c>
      <c r="Y45" s="12">
        <v>143.40000000000003</v>
      </c>
      <c r="Z45" s="12">
        <v>171.62000000000003</v>
      </c>
      <c r="AA45" s="46">
        <v>136.70999999999998</v>
      </c>
      <c r="AB45" s="12">
        <v>119.32000000000001</v>
      </c>
      <c r="AC45" s="12">
        <v>96.859999999999985</v>
      </c>
    </row>
    <row r="46" spans="1:29" x14ac:dyDescent="0.25">
      <c r="A46" s="3" t="s">
        <v>111</v>
      </c>
      <c r="B46" s="1" t="s">
        <v>558</v>
      </c>
      <c r="C46" s="28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24.5</v>
      </c>
      <c r="P46" s="29">
        <v>31</v>
      </c>
      <c r="Q46" s="29">
        <v>30.5</v>
      </c>
      <c r="R46" s="12">
        <v>25.5</v>
      </c>
      <c r="S46" s="12">
        <v>26.26</v>
      </c>
      <c r="T46" s="12">
        <v>20</v>
      </c>
      <c r="U46" s="12">
        <v>27</v>
      </c>
      <c r="V46" s="12">
        <v>0</v>
      </c>
      <c r="W46" s="12">
        <v>0</v>
      </c>
      <c r="X46" s="31">
        <v>0</v>
      </c>
      <c r="Y46" s="12">
        <v>0</v>
      </c>
      <c r="Z46" s="12">
        <v>0</v>
      </c>
      <c r="AA46" s="46">
        <v>0</v>
      </c>
      <c r="AB46" s="12">
        <v>0</v>
      </c>
      <c r="AC46" s="12">
        <v>0</v>
      </c>
    </row>
    <row r="47" spans="1:29" x14ac:dyDescent="0.25">
      <c r="A47" s="3" t="s">
        <v>112</v>
      </c>
      <c r="B47" s="1" t="s">
        <v>559</v>
      </c>
      <c r="C47" s="28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31">
        <v>0</v>
      </c>
      <c r="Y47" s="12">
        <v>0</v>
      </c>
      <c r="Z47" s="12">
        <v>0</v>
      </c>
      <c r="AA47" s="46">
        <v>0</v>
      </c>
      <c r="AB47" s="12">
        <v>0</v>
      </c>
      <c r="AC47" s="12">
        <v>0</v>
      </c>
    </row>
    <row r="48" spans="1:29" x14ac:dyDescent="0.25">
      <c r="A48" s="3" t="s">
        <v>113</v>
      </c>
      <c r="B48" s="1" t="s">
        <v>560</v>
      </c>
      <c r="C48" s="28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4.78</v>
      </c>
      <c r="J48" s="29">
        <v>7.99</v>
      </c>
      <c r="K48" s="29">
        <v>8.9450000000000003</v>
      </c>
      <c r="L48" s="29">
        <v>10</v>
      </c>
      <c r="M48" s="29">
        <v>10.5</v>
      </c>
      <c r="N48" s="29">
        <v>16</v>
      </c>
      <c r="O48" s="29">
        <v>20.5</v>
      </c>
      <c r="P48" s="29">
        <v>25.51</v>
      </c>
      <c r="Q48" s="29">
        <v>23</v>
      </c>
      <c r="R48" s="12">
        <v>15.7</v>
      </c>
      <c r="S48" s="12">
        <v>12</v>
      </c>
      <c r="T48" s="12">
        <v>21.5</v>
      </c>
      <c r="U48" s="12">
        <v>17</v>
      </c>
      <c r="V48" s="12">
        <v>13</v>
      </c>
      <c r="W48" s="12">
        <v>17</v>
      </c>
      <c r="X48" s="31">
        <v>18.779999999999998</v>
      </c>
      <c r="Y48" s="12">
        <v>14</v>
      </c>
      <c r="Z48" s="12">
        <v>17</v>
      </c>
      <c r="AA48" s="46">
        <v>0</v>
      </c>
      <c r="AB48" s="12">
        <v>0</v>
      </c>
      <c r="AC48" s="12">
        <v>0</v>
      </c>
    </row>
    <row r="49" spans="1:29" x14ac:dyDescent="0.25">
      <c r="A49" s="3" t="s">
        <v>114</v>
      </c>
      <c r="B49" s="1" t="s">
        <v>561</v>
      </c>
      <c r="C49" s="28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31">
        <v>0</v>
      </c>
      <c r="Y49" s="12">
        <v>0</v>
      </c>
      <c r="Z49" s="12">
        <v>0</v>
      </c>
      <c r="AA49" s="46">
        <v>0</v>
      </c>
      <c r="AB49" s="12">
        <v>0</v>
      </c>
      <c r="AC49" s="12">
        <v>0</v>
      </c>
    </row>
    <row r="50" spans="1:29" x14ac:dyDescent="0.25">
      <c r="A50" s="3" t="s">
        <v>115</v>
      </c>
      <c r="B50" s="1" t="s">
        <v>562</v>
      </c>
      <c r="C50" s="28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31">
        <v>0</v>
      </c>
      <c r="Y50" s="12">
        <v>0</v>
      </c>
      <c r="Z50" s="12">
        <v>0</v>
      </c>
      <c r="AA50" s="46">
        <v>0</v>
      </c>
      <c r="AB50" s="12">
        <v>0</v>
      </c>
      <c r="AC50" s="12">
        <v>0</v>
      </c>
    </row>
    <row r="51" spans="1:29" x14ac:dyDescent="0.25">
      <c r="A51" s="3" t="s">
        <v>116</v>
      </c>
      <c r="B51" s="1" t="s">
        <v>563</v>
      </c>
      <c r="C51" s="28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31">
        <v>0</v>
      </c>
      <c r="Y51" s="12">
        <v>0</v>
      </c>
      <c r="Z51" s="12">
        <v>0</v>
      </c>
      <c r="AA51" s="46">
        <v>0</v>
      </c>
      <c r="AB51" s="12">
        <v>0</v>
      </c>
      <c r="AC51" s="12">
        <v>0</v>
      </c>
    </row>
    <row r="52" spans="1:29" x14ac:dyDescent="0.25">
      <c r="A52" s="3" t="s">
        <v>117</v>
      </c>
      <c r="B52" s="1" t="s">
        <v>564</v>
      </c>
      <c r="C52" s="28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31">
        <v>0</v>
      </c>
      <c r="Y52" s="12">
        <v>0</v>
      </c>
      <c r="Z52" s="12">
        <v>0</v>
      </c>
      <c r="AA52" s="46">
        <v>0</v>
      </c>
      <c r="AB52" s="12">
        <v>0</v>
      </c>
      <c r="AC52" s="12">
        <v>0</v>
      </c>
    </row>
    <row r="53" spans="1:29" x14ac:dyDescent="0.25">
      <c r="A53" s="3" t="s">
        <v>118</v>
      </c>
      <c r="B53" s="1" t="s">
        <v>565</v>
      </c>
      <c r="C53" s="28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3</v>
      </c>
      <c r="P53" s="29">
        <v>11.74</v>
      </c>
      <c r="Q53" s="29">
        <v>12</v>
      </c>
      <c r="R53" s="12">
        <v>12.12</v>
      </c>
      <c r="S53" s="12">
        <v>16.16</v>
      </c>
      <c r="T53" s="12">
        <v>15.03</v>
      </c>
      <c r="U53" s="12">
        <v>18.96</v>
      </c>
      <c r="V53" s="12">
        <v>23</v>
      </c>
      <c r="W53" s="12">
        <v>23.43</v>
      </c>
      <c r="X53" s="31">
        <v>22.349999999999998</v>
      </c>
      <c r="Y53" s="12">
        <v>23.750000000000004</v>
      </c>
      <c r="Z53" s="12">
        <v>20</v>
      </c>
      <c r="AA53" s="46">
        <v>14.21</v>
      </c>
      <c r="AB53" s="12">
        <v>10</v>
      </c>
      <c r="AC53" s="12">
        <v>11.43</v>
      </c>
    </row>
    <row r="54" spans="1:29" x14ac:dyDescent="0.25">
      <c r="A54" s="3" t="s">
        <v>119</v>
      </c>
      <c r="B54" s="1" t="s">
        <v>566</v>
      </c>
      <c r="C54" s="28">
        <v>0</v>
      </c>
      <c r="D54" s="29">
        <v>0</v>
      </c>
      <c r="E54" s="29">
        <v>0.88</v>
      </c>
      <c r="F54" s="29">
        <v>8.5500000000000007</v>
      </c>
      <c r="G54" s="29">
        <v>14.12</v>
      </c>
      <c r="H54" s="29">
        <v>11.83</v>
      </c>
      <c r="I54" s="29">
        <v>8</v>
      </c>
      <c r="J54" s="29">
        <v>4.4800000000000004</v>
      </c>
      <c r="K54" s="29">
        <v>7.0549999999999997</v>
      </c>
      <c r="L54" s="29">
        <v>6.58</v>
      </c>
      <c r="M54" s="29">
        <v>14.51</v>
      </c>
      <c r="N54" s="29">
        <v>21.01</v>
      </c>
      <c r="O54" s="29">
        <v>26.86</v>
      </c>
      <c r="P54" s="29">
        <v>28.88</v>
      </c>
      <c r="Q54" s="29">
        <v>30.8</v>
      </c>
      <c r="R54" s="12">
        <v>44.66</v>
      </c>
      <c r="S54" s="12">
        <v>55.3</v>
      </c>
      <c r="T54" s="12">
        <v>54.15</v>
      </c>
      <c r="U54" s="12">
        <v>57.66</v>
      </c>
      <c r="V54" s="12">
        <v>60.86</v>
      </c>
      <c r="W54" s="12">
        <v>56.91</v>
      </c>
      <c r="X54" s="31">
        <v>58.58</v>
      </c>
      <c r="Y54" s="12">
        <v>47.919999999999995</v>
      </c>
      <c r="Z54" s="12">
        <v>48.96</v>
      </c>
      <c r="AA54" s="46">
        <v>42.91</v>
      </c>
      <c r="AB54" s="12">
        <v>41.800000000000004</v>
      </c>
      <c r="AC54" s="12">
        <v>43.780000000000008</v>
      </c>
    </row>
    <row r="55" spans="1:29" x14ac:dyDescent="0.25">
      <c r="A55" s="3" t="s">
        <v>120</v>
      </c>
      <c r="B55" s="1" t="s">
        <v>567</v>
      </c>
      <c r="C55" s="28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31">
        <v>0</v>
      </c>
      <c r="Y55" s="12">
        <v>0</v>
      </c>
      <c r="Z55" s="12">
        <v>0</v>
      </c>
      <c r="AA55" s="46">
        <v>0</v>
      </c>
      <c r="AB55" s="12">
        <v>0</v>
      </c>
      <c r="AC55" s="12">
        <v>0</v>
      </c>
    </row>
    <row r="56" spans="1:29" x14ac:dyDescent="0.25">
      <c r="A56" s="3" t="s">
        <v>121</v>
      </c>
      <c r="B56" s="1" t="s">
        <v>568</v>
      </c>
      <c r="C56" s="28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31">
        <v>0</v>
      </c>
      <c r="Y56" s="12">
        <v>0</v>
      </c>
      <c r="Z56" s="12">
        <v>0</v>
      </c>
      <c r="AA56" s="46">
        <v>0</v>
      </c>
      <c r="AB56" s="12">
        <v>0</v>
      </c>
      <c r="AC56" s="12">
        <v>0</v>
      </c>
    </row>
    <row r="57" spans="1:29" x14ac:dyDescent="0.25">
      <c r="A57" s="3" t="s">
        <v>122</v>
      </c>
      <c r="B57" s="1" t="s">
        <v>569</v>
      </c>
      <c r="C57" s="28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12">
        <v>10.98</v>
      </c>
      <c r="S57" s="12">
        <v>16.16</v>
      </c>
      <c r="T57" s="12">
        <v>20.41</v>
      </c>
      <c r="U57" s="12">
        <v>23.31</v>
      </c>
      <c r="V57" s="12">
        <v>25.019999999999996</v>
      </c>
      <c r="W57" s="12">
        <v>28.93</v>
      </c>
      <c r="X57" s="31">
        <v>29.69</v>
      </c>
      <c r="Y57" s="12">
        <v>20.18</v>
      </c>
      <c r="Z57" s="12">
        <v>21</v>
      </c>
      <c r="AA57" s="46">
        <v>21.54</v>
      </c>
      <c r="AB57" s="12">
        <v>24</v>
      </c>
      <c r="AC57" s="12">
        <v>22</v>
      </c>
    </row>
    <row r="58" spans="1:29" x14ac:dyDescent="0.25">
      <c r="A58" s="3" t="s">
        <v>123</v>
      </c>
      <c r="B58" s="1" t="s">
        <v>570</v>
      </c>
      <c r="C58" s="28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31">
        <v>0</v>
      </c>
      <c r="Y58" s="12">
        <v>0</v>
      </c>
      <c r="Z58" s="12">
        <v>0</v>
      </c>
      <c r="AA58" s="46">
        <v>0</v>
      </c>
      <c r="AB58" s="12">
        <v>0</v>
      </c>
      <c r="AC58" s="12">
        <v>0</v>
      </c>
    </row>
    <row r="59" spans="1:29" x14ac:dyDescent="0.25">
      <c r="A59" s="3" t="s">
        <v>124</v>
      </c>
      <c r="B59" s="1" t="s">
        <v>571</v>
      </c>
      <c r="C59" s="28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31">
        <v>0</v>
      </c>
      <c r="Y59" s="12">
        <v>0</v>
      </c>
      <c r="Z59" s="12">
        <v>0</v>
      </c>
      <c r="AA59" s="46">
        <v>0</v>
      </c>
      <c r="AB59" s="12">
        <v>0</v>
      </c>
      <c r="AC59" s="12">
        <v>0</v>
      </c>
    </row>
    <row r="60" spans="1:29" x14ac:dyDescent="0.25">
      <c r="A60" s="3" t="s">
        <v>125</v>
      </c>
      <c r="B60" s="1" t="s">
        <v>572</v>
      </c>
      <c r="C60" s="28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31">
        <v>0</v>
      </c>
      <c r="Y60" s="12">
        <v>0</v>
      </c>
      <c r="Z60" s="12">
        <v>0</v>
      </c>
      <c r="AA60" s="46">
        <v>0</v>
      </c>
      <c r="AB60" s="12">
        <v>0</v>
      </c>
      <c r="AC60" s="12">
        <v>0</v>
      </c>
    </row>
    <row r="61" spans="1:29" x14ac:dyDescent="0.25">
      <c r="A61" s="3" t="s">
        <v>126</v>
      </c>
      <c r="B61" s="1" t="s">
        <v>573</v>
      </c>
      <c r="C61" s="28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12">
        <v>0</v>
      </c>
      <c r="S61" s="12">
        <v>12</v>
      </c>
      <c r="T61" s="12">
        <v>10.629999999999999</v>
      </c>
      <c r="U61" s="12">
        <v>16.739999999999998</v>
      </c>
      <c r="V61" s="12">
        <v>20.64</v>
      </c>
      <c r="W61" s="12">
        <v>22.560000000000002</v>
      </c>
      <c r="X61" s="31">
        <v>20</v>
      </c>
      <c r="Y61" s="12">
        <v>22</v>
      </c>
      <c r="Z61" s="12">
        <v>34.479999999999997</v>
      </c>
      <c r="AA61" s="46">
        <v>53.18</v>
      </c>
      <c r="AB61" s="12">
        <v>66.28</v>
      </c>
      <c r="AC61" s="12">
        <v>62.669999999999995</v>
      </c>
    </row>
    <row r="62" spans="1:29" x14ac:dyDescent="0.25">
      <c r="A62" s="3" t="s">
        <v>127</v>
      </c>
      <c r="B62" s="1" t="s">
        <v>574</v>
      </c>
      <c r="C62" s="28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31">
        <v>0</v>
      </c>
      <c r="Y62" s="12">
        <v>0</v>
      </c>
      <c r="Z62" s="12">
        <v>0</v>
      </c>
      <c r="AA62" s="46">
        <v>0</v>
      </c>
      <c r="AB62" s="12">
        <v>0</v>
      </c>
      <c r="AC62" s="12">
        <v>0</v>
      </c>
    </row>
    <row r="63" spans="1:29" x14ac:dyDescent="0.25">
      <c r="A63" s="3" t="s">
        <v>128</v>
      </c>
      <c r="B63" s="1" t="s">
        <v>575</v>
      </c>
      <c r="C63" s="28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31">
        <v>0</v>
      </c>
      <c r="Y63" s="12">
        <v>0</v>
      </c>
      <c r="Z63" s="12">
        <v>0</v>
      </c>
      <c r="AA63" s="46">
        <v>0</v>
      </c>
      <c r="AB63" s="12">
        <v>0</v>
      </c>
      <c r="AC63" s="12">
        <v>0</v>
      </c>
    </row>
    <row r="64" spans="1:29" x14ac:dyDescent="0.25">
      <c r="A64" s="3" t="s">
        <v>129</v>
      </c>
      <c r="B64" s="1" t="s">
        <v>576</v>
      </c>
      <c r="C64" s="28">
        <v>32.61</v>
      </c>
      <c r="D64" s="29">
        <v>38.520000000000003</v>
      </c>
      <c r="E64" s="29">
        <v>55.43</v>
      </c>
      <c r="F64" s="29">
        <v>98.26</v>
      </c>
      <c r="G64" s="29">
        <v>88.56</v>
      </c>
      <c r="H64" s="29">
        <v>95.98</v>
      </c>
      <c r="I64" s="29">
        <v>104.36</v>
      </c>
      <c r="J64" s="29">
        <v>131.6</v>
      </c>
      <c r="K64" s="29">
        <v>133.53</v>
      </c>
      <c r="L64" s="29">
        <v>147.1</v>
      </c>
      <c r="M64" s="29">
        <v>168.04</v>
      </c>
      <c r="N64" s="29">
        <v>157.66</v>
      </c>
      <c r="O64" s="29">
        <v>168.86</v>
      </c>
      <c r="P64" s="29">
        <v>170</v>
      </c>
      <c r="Q64" s="29">
        <v>171.02</v>
      </c>
      <c r="R64" s="12">
        <v>200.89</v>
      </c>
      <c r="S64" s="12">
        <v>200.94000000000005</v>
      </c>
      <c r="T64" s="12">
        <v>0</v>
      </c>
      <c r="U64" s="12">
        <v>0</v>
      </c>
      <c r="V64" s="12">
        <v>0</v>
      </c>
      <c r="W64" s="12">
        <v>0</v>
      </c>
      <c r="X64" s="31">
        <v>0</v>
      </c>
      <c r="Y64" s="12">
        <v>0</v>
      </c>
      <c r="Z64" s="12">
        <v>0</v>
      </c>
      <c r="AA64" s="46">
        <v>0</v>
      </c>
      <c r="AB64" s="12">
        <v>0</v>
      </c>
      <c r="AC64" s="12">
        <v>0</v>
      </c>
    </row>
    <row r="65" spans="1:29" x14ac:dyDescent="0.25">
      <c r="A65" s="3" t="s">
        <v>130</v>
      </c>
      <c r="B65" s="1" t="s">
        <v>577</v>
      </c>
      <c r="C65" s="28">
        <v>12</v>
      </c>
      <c r="D65" s="29">
        <v>6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12">
        <v>13.170000000000002</v>
      </c>
      <c r="S65" s="12">
        <v>20.7</v>
      </c>
      <c r="T65" s="12">
        <v>24.77</v>
      </c>
      <c r="U65" s="12">
        <v>29.37</v>
      </c>
      <c r="V65" s="12">
        <v>44</v>
      </c>
      <c r="W65" s="12">
        <v>57.89</v>
      </c>
      <c r="X65" s="31">
        <v>50.43</v>
      </c>
      <c r="Y65" s="12">
        <v>52</v>
      </c>
      <c r="Z65" s="12">
        <v>48.57</v>
      </c>
      <c r="AA65" s="46">
        <v>41</v>
      </c>
      <c r="AB65" s="12">
        <v>46</v>
      </c>
      <c r="AC65" s="12">
        <v>41.44</v>
      </c>
    </row>
    <row r="66" spans="1:29" x14ac:dyDescent="0.25">
      <c r="A66" s="3" t="s">
        <v>131</v>
      </c>
      <c r="B66" s="1" t="s">
        <v>578</v>
      </c>
      <c r="C66" s="28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31">
        <v>0</v>
      </c>
      <c r="Y66" s="12">
        <v>0</v>
      </c>
      <c r="Z66" s="12">
        <v>0</v>
      </c>
      <c r="AA66" s="46">
        <v>0</v>
      </c>
      <c r="AB66" s="12">
        <v>0</v>
      </c>
      <c r="AC66" s="12">
        <v>0</v>
      </c>
    </row>
    <row r="67" spans="1:29" x14ac:dyDescent="0.25">
      <c r="A67" s="3" t="s">
        <v>132</v>
      </c>
      <c r="B67" s="1" t="s">
        <v>579</v>
      </c>
      <c r="C67" s="28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31">
        <v>0</v>
      </c>
      <c r="Y67" s="12">
        <v>0</v>
      </c>
      <c r="Z67" s="12">
        <v>0</v>
      </c>
      <c r="AA67" s="46">
        <v>0</v>
      </c>
      <c r="AB67" s="12">
        <v>0</v>
      </c>
      <c r="AC67" s="12">
        <v>0</v>
      </c>
    </row>
    <row r="68" spans="1:29" x14ac:dyDescent="0.25">
      <c r="A68" s="3" t="s">
        <v>133</v>
      </c>
      <c r="B68" s="1" t="s">
        <v>580</v>
      </c>
      <c r="C68" s="28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31">
        <v>0</v>
      </c>
      <c r="Y68" s="12">
        <v>0</v>
      </c>
      <c r="Z68" s="12">
        <v>0</v>
      </c>
      <c r="AA68" s="46">
        <v>0</v>
      </c>
      <c r="AB68" s="12">
        <v>0</v>
      </c>
      <c r="AC68" s="12">
        <v>0</v>
      </c>
    </row>
    <row r="69" spans="1:29" x14ac:dyDescent="0.25">
      <c r="A69" s="3" t="s">
        <v>134</v>
      </c>
      <c r="B69" s="1" t="s">
        <v>581</v>
      </c>
      <c r="C69" s="28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31">
        <v>0</v>
      </c>
      <c r="Y69" s="12">
        <v>0</v>
      </c>
      <c r="Z69" s="12">
        <v>0</v>
      </c>
      <c r="AA69" s="46">
        <v>0</v>
      </c>
      <c r="AB69" s="12">
        <v>0</v>
      </c>
      <c r="AC69" s="12">
        <v>0</v>
      </c>
    </row>
    <row r="70" spans="1:29" x14ac:dyDescent="0.25">
      <c r="A70" s="3" t="s">
        <v>135</v>
      </c>
      <c r="B70" s="1" t="s">
        <v>582</v>
      </c>
      <c r="C70" s="28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18.329999999999998</v>
      </c>
      <c r="K70" s="29">
        <v>97.67</v>
      </c>
      <c r="L70" s="29">
        <v>148.83000000000001</v>
      </c>
      <c r="M70" s="29">
        <v>167.63</v>
      </c>
      <c r="N70" s="29">
        <v>183.08</v>
      </c>
      <c r="O70" s="29">
        <v>199.78</v>
      </c>
      <c r="P70" s="29">
        <v>224.57</v>
      </c>
      <c r="Q70" s="29">
        <v>228.87</v>
      </c>
      <c r="R70" s="12">
        <v>191.02000000000004</v>
      </c>
      <c r="S70" s="12">
        <v>188.23</v>
      </c>
      <c r="T70" s="12">
        <v>177.51</v>
      </c>
      <c r="U70" s="12">
        <v>189.14</v>
      </c>
      <c r="V70" s="12">
        <v>179.17000000000002</v>
      </c>
      <c r="W70" s="12">
        <v>190.44</v>
      </c>
      <c r="X70" s="31">
        <v>181.6</v>
      </c>
      <c r="Y70" s="12">
        <v>185.01000000000002</v>
      </c>
      <c r="Z70" s="12">
        <v>176.07</v>
      </c>
      <c r="AA70" s="46">
        <v>170.45</v>
      </c>
      <c r="AB70" s="12">
        <v>125.86</v>
      </c>
      <c r="AC70" s="12">
        <v>123.59</v>
      </c>
    </row>
    <row r="71" spans="1:29" x14ac:dyDescent="0.25">
      <c r="A71" s="3" t="s">
        <v>136</v>
      </c>
      <c r="B71" s="1" t="s">
        <v>583</v>
      </c>
      <c r="C71" s="28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31">
        <v>0</v>
      </c>
      <c r="Y71" s="12">
        <v>0</v>
      </c>
      <c r="Z71" s="12">
        <v>0</v>
      </c>
      <c r="AA71" s="46">
        <v>0</v>
      </c>
      <c r="AB71" s="12">
        <v>0</v>
      </c>
      <c r="AC71" s="12">
        <v>0</v>
      </c>
    </row>
    <row r="72" spans="1:29" x14ac:dyDescent="0.25">
      <c r="A72" s="3" t="s">
        <v>137</v>
      </c>
      <c r="B72" s="1" t="s">
        <v>584</v>
      </c>
      <c r="C72" s="28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12">
        <v>14.39</v>
      </c>
      <c r="S72" s="12">
        <v>19</v>
      </c>
      <c r="T72" s="12">
        <v>20.69</v>
      </c>
      <c r="U72" s="12">
        <v>22</v>
      </c>
      <c r="V72" s="12">
        <v>26.96</v>
      </c>
      <c r="W72" s="12">
        <v>35.39</v>
      </c>
      <c r="X72" s="31">
        <v>46</v>
      </c>
      <c r="Y72" s="12">
        <v>54</v>
      </c>
      <c r="Z72" s="12">
        <v>54.72</v>
      </c>
      <c r="AA72" s="46">
        <v>63.27</v>
      </c>
      <c r="AB72" s="12">
        <v>55.2</v>
      </c>
      <c r="AC72" s="12">
        <v>53</v>
      </c>
    </row>
    <row r="73" spans="1:29" x14ac:dyDescent="0.25">
      <c r="A73" s="3" t="s">
        <v>138</v>
      </c>
      <c r="B73" s="1" t="s">
        <v>585</v>
      </c>
      <c r="C73" s="28">
        <v>42.793333333333337</v>
      </c>
      <c r="D73" s="29">
        <v>56.9</v>
      </c>
      <c r="E73" s="29">
        <v>66.760000000000005</v>
      </c>
      <c r="F73" s="29">
        <v>81.400000000000006</v>
      </c>
      <c r="G73" s="29">
        <v>75.34</v>
      </c>
      <c r="H73" s="29">
        <v>83.77</v>
      </c>
      <c r="I73" s="29">
        <v>107.95</v>
      </c>
      <c r="J73" s="29">
        <v>104.61</v>
      </c>
      <c r="K73" s="29">
        <v>112.94</v>
      </c>
      <c r="L73" s="29">
        <v>120.655</v>
      </c>
      <c r="M73" s="29">
        <v>103.29</v>
      </c>
      <c r="N73" s="29">
        <v>113.79</v>
      </c>
      <c r="O73" s="29">
        <v>119.51</v>
      </c>
      <c r="P73" s="29">
        <v>136.58000000000001</v>
      </c>
      <c r="Q73" s="29">
        <v>125.19</v>
      </c>
      <c r="R73" s="12">
        <v>125.80999999999997</v>
      </c>
      <c r="S73" s="12">
        <v>136.99000000000004</v>
      </c>
      <c r="T73" s="12">
        <v>138.51000000000002</v>
      </c>
      <c r="U73" s="12">
        <v>129.94</v>
      </c>
      <c r="V73" s="12">
        <v>115.97999999999996</v>
      </c>
      <c r="W73" s="12">
        <v>82.430000000000035</v>
      </c>
      <c r="X73" s="31">
        <v>77.36999999999999</v>
      </c>
      <c r="Y73" s="12">
        <v>83.129999999999981</v>
      </c>
      <c r="Z73" s="12">
        <v>81.879999999999981</v>
      </c>
      <c r="AA73" s="46">
        <v>73.12</v>
      </c>
      <c r="AB73" s="12">
        <v>66.199999999999989</v>
      </c>
      <c r="AC73" s="12">
        <v>68.489999999999995</v>
      </c>
    </row>
    <row r="74" spans="1:29" x14ac:dyDescent="0.25">
      <c r="A74" s="3" t="s">
        <v>139</v>
      </c>
      <c r="B74" s="1" t="s">
        <v>586</v>
      </c>
      <c r="C74" s="28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31">
        <v>0</v>
      </c>
      <c r="Y74" s="12">
        <v>0</v>
      </c>
      <c r="Z74" s="12">
        <v>0</v>
      </c>
      <c r="AA74" s="46">
        <v>0</v>
      </c>
      <c r="AB74" s="12">
        <v>0</v>
      </c>
      <c r="AC74" s="12">
        <v>0</v>
      </c>
    </row>
    <row r="75" spans="1:29" x14ac:dyDescent="0.25">
      <c r="A75" s="3" t="s">
        <v>140</v>
      </c>
      <c r="B75" s="1" t="s">
        <v>587</v>
      </c>
      <c r="C75" s="28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31">
        <v>0</v>
      </c>
      <c r="Y75" s="12">
        <v>0</v>
      </c>
      <c r="Z75" s="12">
        <v>0</v>
      </c>
      <c r="AA75" s="46">
        <v>0</v>
      </c>
      <c r="AB75" s="12">
        <v>0</v>
      </c>
      <c r="AC75" s="12">
        <v>0</v>
      </c>
    </row>
    <row r="76" spans="1:29" x14ac:dyDescent="0.25">
      <c r="A76" s="3" t="s">
        <v>141</v>
      </c>
      <c r="B76" s="1" t="s">
        <v>588</v>
      </c>
      <c r="C76" s="28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31">
        <v>0</v>
      </c>
      <c r="Y76" s="12">
        <v>0</v>
      </c>
      <c r="Z76" s="12">
        <v>0</v>
      </c>
      <c r="AA76" s="46">
        <v>0</v>
      </c>
      <c r="AB76" s="12">
        <v>0</v>
      </c>
      <c r="AC76" s="12">
        <v>0</v>
      </c>
    </row>
    <row r="77" spans="1:29" x14ac:dyDescent="0.25">
      <c r="A77" s="3" t="s">
        <v>142</v>
      </c>
      <c r="B77" s="1" t="s">
        <v>589</v>
      </c>
      <c r="C77" s="28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0.74</v>
      </c>
      <c r="J77" s="29">
        <v>7</v>
      </c>
      <c r="K77" s="29">
        <v>12</v>
      </c>
      <c r="L77" s="29">
        <v>22.86</v>
      </c>
      <c r="M77" s="29">
        <v>25.43</v>
      </c>
      <c r="N77" s="29">
        <v>21</v>
      </c>
      <c r="O77" s="29">
        <v>21</v>
      </c>
      <c r="P77" s="29">
        <v>22.89</v>
      </c>
      <c r="Q77" s="29">
        <v>19.649999999999999</v>
      </c>
      <c r="R77" s="12">
        <v>23.3</v>
      </c>
      <c r="S77" s="12">
        <v>12.04</v>
      </c>
      <c r="T77" s="12">
        <v>15</v>
      </c>
      <c r="U77" s="12">
        <v>20</v>
      </c>
      <c r="V77" s="12">
        <v>19.48</v>
      </c>
      <c r="W77" s="12">
        <v>19.21</v>
      </c>
      <c r="X77" s="31">
        <v>24</v>
      </c>
      <c r="Y77" s="12">
        <v>34.61</v>
      </c>
      <c r="Z77" s="12">
        <v>36</v>
      </c>
      <c r="AA77" s="46">
        <v>40</v>
      </c>
      <c r="AB77" s="12">
        <v>41.989999999999995</v>
      </c>
      <c r="AC77" s="12">
        <v>53</v>
      </c>
    </row>
    <row r="78" spans="1:29" x14ac:dyDescent="0.25">
      <c r="A78" s="3" t="s">
        <v>143</v>
      </c>
      <c r="B78" s="1" t="s">
        <v>590</v>
      </c>
      <c r="C78" s="28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31">
        <v>0</v>
      </c>
      <c r="Y78" s="12">
        <v>0</v>
      </c>
      <c r="Z78" s="12">
        <v>0</v>
      </c>
      <c r="AA78" s="46">
        <v>0</v>
      </c>
      <c r="AB78" s="12">
        <v>0</v>
      </c>
      <c r="AC78" s="12">
        <v>0</v>
      </c>
    </row>
    <row r="79" spans="1:29" x14ac:dyDescent="0.25">
      <c r="A79" s="3" t="s">
        <v>144</v>
      </c>
      <c r="B79" s="1" t="s">
        <v>591</v>
      </c>
      <c r="C79" s="28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31">
        <v>0</v>
      </c>
      <c r="Y79" s="12">
        <v>0</v>
      </c>
      <c r="Z79" s="12">
        <v>0</v>
      </c>
      <c r="AA79" s="46">
        <v>0</v>
      </c>
      <c r="AB79" s="12">
        <v>0</v>
      </c>
      <c r="AC79" s="12">
        <v>0</v>
      </c>
    </row>
    <row r="80" spans="1:29" x14ac:dyDescent="0.25">
      <c r="A80" s="3" t="s">
        <v>145</v>
      </c>
      <c r="B80" s="1" t="s">
        <v>592</v>
      </c>
      <c r="C80" s="28">
        <v>12.51</v>
      </c>
      <c r="D80" s="29">
        <v>9.9499999999999993</v>
      </c>
      <c r="E80" s="29">
        <v>9.0299999999999994</v>
      </c>
      <c r="F80" s="29">
        <v>6</v>
      </c>
      <c r="G80" s="29">
        <v>1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31">
        <v>0</v>
      </c>
      <c r="Y80" s="12">
        <v>0</v>
      </c>
      <c r="Z80" s="12">
        <v>0</v>
      </c>
      <c r="AA80" s="46">
        <v>0</v>
      </c>
      <c r="AB80" s="12">
        <v>0</v>
      </c>
      <c r="AC80" s="12">
        <v>0</v>
      </c>
    </row>
    <row r="81" spans="1:29" x14ac:dyDescent="0.25">
      <c r="A81" s="3" t="s">
        <v>146</v>
      </c>
      <c r="B81" s="1" t="s">
        <v>593</v>
      </c>
      <c r="C81" s="28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31">
        <v>30</v>
      </c>
      <c r="Y81" s="12">
        <v>59.73</v>
      </c>
      <c r="Z81" s="12">
        <v>90.360000000000014</v>
      </c>
      <c r="AA81" s="46">
        <v>105.51</v>
      </c>
      <c r="AB81" s="12">
        <v>108.83999999999999</v>
      </c>
      <c r="AC81" s="12">
        <v>123.5</v>
      </c>
    </row>
    <row r="82" spans="1:29" x14ac:dyDescent="0.25">
      <c r="A82" s="3" t="s">
        <v>147</v>
      </c>
      <c r="B82" s="1" t="s">
        <v>594</v>
      </c>
      <c r="C82" s="28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31">
        <v>0</v>
      </c>
      <c r="Y82" s="12">
        <v>0</v>
      </c>
      <c r="Z82" s="12">
        <v>0</v>
      </c>
      <c r="AA82" s="46">
        <v>0</v>
      </c>
      <c r="AB82" s="12">
        <v>0</v>
      </c>
      <c r="AC82" s="12">
        <v>0</v>
      </c>
    </row>
    <row r="83" spans="1:29" x14ac:dyDescent="0.25">
      <c r="A83" s="3" t="s">
        <v>148</v>
      </c>
      <c r="B83" s="1" t="s">
        <v>595</v>
      </c>
      <c r="C83" s="28">
        <v>0</v>
      </c>
      <c r="D83" s="29">
        <v>0</v>
      </c>
      <c r="E83" s="29">
        <v>0</v>
      </c>
      <c r="F83" s="29">
        <v>0</v>
      </c>
      <c r="G83" s="29">
        <v>5.72</v>
      </c>
      <c r="H83" s="29">
        <v>16.54</v>
      </c>
      <c r="I83" s="29">
        <v>37.94</v>
      </c>
      <c r="J83" s="29">
        <v>45.67</v>
      </c>
      <c r="K83" s="29">
        <v>57</v>
      </c>
      <c r="L83" s="29">
        <v>64.3</v>
      </c>
      <c r="M83" s="29">
        <v>68.819999999999993</v>
      </c>
      <c r="N83" s="29">
        <v>80.05</v>
      </c>
      <c r="O83" s="29">
        <v>80.05</v>
      </c>
      <c r="P83" s="29">
        <v>74.95</v>
      </c>
      <c r="Q83" s="29">
        <v>76.44</v>
      </c>
      <c r="R83" s="12">
        <v>64</v>
      </c>
      <c r="S83" s="12">
        <v>68.81</v>
      </c>
      <c r="T83" s="12">
        <v>84.440000000000012</v>
      </c>
      <c r="U83" s="12">
        <v>90.699999999999989</v>
      </c>
      <c r="V83" s="12">
        <v>100.67</v>
      </c>
      <c r="W83" s="12">
        <v>89.79</v>
      </c>
      <c r="X83" s="31">
        <v>80.069999999999993</v>
      </c>
      <c r="Y83" s="12">
        <v>80.06</v>
      </c>
      <c r="Z83" s="12">
        <v>69.23</v>
      </c>
      <c r="AA83" s="46">
        <v>59.64</v>
      </c>
      <c r="AB83" s="12">
        <v>47.930000000000007</v>
      </c>
      <c r="AC83" s="12">
        <v>55.92</v>
      </c>
    </row>
    <row r="84" spans="1:29" x14ac:dyDescent="0.25">
      <c r="A84" s="3" t="s">
        <v>149</v>
      </c>
      <c r="B84" s="1" t="s">
        <v>596</v>
      </c>
      <c r="C84" s="28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31">
        <v>0</v>
      </c>
      <c r="Y84" s="12">
        <v>0</v>
      </c>
      <c r="Z84" s="12">
        <v>0</v>
      </c>
      <c r="AA84" s="46">
        <v>0</v>
      </c>
      <c r="AB84" s="12">
        <v>0</v>
      </c>
      <c r="AC84" s="12">
        <v>0</v>
      </c>
    </row>
    <row r="85" spans="1:29" x14ac:dyDescent="0.25">
      <c r="A85" s="3" t="s">
        <v>150</v>
      </c>
      <c r="B85" s="1" t="s">
        <v>597</v>
      </c>
      <c r="C85" s="28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31">
        <v>0</v>
      </c>
      <c r="Y85" s="12">
        <v>0</v>
      </c>
      <c r="Z85" s="12">
        <v>0</v>
      </c>
      <c r="AA85" s="46">
        <v>0</v>
      </c>
      <c r="AB85" s="12">
        <v>0</v>
      </c>
      <c r="AC85" s="12">
        <v>0</v>
      </c>
    </row>
    <row r="86" spans="1:29" x14ac:dyDescent="0.25">
      <c r="A86" s="3" t="s">
        <v>151</v>
      </c>
      <c r="B86" s="1" t="s">
        <v>598</v>
      </c>
      <c r="C86" s="28">
        <v>18.88</v>
      </c>
      <c r="D86" s="29">
        <v>22.07</v>
      </c>
      <c r="E86" s="29">
        <v>17.149999999999999</v>
      </c>
      <c r="F86" s="29">
        <v>26.04</v>
      </c>
      <c r="G86" s="29">
        <v>12.58</v>
      </c>
      <c r="H86" s="29">
        <v>17.690000000000001</v>
      </c>
      <c r="I86" s="29">
        <v>23.71</v>
      </c>
      <c r="J86" s="29">
        <v>31.37</v>
      </c>
      <c r="K86" s="29">
        <v>54.854999999999997</v>
      </c>
      <c r="L86" s="29">
        <v>98.11</v>
      </c>
      <c r="M86" s="29">
        <v>90.36</v>
      </c>
      <c r="N86" s="29">
        <v>82.47</v>
      </c>
      <c r="O86" s="29">
        <v>88.27</v>
      </c>
      <c r="P86" s="29">
        <v>89.69</v>
      </c>
      <c r="Q86" s="29">
        <v>110.17</v>
      </c>
      <c r="R86" s="12">
        <v>100.61</v>
      </c>
      <c r="S86" s="12">
        <v>101.28</v>
      </c>
      <c r="T86" s="12">
        <v>110.58000000000001</v>
      </c>
      <c r="U86" s="12">
        <v>122.64</v>
      </c>
      <c r="V86" s="12">
        <v>121.81</v>
      </c>
      <c r="W86" s="12">
        <v>116.61000000000001</v>
      </c>
      <c r="X86" s="31">
        <v>123.32</v>
      </c>
      <c r="Y86" s="12">
        <v>110.16</v>
      </c>
      <c r="Z86" s="12">
        <v>127.49000000000001</v>
      </c>
      <c r="AA86" s="46">
        <v>121.46000000000001</v>
      </c>
      <c r="AB86" s="12">
        <v>124.08000000000001</v>
      </c>
      <c r="AC86" s="12">
        <v>122.18</v>
      </c>
    </row>
    <row r="87" spans="1:29" x14ac:dyDescent="0.25">
      <c r="A87" s="3" t="s">
        <v>152</v>
      </c>
      <c r="B87" s="1" t="s">
        <v>599</v>
      </c>
      <c r="C87" s="28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31">
        <v>0</v>
      </c>
      <c r="Y87" s="12">
        <v>0</v>
      </c>
      <c r="Z87" s="12">
        <v>0</v>
      </c>
      <c r="AA87" s="46">
        <v>0</v>
      </c>
      <c r="AB87" s="12">
        <v>0</v>
      </c>
      <c r="AC87" s="12">
        <v>0</v>
      </c>
    </row>
    <row r="88" spans="1:29" x14ac:dyDescent="0.25">
      <c r="A88" s="3" t="s">
        <v>153</v>
      </c>
      <c r="B88" s="1" t="s">
        <v>600</v>
      </c>
      <c r="C88" s="28">
        <v>40.5</v>
      </c>
      <c r="D88" s="29">
        <v>38.75</v>
      </c>
      <c r="E88" s="29">
        <v>37.68</v>
      </c>
      <c r="F88" s="29">
        <v>44.97</v>
      </c>
      <c r="G88" s="29">
        <v>38.26</v>
      </c>
      <c r="H88" s="29">
        <v>37.24</v>
      </c>
      <c r="I88" s="29">
        <v>35.17</v>
      </c>
      <c r="J88" s="29">
        <v>33.36</v>
      </c>
      <c r="K88" s="29">
        <v>31.8</v>
      </c>
      <c r="L88" s="29">
        <v>29.68</v>
      </c>
      <c r="M88" s="29">
        <v>26.75</v>
      </c>
      <c r="N88" s="29">
        <v>28.81</v>
      </c>
      <c r="O88" s="29">
        <v>25.74</v>
      </c>
      <c r="P88" s="29">
        <v>30.56</v>
      </c>
      <c r="Q88" s="29">
        <v>23.9</v>
      </c>
      <c r="R88" s="12">
        <v>28.7</v>
      </c>
      <c r="S88" s="12">
        <v>29.52</v>
      </c>
      <c r="T88" s="12">
        <v>22.95</v>
      </c>
      <c r="U88" s="12">
        <v>25.95</v>
      </c>
      <c r="V88" s="12">
        <v>26.939999999999998</v>
      </c>
      <c r="W88" s="12">
        <v>35.849999999999994</v>
      </c>
      <c r="X88" s="31">
        <v>36.75</v>
      </c>
      <c r="Y88" s="12">
        <v>28.469999999999995</v>
      </c>
      <c r="Z88" s="12">
        <v>30.979999999999997</v>
      </c>
      <c r="AA88" s="46">
        <v>22.770000000000003</v>
      </c>
      <c r="AB88" s="12">
        <v>19.060000000000006</v>
      </c>
      <c r="AC88" s="12">
        <v>16.68</v>
      </c>
    </row>
    <row r="89" spans="1:29" x14ac:dyDescent="0.25">
      <c r="A89" s="3" t="s">
        <v>154</v>
      </c>
      <c r="B89" s="1" t="s">
        <v>601</v>
      </c>
      <c r="C89" s="28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31">
        <v>0</v>
      </c>
      <c r="Y89" s="12">
        <v>0</v>
      </c>
      <c r="Z89" s="12">
        <v>0</v>
      </c>
      <c r="AA89" s="46">
        <v>0</v>
      </c>
      <c r="AB89" s="12">
        <v>0</v>
      </c>
      <c r="AC89" s="12">
        <v>0</v>
      </c>
    </row>
    <row r="90" spans="1:29" x14ac:dyDescent="0.25">
      <c r="A90" s="3" t="s">
        <v>155</v>
      </c>
      <c r="B90" s="1" t="s">
        <v>602</v>
      </c>
      <c r="C90" s="28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31">
        <v>0</v>
      </c>
      <c r="Y90" s="12">
        <v>0</v>
      </c>
      <c r="Z90" s="12">
        <v>0</v>
      </c>
      <c r="AA90" s="46">
        <v>0</v>
      </c>
      <c r="AB90" s="12">
        <v>0</v>
      </c>
      <c r="AC90" s="12">
        <v>0</v>
      </c>
    </row>
    <row r="91" spans="1:29" x14ac:dyDescent="0.25">
      <c r="A91" s="3" t="s">
        <v>156</v>
      </c>
      <c r="B91" s="1" t="s">
        <v>603</v>
      </c>
      <c r="C91" s="28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31">
        <v>0</v>
      </c>
      <c r="Y91" s="12">
        <v>0</v>
      </c>
      <c r="Z91" s="12">
        <v>0</v>
      </c>
      <c r="AA91" s="46">
        <v>0</v>
      </c>
      <c r="AB91" s="12">
        <v>0</v>
      </c>
      <c r="AC91" s="12">
        <v>0</v>
      </c>
    </row>
    <row r="92" spans="1:29" x14ac:dyDescent="0.25">
      <c r="A92" s="3" t="s">
        <v>157</v>
      </c>
      <c r="B92" s="1" t="s">
        <v>604</v>
      </c>
      <c r="C92" s="28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5.59</v>
      </c>
      <c r="R92" s="12">
        <v>8</v>
      </c>
      <c r="S92" s="12">
        <v>7</v>
      </c>
      <c r="T92" s="12">
        <v>5</v>
      </c>
      <c r="U92" s="12">
        <v>2</v>
      </c>
      <c r="V92" s="12">
        <v>14.690000000000001</v>
      </c>
      <c r="W92" s="12">
        <v>26.009999999999998</v>
      </c>
      <c r="X92" s="31">
        <v>34</v>
      </c>
      <c r="Y92" s="12">
        <v>45.98</v>
      </c>
      <c r="Z92" s="12">
        <v>43.36</v>
      </c>
      <c r="AA92" s="46">
        <v>45.65</v>
      </c>
      <c r="AB92" s="12">
        <v>39.53</v>
      </c>
      <c r="AC92" s="12">
        <v>30.99</v>
      </c>
    </row>
    <row r="93" spans="1:29" x14ac:dyDescent="0.25">
      <c r="A93" s="3" t="s">
        <v>158</v>
      </c>
      <c r="B93" s="1" t="s">
        <v>605</v>
      </c>
      <c r="C93" s="28">
        <v>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31">
        <v>0</v>
      </c>
      <c r="Y93" s="12">
        <v>0</v>
      </c>
      <c r="Z93" s="12">
        <v>0</v>
      </c>
      <c r="AA93" s="46">
        <v>0</v>
      </c>
      <c r="AB93" s="12">
        <v>0</v>
      </c>
      <c r="AC93" s="12">
        <v>0</v>
      </c>
    </row>
    <row r="94" spans="1:29" x14ac:dyDescent="0.25">
      <c r="A94" s="3" t="s">
        <v>159</v>
      </c>
      <c r="B94" s="1" t="s">
        <v>606</v>
      </c>
      <c r="C94" s="28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31">
        <v>1</v>
      </c>
      <c r="Y94" s="12">
        <v>0</v>
      </c>
      <c r="Z94" s="12">
        <v>0</v>
      </c>
      <c r="AA94" s="46">
        <v>0</v>
      </c>
      <c r="AB94" s="12">
        <v>0</v>
      </c>
      <c r="AC94" s="12">
        <v>0</v>
      </c>
    </row>
    <row r="95" spans="1:29" x14ac:dyDescent="0.25">
      <c r="A95" s="3" t="s">
        <v>160</v>
      </c>
      <c r="B95" s="1" t="s">
        <v>607</v>
      </c>
      <c r="C95" s="28">
        <v>0</v>
      </c>
      <c r="D95" s="29">
        <v>0</v>
      </c>
      <c r="E95" s="29">
        <v>0</v>
      </c>
      <c r="F95" s="29">
        <v>7.84</v>
      </c>
      <c r="G95" s="29">
        <v>14.86</v>
      </c>
      <c r="H95" s="29">
        <v>16.059999999999999</v>
      </c>
      <c r="I95" s="29">
        <v>37.14</v>
      </c>
      <c r="J95" s="29">
        <v>47.62</v>
      </c>
      <c r="K95" s="29">
        <v>58.7</v>
      </c>
      <c r="L95" s="29">
        <v>68.605000000000004</v>
      </c>
      <c r="M95" s="29">
        <v>79.69</v>
      </c>
      <c r="N95" s="29">
        <v>88.9</v>
      </c>
      <c r="O95" s="29">
        <v>96.11</v>
      </c>
      <c r="P95" s="29">
        <v>89.76</v>
      </c>
      <c r="Q95" s="29">
        <v>63.86</v>
      </c>
      <c r="R95" s="12">
        <v>60.889999999999986</v>
      </c>
      <c r="S95" s="12">
        <v>66.010000000000005</v>
      </c>
      <c r="T95" s="12">
        <v>68.48</v>
      </c>
      <c r="U95" s="12">
        <v>76.75</v>
      </c>
      <c r="V95" s="12">
        <v>84.16</v>
      </c>
      <c r="W95" s="12">
        <v>86.100000000000009</v>
      </c>
      <c r="X95" s="31">
        <v>117.76</v>
      </c>
      <c r="Y95" s="12">
        <v>132.81</v>
      </c>
      <c r="Z95" s="12">
        <v>139.22000000000003</v>
      </c>
      <c r="AA95" s="46">
        <v>125.7</v>
      </c>
      <c r="AB95" s="12">
        <v>126.62</v>
      </c>
      <c r="AC95" s="12">
        <v>118.64000000000001</v>
      </c>
    </row>
    <row r="96" spans="1:29" x14ac:dyDescent="0.25">
      <c r="A96" s="3" t="s">
        <v>161</v>
      </c>
      <c r="B96" s="1" t="s">
        <v>608</v>
      </c>
      <c r="C96" s="28">
        <v>41.98</v>
      </c>
      <c r="D96" s="29">
        <v>33</v>
      </c>
      <c r="E96" s="29">
        <v>56.98</v>
      </c>
      <c r="F96" s="29">
        <v>42.22</v>
      </c>
      <c r="G96" s="29">
        <v>39.32</v>
      </c>
      <c r="H96" s="29">
        <v>33.83</v>
      </c>
      <c r="I96" s="29">
        <v>13.1</v>
      </c>
      <c r="J96" s="29">
        <v>10.14</v>
      </c>
      <c r="K96" s="29">
        <v>2</v>
      </c>
      <c r="L96" s="29">
        <v>1.73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31">
        <v>0</v>
      </c>
      <c r="Y96" s="12">
        <v>0</v>
      </c>
      <c r="Z96" s="12">
        <v>0</v>
      </c>
      <c r="AA96" s="46">
        <v>0</v>
      </c>
      <c r="AB96" s="12">
        <v>15</v>
      </c>
      <c r="AC96" s="12">
        <v>23</v>
      </c>
    </row>
    <row r="97" spans="1:29" x14ac:dyDescent="0.25">
      <c r="A97" s="3" t="s">
        <v>162</v>
      </c>
      <c r="B97" s="1" t="s">
        <v>609</v>
      </c>
      <c r="C97" s="28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31">
        <v>0</v>
      </c>
      <c r="Y97" s="12">
        <v>0</v>
      </c>
      <c r="Z97" s="12">
        <v>0</v>
      </c>
      <c r="AA97" s="46">
        <v>0</v>
      </c>
      <c r="AB97" s="12">
        <v>0</v>
      </c>
      <c r="AC97" s="12">
        <v>0</v>
      </c>
    </row>
    <row r="98" spans="1:29" x14ac:dyDescent="0.25">
      <c r="A98" s="3" t="s">
        <v>163</v>
      </c>
      <c r="B98" s="1" t="s">
        <v>610</v>
      </c>
      <c r="C98" s="28">
        <v>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4</v>
      </c>
      <c r="K98" s="29">
        <v>8</v>
      </c>
      <c r="L98" s="29">
        <v>12</v>
      </c>
      <c r="M98" s="29">
        <v>7.66</v>
      </c>
      <c r="N98" s="29">
        <v>10</v>
      </c>
      <c r="O98" s="29">
        <v>16</v>
      </c>
      <c r="P98" s="29">
        <v>11</v>
      </c>
      <c r="Q98" s="29">
        <v>15</v>
      </c>
      <c r="R98" s="12">
        <v>16</v>
      </c>
      <c r="S98" s="12">
        <v>12</v>
      </c>
      <c r="T98" s="12">
        <v>17.66</v>
      </c>
      <c r="U98" s="12">
        <v>13.75</v>
      </c>
      <c r="V98" s="12">
        <v>12.64</v>
      </c>
      <c r="W98" s="12">
        <v>8</v>
      </c>
      <c r="X98" s="31">
        <v>9.41</v>
      </c>
      <c r="Y98" s="12">
        <v>7.84</v>
      </c>
      <c r="Z98" s="12">
        <v>7</v>
      </c>
      <c r="AA98" s="46">
        <v>10</v>
      </c>
      <c r="AB98" s="12">
        <v>3.84</v>
      </c>
      <c r="AC98" s="12">
        <v>5</v>
      </c>
    </row>
    <row r="99" spans="1:29" x14ac:dyDescent="0.25">
      <c r="A99" s="3" t="s">
        <v>164</v>
      </c>
      <c r="B99" s="1" t="s">
        <v>611</v>
      </c>
      <c r="C99" s="28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31">
        <v>0</v>
      </c>
      <c r="Y99" s="12">
        <v>0</v>
      </c>
      <c r="Z99" s="12">
        <v>0</v>
      </c>
      <c r="AA99" s="46">
        <v>0</v>
      </c>
      <c r="AB99" s="12">
        <v>0</v>
      </c>
      <c r="AC99" s="12">
        <v>0</v>
      </c>
    </row>
    <row r="100" spans="1:29" x14ac:dyDescent="0.25">
      <c r="A100" s="3" t="s">
        <v>165</v>
      </c>
      <c r="B100" s="1" t="s">
        <v>612</v>
      </c>
      <c r="C100" s="28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31">
        <v>0</v>
      </c>
      <c r="Y100" s="12">
        <v>0</v>
      </c>
      <c r="Z100" s="12">
        <v>0</v>
      </c>
      <c r="AA100" s="46">
        <v>0</v>
      </c>
      <c r="AB100" s="12">
        <v>0</v>
      </c>
      <c r="AC100" s="12">
        <v>0</v>
      </c>
    </row>
    <row r="101" spans="1:29" x14ac:dyDescent="0.25">
      <c r="A101" s="3" t="s">
        <v>166</v>
      </c>
      <c r="B101" s="1" t="s">
        <v>613</v>
      </c>
      <c r="C101" s="28">
        <v>14.2</v>
      </c>
      <c r="D101" s="29">
        <v>9.77</v>
      </c>
      <c r="E101" s="29">
        <v>10.1</v>
      </c>
      <c r="F101" s="29">
        <v>6</v>
      </c>
      <c r="G101" s="29">
        <v>5.48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31">
        <v>0</v>
      </c>
      <c r="Y101" s="12">
        <v>0</v>
      </c>
      <c r="Z101" s="12">
        <v>0</v>
      </c>
      <c r="AA101" s="46">
        <v>0</v>
      </c>
      <c r="AB101" s="12">
        <v>0</v>
      </c>
      <c r="AC101" s="12">
        <v>0</v>
      </c>
    </row>
    <row r="102" spans="1:29" x14ac:dyDescent="0.25">
      <c r="A102" s="3" t="s">
        <v>167</v>
      </c>
      <c r="B102" s="1" t="s">
        <v>614</v>
      </c>
      <c r="C102" s="28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31">
        <v>0</v>
      </c>
      <c r="Y102" s="12">
        <v>0</v>
      </c>
      <c r="Z102" s="12">
        <v>0</v>
      </c>
      <c r="AA102" s="46">
        <v>0</v>
      </c>
      <c r="AB102" s="12">
        <v>0</v>
      </c>
      <c r="AC102" s="12">
        <v>0</v>
      </c>
    </row>
    <row r="103" spans="1:29" x14ac:dyDescent="0.25">
      <c r="A103" s="3" t="s">
        <v>168</v>
      </c>
      <c r="B103" s="1" t="s">
        <v>615</v>
      </c>
      <c r="C103" s="28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31">
        <v>0</v>
      </c>
      <c r="Y103" s="12">
        <v>0</v>
      </c>
      <c r="Z103" s="12">
        <v>0</v>
      </c>
      <c r="AA103" s="46">
        <v>0</v>
      </c>
      <c r="AB103" s="12">
        <v>0</v>
      </c>
      <c r="AC103" s="12">
        <v>0</v>
      </c>
    </row>
    <row r="104" spans="1:29" x14ac:dyDescent="0.25">
      <c r="A104" s="3" t="s">
        <v>169</v>
      </c>
      <c r="B104" s="1" t="s">
        <v>616</v>
      </c>
      <c r="C104" s="28">
        <v>0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2</v>
      </c>
      <c r="P104" s="29">
        <v>3</v>
      </c>
      <c r="Q104" s="29">
        <v>24.78</v>
      </c>
      <c r="R104" s="12">
        <v>21.02</v>
      </c>
      <c r="S104" s="12">
        <v>4.38</v>
      </c>
      <c r="T104" s="12">
        <v>22.859999999999992</v>
      </c>
      <c r="U104" s="12">
        <v>21.719999999999995</v>
      </c>
      <c r="V104" s="12">
        <v>16.41</v>
      </c>
      <c r="W104" s="12">
        <v>26.349999999999998</v>
      </c>
      <c r="X104" s="31">
        <v>52.71</v>
      </c>
      <c r="Y104" s="12">
        <v>42.66</v>
      </c>
      <c r="Z104" s="12">
        <v>43</v>
      </c>
      <c r="AA104" s="46">
        <v>50.929999999999993</v>
      </c>
      <c r="AB104" s="12">
        <v>85.559999999999988</v>
      </c>
      <c r="AC104" s="12">
        <v>83.809999999999974</v>
      </c>
    </row>
    <row r="105" spans="1:29" x14ac:dyDescent="0.25">
      <c r="A105" s="3" t="s">
        <v>170</v>
      </c>
      <c r="B105" s="1" t="s">
        <v>617</v>
      </c>
      <c r="C105" s="28">
        <v>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10.36</v>
      </c>
      <c r="K105" s="29">
        <v>15.7</v>
      </c>
      <c r="L105" s="29">
        <v>20.350000000000001</v>
      </c>
      <c r="M105" s="29">
        <v>13.66</v>
      </c>
      <c r="N105" s="29">
        <v>14.2</v>
      </c>
      <c r="O105" s="29">
        <v>14.1</v>
      </c>
      <c r="P105" s="29">
        <v>21.12</v>
      </c>
      <c r="Q105" s="29">
        <v>31.25</v>
      </c>
      <c r="R105" s="12">
        <v>34.44</v>
      </c>
      <c r="S105" s="12">
        <v>47.08</v>
      </c>
      <c r="T105" s="12">
        <v>65.48</v>
      </c>
      <c r="U105" s="12">
        <v>70.349999999999994</v>
      </c>
      <c r="V105" s="12">
        <v>91.44999999999996</v>
      </c>
      <c r="W105" s="12">
        <v>112.14999999999999</v>
      </c>
      <c r="X105" s="31">
        <v>125.67999999999999</v>
      </c>
      <c r="Y105" s="12">
        <v>111.09000000000002</v>
      </c>
      <c r="Z105" s="12">
        <v>153.16</v>
      </c>
      <c r="AA105" s="46">
        <v>170.03000000000006</v>
      </c>
      <c r="AB105" s="12">
        <v>164.15</v>
      </c>
      <c r="AC105" s="12">
        <v>163.36000000000004</v>
      </c>
    </row>
    <row r="106" spans="1:29" x14ac:dyDescent="0.25">
      <c r="A106" s="3" t="s">
        <v>171</v>
      </c>
      <c r="B106" s="1" t="s">
        <v>618</v>
      </c>
      <c r="C106" s="28">
        <v>60.57</v>
      </c>
      <c r="D106" s="29">
        <v>97.469999999999942</v>
      </c>
      <c r="E106" s="29">
        <v>137.27000000000001</v>
      </c>
      <c r="F106" s="29">
        <v>139.71</v>
      </c>
      <c r="G106" s="29">
        <v>136.59</v>
      </c>
      <c r="H106" s="29">
        <v>149.51</v>
      </c>
      <c r="I106" s="29">
        <v>183.21</v>
      </c>
      <c r="J106" s="29">
        <v>177.905</v>
      </c>
      <c r="K106" s="29">
        <v>147.94999999999999</v>
      </c>
      <c r="L106" s="29">
        <v>158.41499999999999</v>
      </c>
      <c r="M106" s="29">
        <v>142.94499999999999</v>
      </c>
      <c r="N106" s="29">
        <v>142.51</v>
      </c>
      <c r="O106" s="29">
        <v>151.97</v>
      </c>
      <c r="P106" s="29">
        <v>150.88499999999999</v>
      </c>
      <c r="Q106" s="29">
        <v>170.815</v>
      </c>
      <c r="R106" s="12">
        <v>179.85999999999996</v>
      </c>
      <c r="S106" s="12">
        <v>188.36</v>
      </c>
      <c r="T106" s="12">
        <v>200.10000000000022</v>
      </c>
      <c r="U106" s="12">
        <v>179.47000000000023</v>
      </c>
      <c r="V106" s="12">
        <v>180.11999999999995</v>
      </c>
      <c r="W106" s="12">
        <v>175.74999999999983</v>
      </c>
      <c r="X106" s="31">
        <v>183.68000000000004</v>
      </c>
      <c r="Y106" s="12">
        <v>191.12000000000006</v>
      </c>
      <c r="Z106" s="12">
        <v>190.95</v>
      </c>
      <c r="AA106" s="46">
        <v>191.47999999999993</v>
      </c>
      <c r="AB106" s="12">
        <v>188.9</v>
      </c>
      <c r="AC106" s="12">
        <v>203.73</v>
      </c>
    </row>
    <row r="107" spans="1:29" x14ac:dyDescent="0.25">
      <c r="A107" s="3" t="s">
        <v>172</v>
      </c>
      <c r="B107" s="1" t="s">
        <v>619</v>
      </c>
      <c r="C107" s="28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12">
        <v>2</v>
      </c>
      <c r="S107" s="12">
        <v>4</v>
      </c>
      <c r="T107" s="12">
        <v>4</v>
      </c>
      <c r="U107" s="12">
        <v>7</v>
      </c>
      <c r="V107" s="12">
        <v>2</v>
      </c>
      <c r="W107" s="12">
        <v>3.42</v>
      </c>
      <c r="X107" s="31">
        <v>4.92</v>
      </c>
      <c r="Y107" s="12">
        <v>10.9</v>
      </c>
      <c r="Z107" s="12">
        <v>16</v>
      </c>
      <c r="AA107" s="46">
        <v>20.6</v>
      </c>
      <c r="AB107" s="12">
        <v>20.37</v>
      </c>
      <c r="AC107" s="12">
        <v>24</v>
      </c>
    </row>
    <row r="108" spans="1:29" x14ac:dyDescent="0.25">
      <c r="A108" s="3" t="s">
        <v>173</v>
      </c>
      <c r="B108" s="1" t="s">
        <v>620</v>
      </c>
      <c r="C108" s="28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31">
        <v>0</v>
      </c>
      <c r="Y108" s="12">
        <v>0</v>
      </c>
      <c r="Z108" s="12">
        <v>0</v>
      </c>
      <c r="AA108" s="46">
        <v>0</v>
      </c>
      <c r="AB108" s="12">
        <v>0</v>
      </c>
      <c r="AC108" s="12">
        <v>0</v>
      </c>
    </row>
    <row r="109" spans="1:29" x14ac:dyDescent="0.25">
      <c r="A109" s="3" t="s">
        <v>174</v>
      </c>
      <c r="B109" s="1" t="s">
        <v>621</v>
      </c>
      <c r="C109" s="28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31">
        <v>0</v>
      </c>
      <c r="Y109" s="12">
        <v>0</v>
      </c>
      <c r="Z109" s="12">
        <v>0</v>
      </c>
      <c r="AA109" s="46">
        <v>0</v>
      </c>
      <c r="AB109" s="12">
        <v>0</v>
      </c>
      <c r="AC109" s="12">
        <v>0</v>
      </c>
    </row>
    <row r="110" spans="1:29" x14ac:dyDescent="0.25">
      <c r="A110" s="3" t="s">
        <v>175</v>
      </c>
      <c r="B110" s="1" t="s">
        <v>622</v>
      </c>
      <c r="C110" s="28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13</v>
      </c>
      <c r="L110" s="29">
        <v>26.28</v>
      </c>
      <c r="M110" s="29">
        <v>28.42</v>
      </c>
      <c r="N110" s="29">
        <v>46.04</v>
      </c>
      <c r="O110" s="29">
        <v>71.790000000000006</v>
      </c>
      <c r="P110" s="29">
        <v>56.01</v>
      </c>
      <c r="Q110" s="29">
        <v>40.770000000000003</v>
      </c>
      <c r="R110" s="12">
        <v>30</v>
      </c>
      <c r="S110" s="12">
        <v>20</v>
      </c>
      <c r="T110" s="12">
        <v>17</v>
      </c>
      <c r="U110" s="12">
        <v>13</v>
      </c>
      <c r="V110" s="12">
        <v>10</v>
      </c>
      <c r="W110" s="12">
        <v>7</v>
      </c>
      <c r="X110" s="31">
        <v>6.9399999999999995</v>
      </c>
      <c r="Y110" s="12">
        <v>3</v>
      </c>
      <c r="Z110" s="12">
        <v>2</v>
      </c>
      <c r="AA110" s="46">
        <v>1</v>
      </c>
      <c r="AB110" s="12">
        <v>0</v>
      </c>
      <c r="AC110" s="12">
        <v>0</v>
      </c>
    </row>
    <row r="111" spans="1:29" x14ac:dyDescent="0.25">
      <c r="A111" s="3" t="s">
        <v>176</v>
      </c>
      <c r="B111" s="1" t="s">
        <v>623</v>
      </c>
      <c r="C111" s="28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31">
        <v>0</v>
      </c>
      <c r="Y111" s="12">
        <v>0</v>
      </c>
      <c r="Z111" s="12">
        <v>0</v>
      </c>
      <c r="AA111" s="46">
        <v>0</v>
      </c>
      <c r="AB111" s="12">
        <v>0</v>
      </c>
      <c r="AC111" s="12">
        <v>0</v>
      </c>
    </row>
    <row r="112" spans="1:29" x14ac:dyDescent="0.25">
      <c r="A112" s="3" t="s">
        <v>177</v>
      </c>
      <c r="B112" s="1" t="s">
        <v>624</v>
      </c>
      <c r="C112" s="28">
        <v>58.54</v>
      </c>
      <c r="D112" s="29">
        <v>69.099999999999994</v>
      </c>
      <c r="E112" s="29">
        <v>75.290000000000006</v>
      </c>
      <c r="F112" s="29">
        <v>76.48</v>
      </c>
      <c r="G112" s="29">
        <v>98.3</v>
      </c>
      <c r="H112" s="29">
        <v>90.99</v>
      </c>
      <c r="I112" s="29">
        <v>99.93</v>
      </c>
      <c r="J112" s="29">
        <v>115.48</v>
      </c>
      <c r="K112" s="29">
        <v>134.17500000000001</v>
      </c>
      <c r="L112" s="29">
        <v>127.41</v>
      </c>
      <c r="M112" s="29">
        <v>144.19</v>
      </c>
      <c r="N112" s="29">
        <v>199.95500000000001</v>
      </c>
      <c r="O112" s="29">
        <v>239.83500000000001</v>
      </c>
      <c r="P112" s="29">
        <v>162.32</v>
      </c>
      <c r="Q112" s="29">
        <v>168.56</v>
      </c>
      <c r="R112" s="12">
        <v>166.29999999999995</v>
      </c>
      <c r="S112" s="12">
        <v>176.73000000000005</v>
      </c>
      <c r="T112" s="12">
        <v>156.39999999999998</v>
      </c>
      <c r="U112" s="12">
        <v>150.69999999999999</v>
      </c>
      <c r="V112" s="12">
        <v>140.22999999999996</v>
      </c>
      <c r="W112" s="12">
        <v>121.98000000000003</v>
      </c>
      <c r="X112" s="31">
        <v>119.25999999999998</v>
      </c>
      <c r="Y112" s="12">
        <v>110.43000000000002</v>
      </c>
      <c r="Z112" s="12">
        <v>109.41000000000003</v>
      </c>
      <c r="AA112" s="46">
        <v>160.62999999999997</v>
      </c>
      <c r="AB112" s="12">
        <v>161.59999999999997</v>
      </c>
      <c r="AC112" s="12">
        <v>155.86000000000004</v>
      </c>
    </row>
    <row r="113" spans="1:29" x14ac:dyDescent="0.25">
      <c r="A113" s="3" t="s">
        <v>178</v>
      </c>
      <c r="B113" s="1" t="s">
        <v>625</v>
      </c>
      <c r="C113" s="28">
        <v>0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31">
        <v>0</v>
      </c>
      <c r="Y113" s="12">
        <v>0</v>
      </c>
      <c r="Z113" s="12">
        <v>0</v>
      </c>
      <c r="AA113" s="46">
        <v>0</v>
      </c>
      <c r="AB113" s="12">
        <v>0</v>
      </c>
      <c r="AC113" s="12">
        <v>0</v>
      </c>
    </row>
    <row r="114" spans="1:29" x14ac:dyDescent="0.25">
      <c r="A114" s="3" t="s">
        <v>179</v>
      </c>
      <c r="B114" s="1" t="s">
        <v>626</v>
      </c>
      <c r="C114" s="28">
        <v>56.082222222222221</v>
      </c>
      <c r="D114" s="29">
        <v>62.64</v>
      </c>
      <c r="E114" s="29">
        <v>67.05</v>
      </c>
      <c r="F114" s="29">
        <v>51.85</v>
      </c>
      <c r="G114" s="29">
        <v>45.32</v>
      </c>
      <c r="H114" s="29">
        <v>50.7</v>
      </c>
      <c r="I114" s="29">
        <v>64.23</v>
      </c>
      <c r="J114" s="29">
        <v>64.41</v>
      </c>
      <c r="K114" s="29">
        <v>62.44</v>
      </c>
      <c r="L114" s="29">
        <v>64.37</v>
      </c>
      <c r="M114" s="29">
        <v>60.475000000000001</v>
      </c>
      <c r="N114" s="29">
        <v>64.62</v>
      </c>
      <c r="O114" s="29">
        <v>55</v>
      </c>
      <c r="P114" s="29">
        <v>59.22</v>
      </c>
      <c r="Q114" s="29">
        <v>47</v>
      </c>
      <c r="R114" s="12">
        <v>37.9</v>
      </c>
      <c r="S114" s="12">
        <v>28</v>
      </c>
      <c r="T114" s="12">
        <v>26</v>
      </c>
      <c r="U114" s="12">
        <v>27.82</v>
      </c>
      <c r="V114" s="12">
        <v>38</v>
      </c>
      <c r="W114" s="12">
        <v>40</v>
      </c>
      <c r="X114" s="31">
        <v>37.21</v>
      </c>
      <c r="Y114" s="12">
        <v>37.449999999999996</v>
      </c>
      <c r="Z114" s="12">
        <v>45.31</v>
      </c>
      <c r="AA114" s="46">
        <v>31</v>
      </c>
      <c r="AB114" s="12">
        <v>25.009999999999998</v>
      </c>
      <c r="AC114" s="12">
        <v>22.560000000000002</v>
      </c>
    </row>
    <row r="115" spans="1:29" x14ac:dyDescent="0.25">
      <c r="A115" s="3" t="s">
        <v>180</v>
      </c>
      <c r="B115" s="1" t="s">
        <v>627</v>
      </c>
      <c r="C115" s="28">
        <v>0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31">
        <v>0</v>
      </c>
      <c r="Y115" s="12">
        <v>0</v>
      </c>
      <c r="Z115" s="12">
        <v>0</v>
      </c>
      <c r="AA115" s="46">
        <v>0</v>
      </c>
      <c r="AB115" s="12">
        <v>0</v>
      </c>
      <c r="AC115" s="12">
        <v>0</v>
      </c>
    </row>
    <row r="116" spans="1:29" x14ac:dyDescent="0.25">
      <c r="A116" s="3" t="s">
        <v>181</v>
      </c>
      <c r="B116" s="1" t="s">
        <v>628</v>
      </c>
      <c r="C116" s="28">
        <v>0</v>
      </c>
      <c r="D116" s="29">
        <v>14.83</v>
      </c>
      <c r="E116" s="29">
        <v>26.74</v>
      </c>
      <c r="F116" s="29">
        <v>56.66</v>
      </c>
      <c r="G116" s="29">
        <v>66.680000000000007</v>
      </c>
      <c r="H116" s="29">
        <v>74.19</v>
      </c>
      <c r="I116" s="29">
        <v>81.150000000000006</v>
      </c>
      <c r="J116" s="29">
        <v>69.650000000000006</v>
      </c>
      <c r="K116" s="29">
        <v>69.39</v>
      </c>
      <c r="L116" s="29">
        <v>64.39</v>
      </c>
      <c r="M116" s="29">
        <v>55.02</v>
      </c>
      <c r="N116" s="29">
        <v>43.57</v>
      </c>
      <c r="O116" s="29">
        <v>46.79</v>
      </c>
      <c r="P116" s="29">
        <v>40.619999999999997</v>
      </c>
      <c r="Q116" s="29">
        <v>35.17</v>
      </c>
      <c r="R116" s="12">
        <v>31.529999999999998</v>
      </c>
      <c r="S116" s="12">
        <v>33.520000000000003</v>
      </c>
      <c r="T116" s="12">
        <v>39.649999999999991</v>
      </c>
      <c r="U116" s="12">
        <v>43.870000000000005</v>
      </c>
      <c r="V116" s="12">
        <v>39.200000000000003</v>
      </c>
      <c r="W116" s="12">
        <v>38.54</v>
      </c>
      <c r="X116" s="31">
        <v>37.389999999999993</v>
      </c>
      <c r="Y116" s="12">
        <v>32.700000000000003</v>
      </c>
      <c r="Z116" s="12">
        <v>38.969999999999992</v>
      </c>
      <c r="AA116" s="46">
        <v>34.629999999999995</v>
      </c>
      <c r="AB116" s="12">
        <v>39.470000000000006</v>
      </c>
      <c r="AC116" s="12">
        <v>38.589999999999996</v>
      </c>
    </row>
    <row r="117" spans="1:29" x14ac:dyDescent="0.25">
      <c r="A117" s="3" t="s">
        <v>182</v>
      </c>
      <c r="B117" s="1" t="s">
        <v>629</v>
      </c>
      <c r="C117" s="28">
        <v>0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31">
        <v>0</v>
      </c>
      <c r="Y117" s="12">
        <v>0</v>
      </c>
      <c r="Z117" s="12">
        <v>0</v>
      </c>
      <c r="AA117" s="46">
        <v>0</v>
      </c>
      <c r="AB117" s="12">
        <v>0</v>
      </c>
      <c r="AC117" s="12">
        <v>0</v>
      </c>
    </row>
    <row r="118" spans="1:29" x14ac:dyDescent="0.25">
      <c r="A118" s="3" t="s">
        <v>183</v>
      </c>
      <c r="B118" s="1" t="s">
        <v>630</v>
      </c>
      <c r="C118" s="28">
        <v>0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31">
        <v>0</v>
      </c>
      <c r="Y118" s="12">
        <v>0</v>
      </c>
      <c r="Z118" s="12">
        <v>0</v>
      </c>
      <c r="AA118" s="46">
        <v>0</v>
      </c>
      <c r="AB118" s="12">
        <v>0</v>
      </c>
      <c r="AC118" s="12">
        <v>0</v>
      </c>
    </row>
    <row r="119" spans="1:29" x14ac:dyDescent="0.25">
      <c r="A119" s="3" t="s">
        <v>184</v>
      </c>
      <c r="B119" s="1" t="s">
        <v>631</v>
      </c>
      <c r="C119" s="28">
        <v>0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12">
        <v>0</v>
      </c>
      <c r="S119" s="12">
        <v>0</v>
      </c>
      <c r="T119" s="12">
        <v>0</v>
      </c>
      <c r="U119" s="12">
        <v>18.270000000000003</v>
      </c>
      <c r="V119" s="12">
        <v>31.53</v>
      </c>
      <c r="W119" s="12">
        <v>42.559999999999995</v>
      </c>
      <c r="X119" s="31">
        <v>64.400000000000006</v>
      </c>
      <c r="Y119" s="12">
        <v>66.650000000000006</v>
      </c>
      <c r="Z119" s="12">
        <v>88.88</v>
      </c>
      <c r="AA119" s="46">
        <v>114.48000000000003</v>
      </c>
      <c r="AB119" s="12">
        <v>122.89</v>
      </c>
      <c r="AC119" s="12">
        <v>118.52</v>
      </c>
    </row>
    <row r="120" spans="1:29" x14ac:dyDescent="0.25">
      <c r="A120" s="3" t="s">
        <v>185</v>
      </c>
      <c r="B120" s="1" t="s">
        <v>632</v>
      </c>
      <c r="C120" s="28">
        <v>36.39</v>
      </c>
      <c r="D120" s="29">
        <v>69.239999999999995</v>
      </c>
      <c r="E120" s="29">
        <v>87.33</v>
      </c>
      <c r="F120" s="29">
        <v>94.7</v>
      </c>
      <c r="G120" s="29">
        <v>105.98</v>
      </c>
      <c r="H120" s="29">
        <v>105</v>
      </c>
      <c r="I120" s="29">
        <v>111.07</v>
      </c>
      <c r="J120" s="29">
        <v>112.88</v>
      </c>
      <c r="K120" s="29">
        <v>109.405</v>
      </c>
      <c r="L120" s="29">
        <v>106.75</v>
      </c>
      <c r="M120" s="29">
        <v>103.77</v>
      </c>
      <c r="N120" s="29">
        <v>103.6</v>
      </c>
      <c r="O120" s="29">
        <v>100.47499999999999</v>
      </c>
      <c r="P120" s="29">
        <v>109.29</v>
      </c>
      <c r="Q120" s="29">
        <v>131.96</v>
      </c>
      <c r="R120" s="12">
        <v>132.25</v>
      </c>
      <c r="S120" s="12">
        <v>140.21000000000004</v>
      </c>
      <c r="T120" s="12">
        <v>114.12000000000002</v>
      </c>
      <c r="U120" s="12">
        <v>113.30000000000001</v>
      </c>
      <c r="V120" s="12">
        <v>132.75</v>
      </c>
      <c r="W120" s="12">
        <v>117.09</v>
      </c>
      <c r="X120" s="31">
        <v>93.589999999999989</v>
      </c>
      <c r="Y120" s="12">
        <v>90.169999999999987</v>
      </c>
      <c r="Z120" s="12">
        <v>106.16</v>
      </c>
      <c r="AA120" s="46">
        <v>118.99000000000001</v>
      </c>
      <c r="AB120" s="12">
        <v>108.39999999999999</v>
      </c>
      <c r="AC120" s="12">
        <v>100.13999999999999</v>
      </c>
    </row>
    <row r="121" spans="1:29" x14ac:dyDescent="0.25">
      <c r="A121" s="3" t="s">
        <v>186</v>
      </c>
      <c r="B121" s="1" t="s">
        <v>633</v>
      </c>
      <c r="C121" s="28">
        <v>0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31">
        <v>0</v>
      </c>
      <c r="Y121" s="12">
        <v>0</v>
      </c>
      <c r="Z121" s="12">
        <v>0</v>
      </c>
      <c r="AA121" s="46">
        <v>0</v>
      </c>
      <c r="AB121" s="12">
        <v>0</v>
      </c>
      <c r="AC121" s="12">
        <v>0</v>
      </c>
    </row>
    <row r="122" spans="1:29" x14ac:dyDescent="0.25">
      <c r="A122" s="3" t="s">
        <v>187</v>
      </c>
      <c r="B122" s="1" t="s">
        <v>634</v>
      </c>
      <c r="C122" s="28">
        <v>0</v>
      </c>
      <c r="D122" s="29">
        <v>0</v>
      </c>
      <c r="E122" s="29"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31">
        <v>0</v>
      </c>
      <c r="Y122" s="12">
        <v>0</v>
      </c>
      <c r="Z122" s="12">
        <v>0</v>
      </c>
      <c r="AA122" s="46">
        <v>0</v>
      </c>
      <c r="AB122" s="12">
        <v>0</v>
      </c>
      <c r="AC122" s="12">
        <v>0</v>
      </c>
    </row>
    <row r="123" spans="1:29" x14ac:dyDescent="0.25">
      <c r="A123" s="3" t="s">
        <v>188</v>
      </c>
      <c r="B123" s="1" t="s">
        <v>635</v>
      </c>
      <c r="C123" s="28">
        <v>0</v>
      </c>
      <c r="D123" s="29">
        <v>0</v>
      </c>
      <c r="E123" s="29">
        <v>0</v>
      </c>
      <c r="F123" s="29">
        <v>8.58</v>
      </c>
      <c r="G123" s="29">
        <v>28.42</v>
      </c>
      <c r="H123" s="29">
        <v>38.43</v>
      </c>
      <c r="I123" s="29">
        <v>60.37</v>
      </c>
      <c r="J123" s="29">
        <v>70.900000000000006</v>
      </c>
      <c r="K123" s="29">
        <v>74.540000000000006</v>
      </c>
      <c r="L123" s="29">
        <v>62.08</v>
      </c>
      <c r="M123" s="29">
        <v>57.795000000000002</v>
      </c>
      <c r="N123" s="29">
        <v>69.03</v>
      </c>
      <c r="O123" s="29">
        <v>58.49</v>
      </c>
      <c r="P123" s="29">
        <v>38.4</v>
      </c>
      <c r="Q123" s="29">
        <v>48.24</v>
      </c>
      <c r="R123" s="12">
        <v>59.239999999999995</v>
      </c>
      <c r="S123" s="12">
        <v>508.4000000000002</v>
      </c>
      <c r="T123" s="12">
        <v>506.59000000000026</v>
      </c>
      <c r="U123" s="12">
        <v>65.17</v>
      </c>
      <c r="V123" s="12">
        <v>92.589999999999989</v>
      </c>
      <c r="W123" s="12">
        <v>116.54999999999997</v>
      </c>
      <c r="X123" s="31">
        <v>109.71000000000002</v>
      </c>
      <c r="Y123" s="12">
        <v>95.750000000000014</v>
      </c>
      <c r="Z123" s="12">
        <v>101.1</v>
      </c>
      <c r="AA123" s="46">
        <v>94.5</v>
      </c>
      <c r="AB123" s="12">
        <v>73.11999999999999</v>
      </c>
      <c r="AC123" s="12">
        <v>69.789999999999992</v>
      </c>
    </row>
    <row r="124" spans="1:29" x14ac:dyDescent="0.25">
      <c r="A124" s="3" t="s">
        <v>189</v>
      </c>
      <c r="B124" s="1" t="s">
        <v>636</v>
      </c>
      <c r="C124" s="28">
        <v>0</v>
      </c>
      <c r="D124" s="29">
        <v>0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31">
        <v>0</v>
      </c>
      <c r="Y124" s="12">
        <v>0</v>
      </c>
      <c r="Z124" s="12">
        <v>0</v>
      </c>
      <c r="AA124" s="46">
        <v>0</v>
      </c>
      <c r="AB124" s="12">
        <v>0</v>
      </c>
      <c r="AC124" s="12">
        <v>0</v>
      </c>
    </row>
    <row r="125" spans="1:29" x14ac:dyDescent="0.25">
      <c r="A125" s="3" t="s">
        <v>190</v>
      </c>
      <c r="B125" s="1" t="s">
        <v>637</v>
      </c>
      <c r="C125" s="28">
        <v>0</v>
      </c>
      <c r="D125" s="29">
        <v>0</v>
      </c>
      <c r="E125" s="29">
        <v>0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31">
        <v>0</v>
      </c>
      <c r="Y125" s="12">
        <v>0</v>
      </c>
      <c r="Z125" s="12">
        <v>0</v>
      </c>
      <c r="AA125" s="46">
        <v>0</v>
      </c>
      <c r="AB125" s="12">
        <v>0</v>
      </c>
      <c r="AC125" s="12">
        <v>0</v>
      </c>
    </row>
    <row r="126" spans="1:29" x14ac:dyDescent="0.25">
      <c r="A126" s="3" t="s">
        <v>191</v>
      </c>
      <c r="B126" s="1" t="s">
        <v>638</v>
      </c>
      <c r="C126" s="28">
        <v>0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12.05</v>
      </c>
      <c r="K126" s="29">
        <v>15.9</v>
      </c>
      <c r="L126" s="29">
        <v>16.14</v>
      </c>
      <c r="M126" s="29">
        <v>34.06</v>
      </c>
      <c r="N126" s="29">
        <v>43.57</v>
      </c>
      <c r="O126" s="29">
        <v>55.07</v>
      </c>
      <c r="P126" s="29">
        <v>79.19</v>
      </c>
      <c r="Q126" s="29">
        <v>75.52</v>
      </c>
      <c r="R126" s="12">
        <v>75.62</v>
      </c>
      <c r="S126" s="12">
        <v>77.67</v>
      </c>
      <c r="T126" s="12">
        <v>75.56</v>
      </c>
      <c r="U126" s="12">
        <v>78.469999999999985</v>
      </c>
      <c r="V126" s="12">
        <v>102.42999999999999</v>
      </c>
      <c r="W126" s="12">
        <v>98.469999999999985</v>
      </c>
      <c r="X126" s="31">
        <v>82.120000000000019</v>
      </c>
      <c r="Y126" s="12">
        <v>81.459999999999994</v>
      </c>
      <c r="Z126" s="12">
        <v>94.620000000000019</v>
      </c>
      <c r="AA126" s="46">
        <v>112.91</v>
      </c>
      <c r="AB126" s="12">
        <v>114.30000000000001</v>
      </c>
      <c r="AC126" s="12">
        <v>108.49000000000002</v>
      </c>
    </row>
    <row r="127" spans="1:29" x14ac:dyDescent="0.25">
      <c r="A127" s="3" t="s">
        <v>192</v>
      </c>
      <c r="B127" s="1" t="s">
        <v>639</v>
      </c>
      <c r="C127" s="28">
        <v>0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31">
        <v>0</v>
      </c>
      <c r="Y127" s="12">
        <v>0</v>
      </c>
      <c r="Z127" s="12">
        <v>0</v>
      </c>
      <c r="AA127" s="46">
        <v>0</v>
      </c>
      <c r="AB127" s="12">
        <v>0</v>
      </c>
      <c r="AC127" s="12">
        <v>0</v>
      </c>
    </row>
    <row r="128" spans="1:29" x14ac:dyDescent="0.25">
      <c r="A128" s="3" t="s">
        <v>193</v>
      </c>
      <c r="B128" s="1" t="s">
        <v>640</v>
      </c>
      <c r="C128" s="28">
        <v>0</v>
      </c>
      <c r="D128" s="29">
        <v>0</v>
      </c>
      <c r="E128" s="29">
        <v>0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31">
        <v>0</v>
      </c>
      <c r="Y128" s="12">
        <v>0</v>
      </c>
      <c r="Z128" s="12">
        <v>0</v>
      </c>
      <c r="AA128" s="46">
        <v>0</v>
      </c>
      <c r="AB128" s="12">
        <v>0</v>
      </c>
      <c r="AC128" s="12">
        <v>0</v>
      </c>
    </row>
    <row r="129" spans="1:29" x14ac:dyDescent="0.25">
      <c r="A129" s="3" t="s">
        <v>194</v>
      </c>
      <c r="B129" s="1" t="s">
        <v>641</v>
      </c>
      <c r="C129" s="28">
        <v>0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31">
        <v>0</v>
      </c>
      <c r="Y129" s="12">
        <v>0</v>
      </c>
      <c r="Z129" s="12">
        <v>0</v>
      </c>
      <c r="AA129" s="46">
        <v>0</v>
      </c>
      <c r="AB129" s="12">
        <v>0</v>
      </c>
      <c r="AC129" s="12">
        <v>0</v>
      </c>
    </row>
    <row r="130" spans="1:29" x14ac:dyDescent="0.25">
      <c r="A130" s="3" t="s">
        <v>195</v>
      </c>
      <c r="B130" s="1" t="s">
        <v>642</v>
      </c>
      <c r="C130" s="28">
        <v>4</v>
      </c>
      <c r="D130" s="29">
        <v>5.29</v>
      </c>
      <c r="E130" s="29">
        <v>5</v>
      </c>
      <c r="F130" s="29">
        <v>6.61</v>
      </c>
      <c r="G130" s="29">
        <v>6</v>
      </c>
      <c r="H130" s="29">
        <v>4</v>
      </c>
      <c r="I130" s="29">
        <v>6.56</v>
      </c>
      <c r="J130" s="29">
        <v>8</v>
      </c>
      <c r="K130" s="29">
        <v>5.5</v>
      </c>
      <c r="L130" s="29">
        <v>4.42</v>
      </c>
      <c r="M130" s="29">
        <v>6</v>
      </c>
      <c r="N130" s="29">
        <v>5</v>
      </c>
      <c r="O130" s="29">
        <v>6.5</v>
      </c>
      <c r="P130" s="29">
        <v>3.81</v>
      </c>
      <c r="Q130" s="29">
        <v>6</v>
      </c>
      <c r="R130" s="12">
        <v>8.34</v>
      </c>
      <c r="S130" s="12">
        <v>7</v>
      </c>
      <c r="T130" s="12">
        <v>3</v>
      </c>
      <c r="U130" s="12">
        <v>4</v>
      </c>
      <c r="V130" s="12">
        <v>3</v>
      </c>
      <c r="W130" s="12">
        <v>5</v>
      </c>
      <c r="X130" s="31">
        <v>8</v>
      </c>
      <c r="Y130" s="12">
        <v>7</v>
      </c>
      <c r="Z130" s="12">
        <v>9.44</v>
      </c>
      <c r="AA130" s="46">
        <v>10</v>
      </c>
      <c r="AB130" s="12">
        <v>13.92</v>
      </c>
      <c r="AC130" s="12">
        <v>13.149999999999999</v>
      </c>
    </row>
    <row r="131" spans="1:29" x14ac:dyDescent="0.25">
      <c r="A131" s="3" t="s">
        <v>196</v>
      </c>
      <c r="B131" s="1" t="s">
        <v>643</v>
      </c>
      <c r="C131" s="28">
        <v>0</v>
      </c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31">
        <v>0</v>
      </c>
      <c r="Y131" s="12">
        <v>0</v>
      </c>
      <c r="Z131" s="12">
        <v>0</v>
      </c>
      <c r="AA131" s="46">
        <v>0</v>
      </c>
      <c r="AB131" s="12">
        <v>0</v>
      </c>
      <c r="AC131" s="12">
        <v>0</v>
      </c>
    </row>
    <row r="132" spans="1:29" x14ac:dyDescent="0.25">
      <c r="A132" s="3" t="s">
        <v>197</v>
      </c>
      <c r="B132" s="1" t="s">
        <v>644</v>
      </c>
      <c r="C132" s="28">
        <v>0</v>
      </c>
      <c r="D132" s="29">
        <v>0</v>
      </c>
      <c r="E132" s="29"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31">
        <v>0</v>
      </c>
      <c r="Y132" s="12">
        <v>0</v>
      </c>
      <c r="Z132" s="12">
        <v>0</v>
      </c>
      <c r="AA132" s="46">
        <v>0</v>
      </c>
      <c r="AB132" s="12">
        <v>0</v>
      </c>
      <c r="AC132" s="12">
        <v>0</v>
      </c>
    </row>
    <row r="133" spans="1:29" x14ac:dyDescent="0.25">
      <c r="A133" s="3" t="s">
        <v>198</v>
      </c>
      <c r="B133" s="1" t="s">
        <v>645</v>
      </c>
      <c r="C133" s="28">
        <v>0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31">
        <v>0</v>
      </c>
      <c r="Y133" s="12">
        <v>0</v>
      </c>
      <c r="Z133" s="12">
        <v>0</v>
      </c>
      <c r="AA133" s="46">
        <v>0</v>
      </c>
      <c r="AB133" s="12">
        <v>0</v>
      </c>
      <c r="AC133" s="12">
        <v>0</v>
      </c>
    </row>
    <row r="134" spans="1:29" x14ac:dyDescent="0.25">
      <c r="A134" s="3" t="s">
        <v>199</v>
      </c>
      <c r="B134" s="1" t="s">
        <v>646</v>
      </c>
      <c r="C134" s="28">
        <v>151.30000000000001</v>
      </c>
      <c r="D134" s="29">
        <v>152.88</v>
      </c>
      <c r="E134" s="29">
        <v>159.30000000000001</v>
      </c>
      <c r="F134" s="29">
        <v>128.74</v>
      </c>
      <c r="G134" s="29">
        <v>100.96</v>
      </c>
      <c r="H134" s="29">
        <v>82</v>
      </c>
      <c r="I134" s="29">
        <v>67.37</v>
      </c>
      <c r="J134" s="29">
        <v>67.36</v>
      </c>
      <c r="K134" s="29">
        <v>64.52</v>
      </c>
      <c r="L134" s="29">
        <v>63.8</v>
      </c>
      <c r="M134" s="29">
        <v>74.53</v>
      </c>
      <c r="N134" s="29">
        <v>91.27</v>
      </c>
      <c r="O134" s="29">
        <v>76.14</v>
      </c>
      <c r="P134" s="29">
        <v>73.209999999999994</v>
      </c>
      <c r="Q134" s="29">
        <v>71</v>
      </c>
      <c r="R134" s="12">
        <v>69.72</v>
      </c>
      <c r="S134" s="12">
        <v>77</v>
      </c>
      <c r="T134" s="12">
        <v>74.279999999999987</v>
      </c>
      <c r="U134" s="12">
        <v>73.14</v>
      </c>
      <c r="V134" s="12">
        <v>70</v>
      </c>
      <c r="W134" s="12">
        <v>67.38</v>
      </c>
      <c r="X134" s="31">
        <v>57</v>
      </c>
      <c r="Y134" s="12">
        <v>56.35</v>
      </c>
      <c r="Z134" s="12">
        <v>57</v>
      </c>
      <c r="AA134" s="46">
        <v>55</v>
      </c>
      <c r="AB134" s="12">
        <v>54.25</v>
      </c>
      <c r="AC134" s="12">
        <v>59.36</v>
      </c>
    </row>
    <row r="135" spans="1:29" x14ac:dyDescent="0.25">
      <c r="A135" s="3" t="s">
        <v>200</v>
      </c>
      <c r="B135" s="1" t="s">
        <v>647</v>
      </c>
      <c r="C135" s="28">
        <v>0</v>
      </c>
      <c r="D135" s="29">
        <v>11.03</v>
      </c>
      <c r="E135" s="29">
        <v>14.97</v>
      </c>
      <c r="F135" s="29">
        <v>23.45</v>
      </c>
      <c r="G135" s="29">
        <v>39.74</v>
      </c>
      <c r="H135" s="29">
        <v>43.95</v>
      </c>
      <c r="I135" s="29">
        <v>43.36</v>
      </c>
      <c r="J135" s="29">
        <v>40.07</v>
      </c>
      <c r="K135" s="29">
        <v>59.26</v>
      </c>
      <c r="L135" s="29">
        <v>61.5</v>
      </c>
      <c r="M135" s="29">
        <v>72.91</v>
      </c>
      <c r="N135" s="29">
        <v>81.75</v>
      </c>
      <c r="O135" s="29">
        <v>107.94</v>
      </c>
      <c r="P135" s="29">
        <v>120.92</v>
      </c>
      <c r="Q135" s="29">
        <v>138.14500000000001</v>
      </c>
      <c r="R135" s="12">
        <v>156.25000000000006</v>
      </c>
      <c r="S135" s="12">
        <v>158.63999999999999</v>
      </c>
      <c r="T135" s="12">
        <v>0</v>
      </c>
      <c r="U135" s="12">
        <v>0</v>
      </c>
      <c r="V135" s="12">
        <v>0</v>
      </c>
      <c r="W135" s="12">
        <v>0</v>
      </c>
      <c r="X135" s="31">
        <v>0</v>
      </c>
      <c r="Y135" s="12">
        <v>0</v>
      </c>
      <c r="Z135" s="12">
        <v>0</v>
      </c>
      <c r="AA135" s="46">
        <v>0</v>
      </c>
      <c r="AB135" s="12">
        <v>0</v>
      </c>
      <c r="AC135" s="12">
        <v>0</v>
      </c>
    </row>
    <row r="136" spans="1:29" x14ac:dyDescent="0.25">
      <c r="A136" s="3" t="s">
        <v>201</v>
      </c>
      <c r="B136" s="1" t="s">
        <v>648</v>
      </c>
      <c r="C136" s="28">
        <v>0</v>
      </c>
      <c r="D136" s="29">
        <v>0</v>
      </c>
      <c r="E136" s="29">
        <v>0</v>
      </c>
      <c r="F136" s="29">
        <v>0</v>
      </c>
      <c r="G136" s="29">
        <v>0</v>
      </c>
      <c r="H136" s="29">
        <v>0</v>
      </c>
      <c r="I136" s="29">
        <v>14</v>
      </c>
      <c r="J136" s="29">
        <v>23.42</v>
      </c>
      <c r="K136" s="29">
        <v>20.7</v>
      </c>
      <c r="L136" s="29">
        <v>26.97</v>
      </c>
      <c r="M136" s="29">
        <v>27.77</v>
      </c>
      <c r="N136" s="29">
        <v>43.12</v>
      </c>
      <c r="O136" s="29">
        <v>50.64</v>
      </c>
      <c r="P136" s="29">
        <v>66</v>
      </c>
      <c r="Q136" s="29">
        <v>123.24</v>
      </c>
      <c r="R136" s="12">
        <v>123.93999999999998</v>
      </c>
      <c r="S136" s="12">
        <v>134.4</v>
      </c>
      <c r="T136" s="12">
        <v>124.93999999999997</v>
      </c>
      <c r="U136" s="12">
        <v>124.89000000000001</v>
      </c>
      <c r="V136" s="12">
        <v>123.99999999999999</v>
      </c>
      <c r="W136" s="12">
        <v>130.80000000000001</v>
      </c>
      <c r="X136" s="31">
        <v>129.30000000000001</v>
      </c>
      <c r="Y136" s="12">
        <v>129.59</v>
      </c>
      <c r="Z136" s="12">
        <v>139.02000000000001</v>
      </c>
      <c r="AA136" s="46">
        <v>141.04</v>
      </c>
      <c r="AB136" s="12">
        <v>134.34</v>
      </c>
      <c r="AC136" s="12">
        <v>117.27000000000001</v>
      </c>
    </row>
    <row r="137" spans="1:29" x14ac:dyDescent="0.25">
      <c r="A137" s="3" t="s">
        <v>202</v>
      </c>
      <c r="B137" s="1" t="s">
        <v>649</v>
      </c>
      <c r="C137" s="28">
        <v>35.15</v>
      </c>
      <c r="D137" s="29">
        <v>56.57</v>
      </c>
      <c r="E137" s="29">
        <v>65.540000000000006</v>
      </c>
      <c r="F137" s="29">
        <v>64.150000000000006</v>
      </c>
      <c r="G137" s="29">
        <v>88.15</v>
      </c>
      <c r="H137" s="29">
        <v>103.51</v>
      </c>
      <c r="I137" s="29">
        <v>95.74</v>
      </c>
      <c r="J137" s="29">
        <v>87.19</v>
      </c>
      <c r="K137" s="29">
        <v>78.55</v>
      </c>
      <c r="L137" s="29">
        <v>60.33</v>
      </c>
      <c r="M137" s="29">
        <v>53.89</v>
      </c>
      <c r="N137" s="29">
        <v>54.435000000000002</v>
      </c>
      <c r="O137" s="29">
        <v>54.02</v>
      </c>
      <c r="P137" s="29">
        <v>55.33</v>
      </c>
      <c r="Q137" s="29">
        <v>52.924999999999997</v>
      </c>
      <c r="R137" s="12">
        <v>54.789999999999992</v>
      </c>
      <c r="S137" s="12">
        <v>55.080000000000005</v>
      </c>
      <c r="T137" s="12">
        <v>57.34</v>
      </c>
      <c r="U137" s="12">
        <v>56.41999999999998</v>
      </c>
      <c r="V137" s="12">
        <v>42.49</v>
      </c>
      <c r="W137" s="12">
        <v>36.6</v>
      </c>
      <c r="X137" s="31">
        <v>31.08</v>
      </c>
      <c r="Y137" s="12">
        <v>29.5</v>
      </c>
      <c r="Z137" s="12">
        <v>31.150000000000002</v>
      </c>
      <c r="AA137" s="46">
        <v>30.8</v>
      </c>
      <c r="AB137" s="12">
        <v>19</v>
      </c>
      <c r="AC137" s="12">
        <v>14</v>
      </c>
    </row>
    <row r="138" spans="1:29" x14ac:dyDescent="0.25">
      <c r="A138" s="3" t="s">
        <v>203</v>
      </c>
      <c r="B138" s="1" t="s">
        <v>650</v>
      </c>
      <c r="C138" s="28">
        <v>0</v>
      </c>
      <c r="D138" s="29">
        <v>0</v>
      </c>
      <c r="E138" s="29">
        <v>0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31">
        <v>0</v>
      </c>
      <c r="Y138" s="12">
        <v>0</v>
      </c>
      <c r="Z138" s="12">
        <v>0</v>
      </c>
      <c r="AA138" s="46">
        <v>0</v>
      </c>
      <c r="AB138" s="12">
        <v>0</v>
      </c>
      <c r="AC138" s="12">
        <v>0</v>
      </c>
    </row>
    <row r="139" spans="1:29" x14ac:dyDescent="0.25">
      <c r="A139" s="3" t="s">
        <v>204</v>
      </c>
      <c r="B139" s="1" t="s">
        <v>651</v>
      </c>
      <c r="C139" s="28">
        <v>0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31">
        <v>0</v>
      </c>
      <c r="Y139" s="12">
        <v>0</v>
      </c>
      <c r="Z139" s="12">
        <v>0</v>
      </c>
      <c r="AA139" s="46">
        <v>0</v>
      </c>
      <c r="AB139" s="12">
        <v>0</v>
      </c>
      <c r="AC139" s="12">
        <v>0</v>
      </c>
    </row>
    <row r="140" spans="1:29" x14ac:dyDescent="0.25">
      <c r="A140" s="3" t="s">
        <v>205</v>
      </c>
      <c r="B140" s="1" t="s">
        <v>652</v>
      </c>
      <c r="C140" s="28">
        <v>0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31">
        <v>0</v>
      </c>
      <c r="Y140" s="12">
        <v>0</v>
      </c>
      <c r="Z140" s="12">
        <v>0</v>
      </c>
      <c r="AA140" s="46">
        <v>0</v>
      </c>
      <c r="AB140" s="12">
        <v>0</v>
      </c>
      <c r="AC140" s="12">
        <v>0</v>
      </c>
    </row>
    <row r="141" spans="1:29" x14ac:dyDescent="0.25">
      <c r="A141" s="3" t="s">
        <v>206</v>
      </c>
      <c r="B141" s="1" t="s">
        <v>653</v>
      </c>
      <c r="C141" s="28">
        <v>0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31">
        <v>0</v>
      </c>
      <c r="Y141" s="12">
        <v>0</v>
      </c>
      <c r="Z141" s="12">
        <v>0</v>
      </c>
      <c r="AA141" s="46">
        <v>0</v>
      </c>
      <c r="AB141" s="12">
        <v>0</v>
      </c>
      <c r="AC141" s="12">
        <v>0</v>
      </c>
    </row>
    <row r="142" spans="1:29" x14ac:dyDescent="0.25">
      <c r="A142" s="3" t="s">
        <v>207</v>
      </c>
      <c r="B142" s="1" t="s">
        <v>654</v>
      </c>
      <c r="C142" s="28"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12">
        <v>11</v>
      </c>
      <c r="S142" s="12">
        <v>27.63</v>
      </c>
      <c r="T142" s="12">
        <v>61.16</v>
      </c>
      <c r="U142" s="12">
        <v>65.430000000000007</v>
      </c>
      <c r="V142" s="12">
        <v>57.480000000000004</v>
      </c>
      <c r="W142" s="12">
        <v>57.87</v>
      </c>
      <c r="X142" s="31">
        <v>47</v>
      </c>
      <c r="Y142" s="12">
        <v>40.21</v>
      </c>
      <c r="Z142" s="12">
        <v>33</v>
      </c>
      <c r="AA142" s="46">
        <v>23</v>
      </c>
      <c r="AB142" s="12">
        <v>18</v>
      </c>
      <c r="AC142" s="12">
        <v>14</v>
      </c>
    </row>
    <row r="143" spans="1:29" x14ac:dyDescent="0.25">
      <c r="A143" s="3" t="s">
        <v>208</v>
      </c>
      <c r="B143" s="1" t="s">
        <v>655</v>
      </c>
      <c r="C143" s="28">
        <v>0</v>
      </c>
      <c r="D143" s="29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31">
        <v>0</v>
      </c>
      <c r="Y143" s="12">
        <v>0</v>
      </c>
      <c r="Z143" s="12">
        <v>0</v>
      </c>
      <c r="AA143" s="46">
        <v>0</v>
      </c>
      <c r="AB143" s="12">
        <v>0</v>
      </c>
      <c r="AC143" s="12">
        <v>0</v>
      </c>
    </row>
    <row r="144" spans="1:29" x14ac:dyDescent="0.25">
      <c r="A144" s="3" t="s">
        <v>209</v>
      </c>
      <c r="B144" s="1" t="s">
        <v>656</v>
      </c>
      <c r="C144" s="28">
        <v>0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6.37</v>
      </c>
      <c r="M144" s="29">
        <v>11.355</v>
      </c>
      <c r="N144" s="29">
        <v>12.52</v>
      </c>
      <c r="O144" s="29">
        <v>14.065</v>
      </c>
      <c r="P144" s="29">
        <v>19.18</v>
      </c>
      <c r="Q144" s="29">
        <v>20.54</v>
      </c>
      <c r="R144" s="12">
        <v>20.339999999999996</v>
      </c>
      <c r="S144" s="12">
        <v>21.98</v>
      </c>
      <c r="T144" s="12">
        <v>18.5</v>
      </c>
      <c r="U144" s="12">
        <v>28.36</v>
      </c>
      <c r="V144" s="12">
        <v>40.31</v>
      </c>
      <c r="W144" s="12">
        <v>52.93</v>
      </c>
      <c r="X144" s="31">
        <v>55.18</v>
      </c>
      <c r="Y144" s="12">
        <v>54.160000000000004</v>
      </c>
      <c r="Z144" s="12">
        <v>42.180000000000007</v>
      </c>
      <c r="AA144" s="46">
        <v>44.179999999999993</v>
      </c>
      <c r="AB144" s="12">
        <v>43.46</v>
      </c>
      <c r="AC144" s="12">
        <v>34.36</v>
      </c>
    </row>
    <row r="145" spans="1:29" x14ac:dyDescent="0.25">
      <c r="A145" s="3" t="s">
        <v>210</v>
      </c>
      <c r="B145" s="1" t="s">
        <v>657</v>
      </c>
      <c r="C145" s="28">
        <v>277.19</v>
      </c>
      <c r="D145" s="29">
        <v>282.43</v>
      </c>
      <c r="E145" s="29">
        <v>258.54000000000002</v>
      </c>
      <c r="F145" s="29">
        <v>237.92</v>
      </c>
      <c r="G145" s="29">
        <v>198.88</v>
      </c>
      <c r="H145" s="29">
        <v>184.54</v>
      </c>
      <c r="I145" s="29">
        <v>147.63</v>
      </c>
      <c r="J145" s="29">
        <v>138.19999999999999</v>
      </c>
      <c r="K145" s="29">
        <v>121.97</v>
      </c>
      <c r="L145" s="29">
        <v>105.435</v>
      </c>
      <c r="M145" s="29">
        <v>97.35</v>
      </c>
      <c r="N145" s="29">
        <v>106.125</v>
      </c>
      <c r="O145" s="29">
        <v>106.74</v>
      </c>
      <c r="P145" s="29">
        <v>103.97</v>
      </c>
      <c r="Q145" s="29">
        <v>111.22</v>
      </c>
      <c r="R145" s="12">
        <v>119.995</v>
      </c>
      <c r="S145" s="12">
        <v>125.13999999999999</v>
      </c>
      <c r="T145" s="12">
        <v>121.02999999999999</v>
      </c>
      <c r="U145" s="12">
        <v>132.01</v>
      </c>
      <c r="V145" s="12">
        <v>158.83000000000001</v>
      </c>
      <c r="W145" s="12">
        <v>158.46</v>
      </c>
      <c r="X145" s="31">
        <v>150.9</v>
      </c>
      <c r="Y145" s="12">
        <v>121.12</v>
      </c>
      <c r="Z145" s="12">
        <v>106.78</v>
      </c>
      <c r="AA145" s="46">
        <v>100.26</v>
      </c>
      <c r="AB145" s="12">
        <v>103.56</v>
      </c>
      <c r="AC145" s="12">
        <v>96.44</v>
      </c>
    </row>
    <row r="146" spans="1:29" x14ac:dyDescent="0.25">
      <c r="A146" s="3" t="s">
        <v>211</v>
      </c>
      <c r="B146" s="1" t="s">
        <v>658</v>
      </c>
      <c r="C146" s="28">
        <v>0</v>
      </c>
      <c r="D146" s="29">
        <v>0</v>
      </c>
      <c r="E146" s="29">
        <v>0</v>
      </c>
      <c r="F146" s="29">
        <v>0</v>
      </c>
      <c r="G146" s="29">
        <v>0</v>
      </c>
      <c r="H146" s="29">
        <v>7</v>
      </c>
      <c r="I146" s="29">
        <v>13.29</v>
      </c>
      <c r="J146" s="29">
        <v>17.8</v>
      </c>
      <c r="K146" s="29">
        <v>20</v>
      </c>
      <c r="L146" s="29">
        <v>14.42</v>
      </c>
      <c r="M146" s="29">
        <v>24.75</v>
      </c>
      <c r="N146" s="29">
        <v>27.21</v>
      </c>
      <c r="O146" s="29">
        <v>20.34</v>
      </c>
      <c r="P146" s="29">
        <v>22</v>
      </c>
      <c r="Q146" s="29">
        <v>18</v>
      </c>
      <c r="R146" s="12">
        <v>12.64</v>
      </c>
      <c r="S146" s="12">
        <v>19.440000000000001</v>
      </c>
      <c r="T146" s="12">
        <v>32.159999999999997</v>
      </c>
      <c r="U146" s="12">
        <v>50.190000000000005</v>
      </c>
      <c r="V146" s="12">
        <v>51.699999999999996</v>
      </c>
      <c r="W146" s="12">
        <v>52.690000000000005</v>
      </c>
      <c r="X146" s="31">
        <v>70.02</v>
      </c>
      <c r="Y146" s="12">
        <v>112.58</v>
      </c>
      <c r="Z146" s="12">
        <v>123.94000000000001</v>
      </c>
      <c r="AA146" s="46">
        <v>166.77</v>
      </c>
      <c r="AB146" s="12">
        <v>184.29000000000005</v>
      </c>
      <c r="AC146" s="12">
        <v>160.89000000000001</v>
      </c>
    </row>
    <row r="147" spans="1:29" x14ac:dyDescent="0.25">
      <c r="A147" s="3" t="s">
        <v>212</v>
      </c>
      <c r="B147" s="1" t="s">
        <v>659</v>
      </c>
      <c r="C147" s="28">
        <v>54.45</v>
      </c>
      <c r="D147" s="29">
        <v>68.77</v>
      </c>
      <c r="E147" s="29">
        <v>91.56</v>
      </c>
      <c r="F147" s="29">
        <v>76.62</v>
      </c>
      <c r="G147" s="29">
        <v>99.8</v>
      </c>
      <c r="H147" s="29">
        <v>90.15</v>
      </c>
      <c r="I147" s="29">
        <v>129.65</v>
      </c>
      <c r="J147" s="29">
        <v>136.88</v>
      </c>
      <c r="K147" s="29">
        <v>140.47999999999999</v>
      </c>
      <c r="L147" s="29">
        <v>139.41</v>
      </c>
      <c r="M147" s="29">
        <v>134.56</v>
      </c>
      <c r="N147" s="29">
        <v>117.39</v>
      </c>
      <c r="O147" s="29">
        <v>111.39</v>
      </c>
      <c r="P147" s="29">
        <v>97.31</v>
      </c>
      <c r="Q147" s="29">
        <v>106.11</v>
      </c>
      <c r="R147" s="12">
        <v>111.67000000000002</v>
      </c>
      <c r="S147" s="12">
        <v>120.49999999999999</v>
      </c>
      <c r="T147" s="12">
        <v>124.6</v>
      </c>
      <c r="U147" s="12">
        <v>139.91</v>
      </c>
      <c r="V147" s="12">
        <v>129.57999999999998</v>
      </c>
      <c r="W147" s="12">
        <v>122.77</v>
      </c>
      <c r="X147" s="31">
        <v>134.20999999999998</v>
      </c>
      <c r="Y147" s="12">
        <v>143</v>
      </c>
      <c r="Z147" s="12">
        <v>138.89999999999998</v>
      </c>
      <c r="AA147" s="46">
        <v>152.64999999999998</v>
      </c>
      <c r="AB147" s="12">
        <v>170.66</v>
      </c>
      <c r="AC147" s="12">
        <v>174.49</v>
      </c>
    </row>
    <row r="148" spans="1:29" x14ac:dyDescent="0.25">
      <c r="A148" s="3" t="s">
        <v>213</v>
      </c>
      <c r="B148" s="1" t="s">
        <v>660</v>
      </c>
      <c r="C148" s="28">
        <v>27.53</v>
      </c>
      <c r="D148" s="29">
        <v>29.77</v>
      </c>
      <c r="E148" s="29">
        <v>17.54</v>
      </c>
      <c r="F148" s="29">
        <v>19.78</v>
      </c>
      <c r="G148" s="29">
        <v>19.489999999999998</v>
      </c>
      <c r="H148" s="29">
        <v>10.82</v>
      </c>
      <c r="I148" s="29">
        <v>7.39</v>
      </c>
      <c r="J148" s="29">
        <v>7</v>
      </c>
      <c r="K148" s="29">
        <v>3</v>
      </c>
      <c r="L148" s="29">
        <v>3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31">
        <v>0</v>
      </c>
      <c r="Y148" s="12">
        <v>0</v>
      </c>
      <c r="Z148" s="12">
        <v>0</v>
      </c>
      <c r="AA148" s="46">
        <v>0</v>
      </c>
      <c r="AB148" s="12">
        <v>0</v>
      </c>
      <c r="AC148" s="12">
        <v>0</v>
      </c>
    </row>
    <row r="149" spans="1:29" x14ac:dyDescent="0.25">
      <c r="A149" s="3" t="s">
        <v>214</v>
      </c>
      <c r="B149" s="1" t="s">
        <v>661</v>
      </c>
      <c r="C149" s="28">
        <v>0</v>
      </c>
      <c r="D149" s="29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31">
        <v>0</v>
      </c>
      <c r="Y149" s="12">
        <v>0</v>
      </c>
      <c r="Z149" s="12">
        <v>0</v>
      </c>
      <c r="AA149" s="46">
        <v>0</v>
      </c>
      <c r="AB149" s="12">
        <v>0</v>
      </c>
      <c r="AC149" s="12">
        <v>0</v>
      </c>
    </row>
    <row r="150" spans="1:29" x14ac:dyDescent="0.25">
      <c r="A150" s="3" t="s">
        <v>215</v>
      </c>
      <c r="B150" s="1" t="s">
        <v>662</v>
      </c>
      <c r="C150" s="28">
        <v>68.33</v>
      </c>
      <c r="D150" s="29">
        <v>78.63</v>
      </c>
      <c r="E150" s="29">
        <v>102.95</v>
      </c>
      <c r="F150" s="29">
        <v>97.19</v>
      </c>
      <c r="G150" s="29">
        <v>92.41</v>
      </c>
      <c r="H150" s="29">
        <v>103.07</v>
      </c>
      <c r="I150" s="29">
        <v>89.53</v>
      </c>
      <c r="J150" s="29">
        <v>95.65</v>
      </c>
      <c r="K150" s="29">
        <v>100.56</v>
      </c>
      <c r="L150" s="29">
        <v>110.2</v>
      </c>
      <c r="M150" s="29">
        <v>109.6</v>
      </c>
      <c r="N150" s="29">
        <v>117.75</v>
      </c>
      <c r="O150" s="29">
        <v>139.99</v>
      </c>
      <c r="P150" s="29">
        <v>155.31</v>
      </c>
      <c r="Q150" s="29">
        <v>179.57</v>
      </c>
      <c r="R150" s="12">
        <v>161.6</v>
      </c>
      <c r="S150" s="12">
        <v>139.04999999999998</v>
      </c>
      <c r="T150" s="12">
        <v>123.35999999999999</v>
      </c>
      <c r="U150" s="12">
        <v>125.08000000000001</v>
      </c>
      <c r="V150" s="12">
        <v>101.62</v>
      </c>
      <c r="W150" s="12">
        <v>96.140000000000015</v>
      </c>
      <c r="X150" s="31">
        <v>96.559999999999988</v>
      </c>
      <c r="Y150" s="12">
        <v>103.12</v>
      </c>
      <c r="Z150" s="12">
        <v>80.67</v>
      </c>
      <c r="AA150" s="46">
        <v>108.07999999999998</v>
      </c>
      <c r="AB150" s="12">
        <v>124.69999999999999</v>
      </c>
      <c r="AC150" s="12">
        <v>145.20999999999998</v>
      </c>
    </row>
    <row r="151" spans="1:29" x14ac:dyDescent="0.25">
      <c r="A151" s="3" t="s">
        <v>216</v>
      </c>
      <c r="B151" s="1" t="s">
        <v>663</v>
      </c>
      <c r="C151" s="28">
        <v>0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31">
        <v>0</v>
      </c>
      <c r="Y151" s="12">
        <v>0</v>
      </c>
      <c r="Z151" s="12">
        <v>0</v>
      </c>
      <c r="AA151" s="46">
        <v>0</v>
      </c>
      <c r="AB151" s="12">
        <v>0</v>
      </c>
      <c r="AC151" s="12">
        <v>0</v>
      </c>
    </row>
    <row r="152" spans="1:29" x14ac:dyDescent="0.25">
      <c r="A152" s="3" t="s">
        <v>217</v>
      </c>
      <c r="B152" s="1" t="s">
        <v>664</v>
      </c>
      <c r="C152" s="28">
        <v>0</v>
      </c>
      <c r="D152" s="29">
        <v>0</v>
      </c>
      <c r="E152" s="29">
        <v>0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31">
        <v>0</v>
      </c>
      <c r="Y152" s="12">
        <v>0</v>
      </c>
      <c r="Z152" s="12">
        <v>0</v>
      </c>
      <c r="AA152" s="46">
        <v>0</v>
      </c>
      <c r="AB152" s="12">
        <v>0</v>
      </c>
      <c r="AC152" s="12">
        <v>0</v>
      </c>
    </row>
    <row r="153" spans="1:29" x14ac:dyDescent="0.25">
      <c r="A153" s="3" t="s">
        <v>218</v>
      </c>
      <c r="B153" s="1" t="s">
        <v>665</v>
      </c>
      <c r="C153" s="28">
        <v>55.633333333333333</v>
      </c>
      <c r="D153" s="29">
        <v>59.59</v>
      </c>
      <c r="E153" s="29">
        <v>51.23</v>
      </c>
      <c r="F153" s="29">
        <v>53.33</v>
      </c>
      <c r="G153" s="29">
        <v>55.79</v>
      </c>
      <c r="H153" s="29">
        <v>49.28</v>
      </c>
      <c r="I153" s="29">
        <v>66.430000000000007</v>
      </c>
      <c r="J153" s="29">
        <v>59.93</v>
      </c>
      <c r="K153" s="29">
        <v>74.31</v>
      </c>
      <c r="L153" s="29">
        <v>87.14</v>
      </c>
      <c r="M153" s="29">
        <v>98.444999999999993</v>
      </c>
      <c r="N153" s="29">
        <v>147.4</v>
      </c>
      <c r="O153" s="29">
        <v>151.51499999999999</v>
      </c>
      <c r="P153" s="29">
        <v>166.68</v>
      </c>
      <c r="Q153" s="29">
        <v>161.57</v>
      </c>
      <c r="R153" s="12">
        <v>155.35</v>
      </c>
      <c r="S153" s="12">
        <v>150.77000000000001</v>
      </c>
      <c r="T153" s="12">
        <v>113.58</v>
      </c>
      <c r="U153" s="12">
        <v>83.29</v>
      </c>
      <c r="V153" s="12">
        <v>70</v>
      </c>
      <c r="W153" s="12">
        <v>67.97</v>
      </c>
      <c r="X153" s="31">
        <v>63</v>
      </c>
      <c r="Y153" s="12">
        <v>47.129999999999995</v>
      </c>
      <c r="Z153" s="12">
        <v>50.22</v>
      </c>
      <c r="AA153" s="46">
        <v>48.29</v>
      </c>
      <c r="AB153" s="12">
        <v>43</v>
      </c>
      <c r="AC153" s="12">
        <v>57.29999999999999</v>
      </c>
    </row>
    <row r="154" spans="1:29" x14ac:dyDescent="0.25">
      <c r="A154" s="3" t="s">
        <v>219</v>
      </c>
      <c r="B154" s="1" t="s">
        <v>666</v>
      </c>
      <c r="C154" s="28">
        <v>0</v>
      </c>
      <c r="D154" s="29">
        <v>0</v>
      </c>
      <c r="E154" s="29">
        <v>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31">
        <v>0</v>
      </c>
      <c r="Y154" s="12">
        <v>0</v>
      </c>
      <c r="Z154" s="12">
        <v>0</v>
      </c>
      <c r="AA154" s="46">
        <v>0</v>
      </c>
      <c r="AB154" s="12">
        <v>0</v>
      </c>
      <c r="AC154" s="12">
        <v>0</v>
      </c>
    </row>
    <row r="155" spans="1:29" x14ac:dyDescent="0.25">
      <c r="A155" s="3" t="s">
        <v>220</v>
      </c>
      <c r="B155" s="1" t="s">
        <v>667</v>
      </c>
      <c r="C155" s="28">
        <v>0</v>
      </c>
      <c r="D155" s="29">
        <v>0</v>
      </c>
      <c r="E155" s="29">
        <v>0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31">
        <v>0</v>
      </c>
      <c r="Y155" s="12">
        <v>0</v>
      </c>
      <c r="Z155" s="12">
        <v>0</v>
      </c>
      <c r="AA155" s="46">
        <v>0</v>
      </c>
      <c r="AB155" s="12">
        <v>0</v>
      </c>
      <c r="AC155" s="12">
        <v>0</v>
      </c>
    </row>
    <row r="156" spans="1:29" x14ac:dyDescent="0.25">
      <c r="A156" s="3" t="s">
        <v>221</v>
      </c>
      <c r="B156" s="1" t="s">
        <v>668</v>
      </c>
      <c r="C156" s="28">
        <v>0</v>
      </c>
      <c r="D156" s="29">
        <v>0</v>
      </c>
      <c r="E156" s="29">
        <v>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31">
        <v>0</v>
      </c>
      <c r="Y156" s="12">
        <v>0</v>
      </c>
      <c r="Z156" s="12">
        <v>0</v>
      </c>
      <c r="AA156" s="46">
        <v>0</v>
      </c>
      <c r="AB156" s="12">
        <v>0</v>
      </c>
      <c r="AC156" s="12">
        <v>0</v>
      </c>
    </row>
    <row r="157" spans="1:29" x14ac:dyDescent="0.25">
      <c r="A157" s="3" t="s">
        <v>222</v>
      </c>
      <c r="B157" s="1" t="s">
        <v>669</v>
      </c>
      <c r="C157" s="28">
        <v>6.86</v>
      </c>
      <c r="D157" s="29">
        <v>12</v>
      </c>
      <c r="E157" s="29">
        <v>16.260000000000002</v>
      </c>
      <c r="F157" s="29">
        <v>14</v>
      </c>
      <c r="G157" s="29">
        <v>10.76</v>
      </c>
      <c r="H157" s="29">
        <v>10.79</v>
      </c>
      <c r="I157" s="29">
        <v>12.16</v>
      </c>
      <c r="J157" s="29">
        <v>17.559999999999999</v>
      </c>
      <c r="K157" s="29">
        <v>13.98</v>
      </c>
      <c r="L157" s="29">
        <v>22.76</v>
      </c>
      <c r="M157" s="29">
        <v>27.14</v>
      </c>
      <c r="N157" s="29">
        <v>20.75</v>
      </c>
      <c r="O157" s="29">
        <v>13.36</v>
      </c>
      <c r="P157" s="29">
        <v>22.39</v>
      </c>
      <c r="Q157" s="29">
        <v>26</v>
      </c>
      <c r="R157" s="12">
        <v>16.16</v>
      </c>
      <c r="S157" s="12">
        <v>15</v>
      </c>
      <c r="T157" s="12">
        <v>12.85</v>
      </c>
      <c r="U157" s="12">
        <v>15</v>
      </c>
      <c r="V157" s="12">
        <v>20</v>
      </c>
      <c r="W157" s="12">
        <v>19</v>
      </c>
      <c r="X157" s="31">
        <v>14.5</v>
      </c>
      <c r="Y157" s="12">
        <v>16</v>
      </c>
      <c r="Z157" s="12">
        <v>0</v>
      </c>
      <c r="AA157" s="46">
        <v>0</v>
      </c>
      <c r="AB157" s="12">
        <v>0</v>
      </c>
      <c r="AC157" s="12">
        <v>0</v>
      </c>
    </row>
    <row r="158" spans="1:29" x14ac:dyDescent="0.25">
      <c r="A158" s="3" t="s">
        <v>223</v>
      </c>
      <c r="B158" s="1" t="s">
        <v>670</v>
      </c>
      <c r="C158" s="28">
        <v>0</v>
      </c>
      <c r="D158" s="29">
        <v>0</v>
      </c>
      <c r="E158" s="29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31">
        <v>0</v>
      </c>
      <c r="Y158" s="12">
        <v>0</v>
      </c>
      <c r="Z158" s="12">
        <v>0</v>
      </c>
      <c r="AA158" s="46">
        <v>0</v>
      </c>
      <c r="AB158" s="12">
        <v>0</v>
      </c>
      <c r="AC158" s="12">
        <v>0</v>
      </c>
    </row>
    <row r="159" spans="1:29" x14ac:dyDescent="0.25">
      <c r="A159" s="3" t="s">
        <v>224</v>
      </c>
      <c r="B159" s="1" t="s">
        <v>671</v>
      </c>
      <c r="C159" s="28">
        <v>62.12</v>
      </c>
      <c r="D159" s="29">
        <v>81.13</v>
      </c>
      <c r="E159" s="29">
        <v>69.709999999999994</v>
      </c>
      <c r="F159" s="29">
        <v>79.12</v>
      </c>
      <c r="G159" s="29">
        <v>84.81</v>
      </c>
      <c r="H159" s="29">
        <v>84.79</v>
      </c>
      <c r="I159" s="29">
        <v>90.51</v>
      </c>
      <c r="J159" s="29">
        <v>94.06</v>
      </c>
      <c r="K159" s="29">
        <v>109.97</v>
      </c>
      <c r="L159" s="29">
        <v>114.7</v>
      </c>
      <c r="M159" s="29">
        <v>122.88</v>
      </c>
      <c r="N159" s="29">
        <v>113.05</v>
      </c>
      <c r="O159" s="29">
        <v>117.39</v>
      </c>
      <c r="P159" s="29">
        <v>123.62</v>
      </c>
      <c r="Q159" s="29">
        <v>108.52</v>
      </c>
      <c r="R159" s="12">
        <v>106.37000000000002</v>
      </c>
      <c r="S159" s="12">
        <v>95.42</v>
      </c>
      <c r="T159" s="12">
        <v>103.01</v>
      </c>
      <c r="U159" s="12">
        <v>112.66</v>
      </c>
      <c r="V159" s="12">
        <v>127.97999999999999</v>
      </c>
      <c r="W159" s="12">
        <v>128.54000000000002</v>
      </c>
      <c r="X159" s="31">
        <v>131.36000000000001</v>
      </c>
      <c r="Y159" s="12">
        <v>122.56</v>
      </c>
      <c r="Z159" s="12">
        <v>146.34000000000003</v>
      </c>
      <c r="AA159" s="46">
        <v>148.59000000000003</v>
      </c>
      <c r="AB159" s="12">
        <v>159.18</v>
      </c>
      <c r="AC159" s="12">
        <v>153.55999999999997</v>
      </c>
    </row>
    <row r="160" spans="1:29" x14ac:dyDescent="0.25">
      <c r="A160" s="3" t="s">
        <v>225</v>
      </c>
      <c r="B160" s="1" t="s">
        <v>672</v>
      </c>
      <c r="C160" s="28">
        <v>0</v>
      </c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23.2</v>
      </c>
      <c r="L160" s="29">
        <v>25.82</v>
      </c>
      <c r="M160" s="29">
        <v>54.63</v>
      </c>
      <c r="N160" s="29">
        <v>45.75</v>
      </c>
      <c r="O160" s="29">
        <v>59.65</v>
      </c>
      <c r="P160" s="29">
        <v>67.510000000000005</v>
      </c>
      <c r="Q160" s="29">
        <v>73.305000000000007</v>
      </c>
      <c r="R160" s="12">
        <v>69.97999999999999</v>
      </c>
      <c r="S160" s="12">
        <v>73.050000000000011</v>
      </c>
      <c r="T160" s="12">
        <v>70.5</v>
      </c>
      <c r="U160" s="12">
        <v>67.28</v>
      </c>
      <c r="V160" s="12">
        <v>92</v>
      </c>
      <c r="W160" s="12">
        <v>103.14</v>
      </c>
      <c r="X160" s="31">
        <v>99.16</v>
      </c>
      <c r="Y160" s="12">
        <v>95.06</v>
      </c>
      <c r="Z160" s="12">
        <v>75.63</v>
      </c>
      <c r="AA160" s="46">
        <v>67.66</v>
      </c>
      <c r="AB160" s="12">
        <v>57.94</v>
      </c>
      <c r="AC160" s="12">
        <v>55.519999999999996</v>
      </c>
    </row>
    <row r="161" spans="1:29" x14ac:dyDescent="0.25">
      <c r="A161" s="3" t="s">
        <v>226</v>
      </c>
      <c r="B161" s="1" t="s">
        <v>673</v>
      </c>
      <c r="C161" s="28">
        <v>70.37</v>
      </c>
      <c r="D161" s="29">
        <v>80.33</v>
      </c>
      <c r="E161" s="29">
        <v>90.8</v>
      </c>
      <c r="F161" s="29">
        <v>126.03</v>
      </c>
      <c r="G161" s="29">
        <v>110.57</v>
      </c>
      <c r="H161" s="29">
        <v>94.24</v>
      </c>
      <c r="I161" s="29">
        <v>84.89</v>
      </c>
      <c r="J161" s="29">
        <v>86.05</v>
      </c>
      <c r="K161" s="29">
        <v>106.43</v>
      </c>
      <c r="L161" s="29">
        <v>114.31</v>
      </c>
      <c r="M161" s="29">
        <v>134.84</v>
      </c>
      <c r="N161" s="29">
        <v>145.72999999999999</v>
      </c>
      <c r="O161" s="29">
        <v>149.81</v>
      </c>
      <c r="P161" s="29">
        <v>170.66</v>
      </c>
      <c r="Q161" s="29">
        <v>191.47</v>
      </c>
      <c r="R161" s="12">
        <v>205.25999999999996</v>
      </c>
      <c r="S161" s="12">
        <v>216.34000000000003</v>
      </c>
      <c r="T161" s="12">
        <v>221.43</v>
      </c>
      <c r="U161" s="12">
        <v>222</v>
      </c>
      <c r="V161" s="12">
        <v>246.78999999999996</v>
      </c>
      <c r="W161" s="12">
        <v>253.16</v>
      </c>
      <c r="X161" s="31">
        <v>277.77000000000004</v>
      </c>
      <c r="Y161" s="12">
        <v>268.44</v>
      </c>
      <c r="Z161" s="12">
        <v>282.72000000000003</v>
      </c>
      <c r="AA161" s="46">
        <v>300.89</v>
      </c>
      <c r="AB161" s="12">
        <v>290.56</v>
      </c>
      <c r="AC161" s="12">
        <v>281.01</v>
      </c>
    </row>
    <row r="162" spans="1:29" x14ac:dyDescent="0.25">
      <c r="A162" s="3" t="s">
        <v>227</v>
      </c>
      <c r="B162" s="1" t="s">
        <v>674</v>
      </c>
      <c r="C162" s="28">
        <v>64.36666666666666</v>
      </c>
      <c r="D162" s="29">
        <v>67.5</v>
      </c>
      <c r="E162" s="29">
        <v>51.19</v>
      </c>
      <c r="F162" s="29">
        <v>36.26</v>
      </c>
      <c r="G162" s="29">
        <v>26.49</v>
      </c>
      <c r="H162" s="29">
        <v>9.3000000000000007</v>
      </c>
      <c r="I162" s="29">
        <v>15.04</v>
      </c>
      <c r="J162" s="29">
        <v>115.85</v>
      </c>
      <c r="K162" s="29">
        <v>124.94</v>
      </c>
      <c r="L162" s="29">
        <v>110.46</v>
      </c>
      <c r="M162" s="29">
        <v>117.76</v>
      </c>
      <c r="N162" s="29">
        <v>140.44999999999999</v>
      </c>
      <c r="O162" s="29">
        <v>150.55000000000001</v>
      </c>
      <c r="P162" s="29">
        <v>164.45</v>
      </c>
      <c r="Q162" s="29">
        <v>181.56</v>
      </c>
      <c r="R162" s="12">
        <v>200.99</v>
      </c>
      <c r="S162" s="12">
        <v>215.76000000000002</v>
      </c>
      <c r="T162" s="12">
        <v>238.4899999999999</v>
      </c>
      <c r="U162" s="12">
        <v>257.75000000000006</v>
      </c>
      <c r="V162" s="12">
        <v>246.87999999999997</v>
      </c>
      <c r="W162" s="12">
        <v>246.15999999999997</v>
      </c>
      <c r="X162" s="31">
        <v>299.4899999999999</v>
      </c>
      <c r="Y162" s="12">
        <v>251.47000000000008</v>
      </c>
      <c r="Z162" s="12">
        <v>230.17999999999998</v>
      </c>
      <c r="AA162" s="46">
        <v>235.53</v>
      </c>
      <c r="AB162" s="12">
        <v>236.32</v>
      </c>
      <c r="AC162" s="12">
        <v>251.42</v>
      </c>
    </row>
    <row r="163" spans="1:29" x14ac:dyDescent="0.25">
      <c r="A163" s="3" t="s">
        <v>228</v>
      </c>
      <c r="B163" s="1" t="s">
        <v>675</v>
      </c>
      <c r="C163" s="28">
        <v>0</v>
      </c>
      <c r="D163" s="29">
        <v>0</v>
      </c>
      <c r="E163" s="29">
        <v>0</v>
      </c>
      <c r="F163" s="29">
        <v>0</v>
      </c>
      <c r="G163" s="29">
        <v>0</v>
      </c>
      <c r="H163" s="29">
        <v>0</v>
      </c>
      <c r="I163" s="29">
        <v>6.1</v>
      </c>
      <c r="J163" s="29">
        <v>6</v>
      </c>
      <c r="K163" s="29">
        <v>11.99</v>
      </c>
      <c r="L163" s="29">
        <v>15.45</v>
      </c>
      <c r="M163" s="29">
        <v>24.58</v>
      </c>
      <c r="N163" s="29">
        <v>35.36</v>
      </c>
      <c r="O163" s="29">
        <v>26.06</v>
      </c>
      <c r="P163" s="29">
        <v>25.44</v>
      </c>
      <c r="Q163" s="29">
        <v>29.22</v>
      </c>
      <c r="R163" s="12">
        <v>26.709999999999997</v>
      </c>
      <c r="S163" s="12">
        <v>22.52</v>
      </c>
      <c r="T163" s="12">
        <v>26</v>
      </c>
      <c r="U163" s="12">
        <v>20.569999999999997</v>
      </c>
      <c r="V163" s="12">
        <v>20.490000000000002</v>
      </c>
      <c r="W163" s="12">
        <v>21.2</v>
      </c>
      <c r="X163" s="31">
        <v>18.169999999999998</v>
      </c>
      <c r="Y163" s="12">
        <v>18.27</v>
      </c>
      <c r="Z163" s="12">
        <v>23.089999999999996</v>
      </c>
      <c r="AA163" s="46">
        <v>21.47</v>
      </c>
      <c r="AB163" s="12">
        <v>24</v>
      </c>
      <c r="AC163" s="12">
        <v>34.65</v>
      </c>
    </row>
    <row r="164" spans="1:29" x14ac:dyDescent="0.25">
      <c r="A164" s="3" t="s">
        <v>229</v>
      </c>
      <c r="B164" s="1" t="s">
        <v>676</v>
      </c>
      <c r="C164" s="28">
        <v>0</v>
      </c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31">
        <v>0</v>
      </c>
      <c r="Y164" s="12">
        <v>0</v>
      </c>
      <c r="Z164" s="12">
        <v>0</v>
      </c>
      <c r="AA164" s="46">
        <v>0</v>
      </c>
      <c r="AB164" s="12">
        <v>0</v>
      </c>
      <c r="AC164" s="12">
        <v>0</v>
      </c>
    </row>
    <row r="165" spans="1:29" x14ac:dyDescent="0.25">
      <c r="A165" s="3" t="s">
        <v>230</v>
      </c>
      <c r="B165" s="1" t="s">
        <v>677</v>
      </c>
      <c r="C165" s="28">
        <v>0</v>
      </c>
      <c r="D165" s="29">
        <v>0</v>
      </c>
      <c r="E165" s="29">
        <v>0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31">
        <v>0</v>
      </c>
      <c r="Y165" s="12">
        <v>0</v>
      </c>
      <c r="Z165" s="12">
        <v>0</v>
      </c>
      <c r="AA165" s="46">
        <v>0</v>
      </c>
      <c r="AB165" s="12">
        <v>0</v>
      </c>
      <c r="AC165" s="12">
        <v>0</v>
      </c>
    </row>
    <row r="166" spans="1:29" x14ac:dyDescent="0.25">
      <c r="A166" s="3" t="s">
        <v>231</v>
      </c>
      <c r="B166" s="1" t="s">
        <v>678</v>
      </c>
      <c r="C166" s="28">
        <v>0</v>
      </c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31">
        <v>0</v>
      </c>
      <c r="Y166" s="12">
        <v>0</v>
      </c>
      <c r="Z166" s="12">
        <v>0</v>
      </c>
      <c r="AA166" s="46">
        <v>0</v>
      </c>
      <c r="AB166" s="12">
        <v>0</v>
      </c>
      <c r="AC166" s="12">
        <v>0</v>
      </c>
    </row>
    <row r="167" spans="1:29" x14ac:dyDescent="0.25">
      <c r="A167" s="3" t="s">
        <v>232</v>
      </c>
      <c r="B167" s="1" t="s">
        <v>679</v>
      </c>
      <c r="C167" s="28">
        <v>96.653333333333336</v>
      </c>
      <c r="D167" s="29">
        <v>88.4</v>
      </c>
      <c r="E167" s="29">
        <v>74.59</v>
      </c>
      <c r="F167" s="29">
        <v>77.91</v>
      </c>
      <c r="G167" s="29">
        <v>55.97</v>
      </c>
      <c r="H167" s="29">
        <v>40.76</v>
      </c>
      <c r="I167" s="29">
        <v>34.81</v>
      </c>
      <c r="J167" s="29">
        <v>27</v>
      </c>
      <c r="K167" s="29">
        <v>27.66</v>
      </c>
      <c r="L167" s="29">
        <v>28.2</v>
      </c>
      <c r="M167" s="29">
        <v>27.15</v>
      </c>
      <c r="N167" s="29">
        <v>27.18</v>
      </c>
      <c r="O167" s="29">
        <v>33.22</v>
      </c>
      <c r="P167" s="29">
        <v>41.4</v>
      </c>
      <c r="Q167" s="29">
        <v>43.325000000000003</v>
      </c>
      <c r="R167" s="12">
        <v>54.180000000000007</v>
      </c>
      <c r="S167" s="12">
        <v>69.91</v>
      </c>
      <c r="T167" s="12">
        <v>75.02</v>
      </c>
      <c r="U167" s="12">
        <v>72.5</v>
      </c>
      <c r="V167" s="12">
        <v>68.490000000000009</v>
      </c>
      <c r="W167" s="12">
        <v>78.39</v>
      </c>
      <c r="X167" s="31">
        <v>84.28</v>
      </c>
      <c r="Y167" s="12">
        <v>81.94</v>
      </c>
      <c r="Z167" s="12">
        <v>74.449999999999989</v>
      </c>
      <c r="AA167" s="46">
        <v>76.28</v>
      </c>
      <c r="AB167" s="12">
        <v>80.39</v>
      </c>
      <c r="AC167" s="12">
        <v>94</v>
      </c>
    </row>
    <row r="168" spans="1:29" x14ac:dyDescent="0.25">
      <c r="A168" s="3" t="s">
        <v>233</v>
      </c>
      <c r="B168" s="1" t="s">
        <v>680</v>
      </c>
      <c r="C168" s="28">
        <v>98</v>
      </c>
      <c r="D168" s="29">
        <v>97.96</v>
      </c>
      <c r="E168" s="29">
        <v>94.61</v>
      </c>
      <c r="F168" s="29">
        <v>96</v>
      </c>
      <c r="G168" s="29">
        <v>98.7</v>
      </c>
      <c r="H168" s="29">
        <v>92.46</v>
      </c>
      <c r="I168" s="29">
        <v>77.849999999999994</v>
      </c>
      <c r="J168" s="29">
        <v>83</v>
      </c>
      <c r="K168" s="29">
        <v>128.88999999999999</v>
      </c>
      <c r="L168" s="29">
        <v>121.49</v>
      </c>
      <c r="M168" s="29">
        <v>123.12</v>
      </c>
      <c r="N168" s="29">
        <v>103</v>
      </c>
      <c r="O168" s="29">
        <v>66.41</v>
      </c>
      <c r="P168" s="29">
        <v>56</v>
      </c>
      <c r="Q168" s="29">
        <v>50.27</v>
      </c>
      <c r="R168" s="12">
        <v>39.93</v>
      </c>
      <c r="S168" s="12">
        <v>39.5</v>
      </c>
      <c r="T168" s="12">
        <v>44</v>
      </c>
      <c r="U168" s="12">
        <v>43</v>
      </c>
      <c r="V168" s="12">
        <v>45</v>
      </c>
      <c r="W168" s="12">
        <v>39.630000000000003</v>
      </c>
      <c r="X168" s="31">
        <v>45</v>
      </c>
      <c r="Y168" s="12">
        <v>41.72</v>
      </c>
      <c r="Z168" s="12">
        <v>37.129999999999995</v>
      </c>
      <c r="AA168" s="46">
        <v>33</v>
      </c>
      <c r="AB168" s="12">
        <v>43.97</v>
      </c>
      <c r="AC168" s="12">
        <v>38.47</v>
      </c>
    </row>
    <row r="169" spans="1:29" x14ac:dyDescent="0.25">
      <c r="A169" s="3" t="s">
        <v>234</v>
      </c>
      <c r="B169" s="1" t="s">
        <v>681</v>
      </c>
      <c r="C169" s="28">
        <v>0</v>
      </c>
      <c r="D169" s="29">
        <v>0</v>
      </c>
      <c r="E169" s="29">
        <v>0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31">
        <v>15</v>
      </c>
      <c r="Y169" s="12">
        <v>11.55</v>
      </c>
      <c r="Z169" s="12">
        <v>10.129999999999999</v>
      </c>
      <c r="AA169" s="46">
        <v>8.129999999999999</v>
      </c>
      <c r="AB169" s="12">
        <v>7</v>
      </c>
      <c r="AC169" s="12">
        <v>4</v>
      </c>
    </row>
    <row r="170" spans="1:29" x14ac:dyDescent="0.25">
      <c r="A170" s="3" t="s">
        <v>235</v>
      </c>
      <c r="B170" s="1" t="s">
        <v>682</v>
      </c>
      <c r="C170" s="28">
        <v>0</v>
      </c>
      <c r="D170" s="29">
        <v>0</v>
      </c>
      <c r="E170" s="29">
        <v>7.05</v>
      </c>
      <c r="F170" s="29">
        <v>24.16</v>
      </c>
      <c r="G170" s="29">
        <v>35.97</v>
      </c>
      <c r="H170" s="29">
        <v>52.65</v>
      </c>
      <c r="I170" s="29">
        <v>57.81</v>
      </c>
      <c r="J170" s="29">
        <v>55.72</v>
      </c>
      <c r="K170" s="29">
        <v>70.569999999999993</v>
      </c>
      <c r="L170" s="29">
        <v>86.86</v>
      </c>
      <c r="M170" s="29">
        <v>107.97</v>
      </c>
      <c r="N170" s="29">
        <v>104.05</v>
      </c>
      <c r="O170" s="29">
        <v>102.05</v>
      </c>
      <c r="P170" s="29">
        <v>109.59</v>
      </c>
      <c r="Q170" s="29">
        <v>105.46</v>
      </c>
      <c r="R170" s="12">
        <v>94.67</v>
      </c>
      <c r="S170" s="12">
        <v>89.3</v>
      </c>
      <c r="T170" s="12">
        <v>94.75</v>
      </c>
      <c r="U170" s="12">
        <v>89.11</v>
      </c>
      <c r="V170" s="12">
        <v>80.17</v>
      </c>
      <c r="W170" s="12">
        <v>93.99</v>
      </c>
      <c r="X170" s="31">
        <v>86.389999999999986</v>
      </c>
      <c r="Y170" s="12">
        <v>103.64999999999999</v>
      </c>
      <c r="Z170" s="12">
        <v>99.95</v>
      </c>
      <c r="AA170" s="46">
        <v>93.509999999999991</v>
      </c>
      <c r="AB170" s="12">
        <v>88</v>
      </c>
      <c r="AC170" s="12">
        <v>71.27</v>
      </c>
    </row>
    <row r="171" spans="1:29" x14ac:dyDescent="0.25">
      <c r="A171" s="3" t="s">
        <v>236</v>
      </c>
      <c r="B171" s="1" t="s">
        <v>683</v>
      </c>
      <c r="C171" s="28">
        <v>117.01</v>
      </c>
      <c r="D171" s="29">
        <v>119.19</v>
      </c>
      <c r="E171" s="29">
        <v>100.92</v>
      </c>
      <c r="F171" s="29">
        <v>115.5</v>
      </c>
      <c r="G171" s="29">
        <v>103.99</v>
      </c>
      <c r="H171" s="29">
        <v>86.76</v>
      </c>
      <c r="I171" s="29">
        <v>89.49</v>
      </c>
      <c r="J171" s="29">
        <v>76.819999999999993</v>
      </c>
      <c r="K171" s="29">
        <v>74.275000000000006</v>
      </c>
      <c r="L171" s="29">
        <v>81.87</v>
      </c>
      <c r="M171" s="29">
        <v>85.94</v>
      </c>
      <c r="N171" s="29">
        <v>83.74</v>
      </c>
      <c r="O171" s="29">
        <v>79.510000000000005</v>
      </c>
      <c r="P171" s="29">
        <v>62.87</v>
      </c>
      <c r="Q171" s="29">
        <v>70.900000000000006</v>
      </c>
      <c r="R171" s="12">
        <v>66.3</v>
      </c>
      <c r="S171" s="12">
        <v>55.089999999999996</v>
      </c>
      <c r="T171" s="12">
        <v>53.96</v>
      </c>
      <c r="U171" s="12">
        <v>46.3</v>
      </c>
      <c r="V171" s="12">
        <v>38.94</v>
      </c>
      <c r="W171" s="12">
        <v>51.269999999999996</v>
      </c>
      <c r="X171" s="31">
        <v>46.23</v>
      </c>
      <c r="Y171" s="12">
        <v>40.39</v>
      </c>
      <c r="Z171" s="12">
        <v>31.900000000000002</v>
      </c>
      <c r="AA171" s="46">
        <v>33.99</v>
      </c>
      <c r="AB171" s="12">
        <v>27.439999999999998</v>
      </c>
      <c r="AC171" s="12">
        <v>19.100000000000001</v>
      </c>
    </row>
    <row r="172" spans="1:29" x14ac:dyDescent="0.25">
      <c r="A172" s="3" t="s">
        <v>237</v>
      </c>
      <c r="B172" s="1" t="s">
        <v>684</v>
      </c>
      <c r="C172" s="28">
        <v>0</v>
      </c>
      <c r="D172" s="29">
        <v>0</v>
      </c>
      <c r="E172" s="29">
        <v>0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31">
        <v>0</v>
      </c>
      <c r="Y172" s="12">
        <v>0</v>
      </c>
      <c r="Z172" s="12">
        <v>0</v>
      </c>
      <c r="AA172" s="46">
        <v>0</v>
      </c>
      <c r="AB172" s="12">
        <v>0</v>
      </c>
      <c r="AC172" s="12">
        <v>0</v>
      </c>
    </row>
    <row r="173" spans="1:29" x14ac:dyDescent="0.25">
      <c r="A173" s="3" t="s">
        <v>238</v>
      </c>
      <c r="B173" s="1" t="s">
        <v>685</v>
      </c>
      <c r="C173" s="28">
        <v>0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31">
        <v>0</v>
      </c>
      <c r="Y173" s="12">
        <v>0</v>
      </c>
      <c r="Z173" s="12">
        <v>0</v>
      </c>
      <c r="AA173" s="46">
        <v>0</v>
      </c>
      <c r="AB173" s="12">
        <v>0</v>
      </c>
      <c r="AC173" s="12">
        <v>0</v>
      </c>
    </row>
    <row r="174" spans="1:29" x14ac:dyDescent="0.25">
      <c r="A174" s="3" t="s">
        <v>239</v>
      </c>
      <c r="B174" s="1" t="s">
        <v>686</v>
      </c>
      <c r="C174" s="28">
        <v>0</v>
      </c>
      <c r="D174" s="29">
        <v>0</v>
      </c>
      <c r="E174" s="29"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31">
        <v>0</v>
      </c>
      <c r="Y174" s="12">
        <v>0</v>
      </c>
      <c r="Z174" s="12">
        <v>0</v>
      </c>
      <c r="AA174" s="46">
        <v>0</v>
      </c>
      <c r="AB174" s="12">
        <v>0</v>
      </c>
      <c r="AC174" s="12">
        <v>0</v>
      </c>
    </row>
    <row r="175" spans="1:29" x14ac:dyDescent="0.25">
      <c r="A175" s="3" t="s">
        <v>240</v>
      </c>
      <c r="B175" s="1" t="s">
        <v>687</v>
      </c>
      <c r="C175" s="28">
        <v>124.65</v>
      </c>
      <c r="D175" s="29">
        <v>148.79</v>
      </c>
      <c r="E175" s="29">
        <v>154.19</v>
      </c>
      <c r="F175" s="29">
        <v>135.57</v>
      </c>
      <c r="G175" s="29">
        <v>121.78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31">
        <v>0</v>
      </c>
      <c r="Y175" s="12">
        <v>0</v>
      </c>
      <c r="Z175" s="12">
        <v>0</v>
      </c>
      <c r="AA175" s="46">
        <v>0</v>
      </c>
      <c r="AB175" s="12">
        <v>0</v>
      </c>
      <c r="AC175" s="12">
        <v>0</v>
      </c>
    </row>
    <row r="176" spans="1:29" x14ac:dyDescent="0.25">
      <c r="A176" s="3" t="s">
        <v>241</v>
      </c>
      <c r="B176" s="1" t="s">
        <v>688</v>
      </c>
      <c r="C176" s="28">
        <v>0</v>
      </c>
      <c r="D176" s="29">
        <v>0</v>
      </c>
      <c r="E176" s="29">
        <v>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31">
        <v>0</v>
      </c>
      <c r="Y176" s="12">
        <v>0</v>
      </c>
      <c r="Z176" s="12">
        <v>0</v>
      </c>
      <c r="AA176" s="46">
        <v>0</v>
      </c>
      <c r="AB176" s="12">
        <v>0</v>
      </c>
      <c r="AC176" s="12">
        <v>0</v>
      </c>
    </row>
    <row r="177" spans="1:29" x14ac:dyDescent="0.25">
      <c r="A177" s="3" t="s">
        <v>242</v>
      </c>
      <c r="B177" s="1" t="s">
        <v>689</v>
      </c>
      <c r="C177" s="28">
        <v>108.68</v>
      </c>
      <c r="D177" s="29">
        <v>84.36</v>
      </c>
      <c r="E177" s="29">
        <v>64.44</v>
      </c>
      <c r="F177" s="29">
        <v>50</v>
      </c>
      <c r="G177" s="29">
        <v>37.200000000000003</v>
      </c>
      <c r="H177" s="29">
        <v>30.7</v>
      </c>
      <c r="I177" s="29">
        <v>27</v>
      </c>
      <c r="J177" s="29">
        <v>24</v>
      </c>
      <c r="K177" s="29">
        <v>22</v>
      </c>
      <c r="L177" s="29">
        <v>15</v>
      </c>
      <c r="M177" s="29">
        <v>13.47</v>
      </c>
      <c r="N177" s="29">
        <v>11</v>
      </c>
      <c r="O177" s="29">
        <v>3</v>
      </c>
      <c r="P177" s="29">
        <v>0</v>
      </c>
      <c r="Q177" s="29">
        <v>1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31">
        <v>0</v>
      </c>
      <c r="Y177" s="12">
        <v>0</v>
      </c>
      <c r="Z177" s="12">
        <v>0</v>
      </c>
      <c r="AA177" s="46">
        <v>0</v>
      </c>
      <c r="AB177" s="12">
        <v>0</v>
      </c>
      <c r="AC177" s="12">
        <v>0</v>
      </c>
    </row>
    <row r="178" spans="1:29" x14ac:dyDescent="0.25">
      <c r="A178" s="3" t="s">
        <v>243</v>
      </c>
      <c r="B178" s="1" t="s">
        <v>690</v>
      </c>
      <c r="C178" s="28">
        <v>0</v>
      </c>
      <c r="D178" s="29">
        <v>0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31">
        <v>0</v>
      </c>
      <c r="Y178" s="12">
        <v>0</v>
      </c>
      <c r="Z178" s="12">
        <v>0</v>
      </c>
      <c r="AA178" s="46">
        <v>0</v>
      </c>
      <c r="AB178" s="12">
        <v>0</v>
      </c>
      <c r="AC178" s="12">
        <v>0</v>
      </c>
    </row>
    <row r="179" spans="1:29" x14ac:dyDescent="0.25">
      <c r="A179" s="3" t="s">
        <v>244</v>
      </c>
      <c r="B179" s="1" t="s">
        <v>691</v>
      </c>
      <c r="C179" s="28">
        <v>0</v>
      </c>
      <c r="D179" s="29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31">
        <v>0</v>
      </c>
      <c r="Y179" s="12">
        <v>0</v>
      </c>
      <c r="Z179" s="12">
        <v>0</v>
      </c>
      <c r="AA179" s="46">
        <v>0</v>
      </c>
      <c r="AB179" s="12">
        <v>0</v>
      </c>
      <c r="AC179" s="12">
        <v>0</v>
      </c>
    </row>
    <row r="180" spans="1:29" x14ac:dyDescent="0.25">
      <c r="A180" s="3" t="s">
        <v>245</v>
      </c>
      <c r="B180" s="1" t="s">
        <v>692</v>
      </c>
      <c r="C180" s="28">
        <v>0</v>
      </c>
      <c r="D180" s="29">
        <v>0</v>
      </c>
      <c r="E180" s="29">
        <v>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0.98</v>
      </c>
      <c r="N180" s="29">
        <v>1.5</v>
      </c>
      <c r="O180" s="29">
        <v>2</v>
      </c>
      <c r="P180" s="29">
        <v>2</v>
      </c>
      <c r="Q180" s="29">
        <v>2.5</v>
      </c>
      <c r="R180" s="12">
        <v>3</v>
      </c>
      <c r="S180" s="12">
        <v>4</v>
      </c>
      <c r="T180" s="12">
        <v>4</v>
      </c>
      <c r="U180" s="12">
        <v>4.5</v>
      </c>
      <c r="V180" s="12">
        <v>6</v>
      </c>
      <c r="W180" s="12">
        <v>5</v>
      </c>
      <c r="X180" s="31">
        <v>4</v>
      </c>
      <c r="Y180" s="12">
        <v>3</v>
      </c>
      <c r="Z180" s="12">
        <v>2</v>
      </c>
      <c r="AA180" s="46">
        <v>2</v>
      </c>
      <c r="AB180" s="12">
        <v>1</v>
      </c>
      <c r="AC180" s="12">
        <v>0</v>
      </c>
    </row>
    <row r="181" spans="1:29" x14ac:dyDescent="0.25">
      <c r="A181" s="3" t="s">
        <v>246</v>
      </c>
      <c r="B181" s="1" t="s">
        <v>693</v>
      </c>
      <c r="C181" s="28">
        <v>0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12">
        <v>3</v>
      </c>
      <c r="S181" s="12">
        <v>28.150000000000002</v>
      </c>
      <c r="T181" s="12">
        <v>48.580000000000005</v>
      </c>
      <c r="U181" s="12">
        <v>37.5</v>
      </c>
      <c r="V181" s="12">
        <v>72.42</v>
      </c>
      <c r="W181" s="12">
        <v>64.75</v>
      </c>
      <c r="X181" s="31">
        <v>70</v>
      </c>
      <c r="Y181" s="12">
        <v>98</v>
      </c>
      <c r="Z181" s="12">
        <v>100.67000000000002</v>
      </c>
      <c r="AA181" s="46">
        <v>117.73</v>
      </c>
      <c r="AB181" s="12">
        <v>113.76</v>
      </c>
      <c r="AC181" s="12">
        <v>124.46000000000001</v>
      </c>
    </row>
    <row r="182" spans="1:29" x14ac:dyDescent="0.25">
      <c r="A182" s="3" t="s">
        <v>247</v>
      </c>
      <c r="B182" s="1" t="s">
        <v>694</v>
      </c>
      <c r="C182" s="28">
        <v>0</v>
      </c>
      <c r="D182" s="29">
        <v>0</v>
      </c>
      <c r="E182" s="29">
        <v>0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12">
        <v>0</v>
      </c>
      <c r="S182" s="12">
        <v>0</v>
      </c>
      <c r="T182" s="12">
        <v>0</v>
      </c>
      <c r="U182" s="12">
        <v>3</v>
      </c>
      <c r="V182" s="12">
        <v>3</v>
      </c>
      <c r="W182" s="12">
        <v>2</v>
      </c>
      <c r="X182" s="31">
        <v>2</v>
      </c>
      <c r="Y182" s="12">
        <v>2</v>
      </c>
      <c r="Z182" s="12">
        <v>4</v>
      </c>
      <c r="AA182" s="46">
        <v>6</v>
      </c>
      <c r="AB182" s="12">
        <v>8</v>
      </c>
      <c r="AC182" s="12">
        <v>9.31</v>
      </c>
    </row>
    <row r="183" spans="1:29" x14ac:dyDescent="0.25">
      <c r="A183" s="3" t="s">
        <v>248</v>
      </c>
      <c r="B183" s="1" t="s">
        <v>695</v>
      </c>
      <c r="C183" s="28">
        <v>37.130000000000003</v>
      </c>
      <c r="D183" s="29">
        <v>34.43</v>
      </c>
      <c r="E183" s="29">
        <v>26.22</v>
      </c>
      <c r="F183" s="29">
        <v>32.24</v>
      </c>
      <c r="G183" s="29">
        <v>36.51</v>
      </c>
      <c r="H183" s="29">
        <v>42</v>
      </c>
      <c r="I183" s="29">
        <v>28</v>
      </c>
      <c r="J183" s="29">
        <v>20.11</v>
      </c>
      <c r="K183" s="29">
        <v>31.84</v>
      </c>
      <c r="L183" s="29">
        <v>34.93</v>
      </c>
      <c r="M183" s="29">
        <v>31.23</v>
      </c>
      <c r="N183" s="29">
        <v>22.99</v>
      </c>
      <c r="O183" s="29">
        <v>30.11</v>
      </c>
      <c r="P183" s="29">
        <v>27.94</v>
      </c>
      <c r="Q183" s="29">
        <v>18.32</v>
      </c>
      <c r="R183" s="12">
        <v>15.84</v>
      </c>
      <c r="S183" s="12">
        <v>18.759999999999998</v>
      </c>
      <c r="T183" s="12">
        <v>37.459999999999994</v>
      </c>
      <c r="U183" s="12">
        <v>37.500000000000007</v>
      </c>
      <c r="V183" s="12">
        <v>35.159999999999997</v>
      </c>
      <c r="W183" s="12">
        <v>39.520000000000003</v>
      </c>
      <c r="X183" s="31">
        <v>38.56</v>
      </c>
      <c r="Y183" s="12">
        <v>39.119999999999997</v>
      </c>
      <c r="Z183" s="12">
        <v>35</v>
      </c>
      <c r="AA183" s="46">
        <v>36.700000000000003</v>
      </c>
      <c r="AB183" s="12">
        <v>25.990000000000002</v>
      </c>
      <c r="AC183" s="12">
        <v>19.14</v>
      </c>
    </row>
    <row r="184" spans="1:29" x14ac:dyDescent="0.25">
      <c r="A184" s="3" t="s">
        <v>249</v>
      </c>
      <c r="B184" s="1" t="s">
        <v>696</v>
      </c>
      <c r="C184" s="28">
        <v>0</v>
      </c>
      <c r="D184" s="29">
        <v>0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31">
        <v>0</v>
      </c>
      <c r="Y184" s="12">
        <v>0</v>
      </c>
      <c r="Z184" s="12">
        <v>0</v>
      </c>
      <c r="AA184" s="46">
        <v>0</v>
      </c>
      <c r="AB184" s="12">
        <v>0</v>
      </c>
      <c r="AC184" s="12">
        <v>0</v>
      </c>
    </row>
    <row r="185" spans="1:29" x14ac:dyDescent="0.25">
      <c r="A185" s="3" t="s">
        <v>250</v>
      </c>
      <c r="B185" s="1" t="s">
        <v>697</v>
      </c>
      <c r="C185" s="28">
        <v>0</v>
      </c>
      <c r="D185" s="29">
        <v>0</v>
      </c>
      <c r="E185" s="29">
        <v>0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31">
        <v>0</v>
      </c>
      <c r="Y185" s="12">
        <v>0</v>
      </c>
      <c r="Z185" s="12">
        <v>0</v>
      </c>
      <c r="AA185" s="46">
        <v>0</v>
      </c>
      <c r="AB185" s="12">
        <v>0</v>
      </c>
      <c r="AC185" s="12">
        <v>0</v>
      </c>
    </row>
    <row r="186" spans="1:29" x14ac:dyDescent="0.25">
      <c r="A186" s="3" t="s">
        <v>251</v>
      </c>
      <c r="B186" s="1" t="s">
        <v>698</v>
      </c>
      <c r="C186" s="28">
        <v>38.409999999999997</v>
      </c>
      <c r="D186" s="29">
        <v>33.39</v>
      </c>
      <c r="E186" s="29">
        <v>33.369999999999997</v>
      </c>
      <c r="F186" s="29">
        <v>30.24</v>
      </c>
      <c r="G186" s="29">
        <v>38.28</v>
      </c>
      <c r="H186" s="29">
        <v>37.549999999999997</v>
      </c>
      <c r="I186" s="29">
        <v>39.299999999999997</v>
      </c>
      <c r="J186" s="29">
        <v>33.97</v>
      </c>
      <c r="K186" s="29">
        <v>35.47</v>
      </c>
      <c r="L186" s="29">
        <v>24.26</v>
      </c>
      <c r="M186" s="29">
        <v>41.854999999999997</v>
      </c>
      <c r="N186" s="29">
        <v>37.17</v>
      </c>
      <c r="O186" s="29">
        <v>32.28</v>
      </c>
      <c r="P186" s="29">
        <v>27.91</v>
      </c>
      <c r="Q186" s="29">
        <v>34.814999999999998</v>
      </c>
      <c r="R186" s="12">
        <v>55.620000000000005</v>
      </c>
      <c r="S186" s="12">
        <v>58.660000000000004</v>
      </c>
      <c r="T186" s="12">
        <v>71.7</v>
      </c>
      <c r="U186" s="12">
        <v>75.20999999999998</v>
      </c>
      <c r="V186" s="12">
        <v>71.150000000000006</v>
      </c>
      <c r="W186" s="12">
        <v>89.180000000000021</v>
      </c>
      <c r="X186" s="31">
        <v>78.84</v>
      </c>
      <c r="Y186" s="12">
        <v>81.820000000000007</v>
      </c>
      <c r="Z186" s="12">
        <v>72.78</v>
      </c>
      <c r="AA186" s="46">
        <v>66.990000000000009</v>
      </c>
      <c r="AB186" s="12">
        <v>69</v>
      </c>
      <c r="AC186" s="12">
        <v>57.79</v>
      </c>
    </row>
    <row r="187" spans="1:29" x14ac:dyDescent="0.25">
      <c r="A187" s="3" t="s">
        <v>252</v>
      </c>
      <c r="B187" s="1" t="s">
        <v>699</v>
      </c>
      <c r="C187" s="28">
        <v>0</v>
      </c>
      <c r="D187" s="29">
        <v>0</v>
      </c>
      <c r="E187" s="29">
        <v>0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12">
        <v>0</v>
      </c>
      <c r="S187" s="12">
        <v>0</v>
      </c>
      <c r="T187" s="12">
        <v>0</v>
      </c>
      <c r="U187" s="12">
        <v>1</v>
      </c>
      <c r="V187" s="12">
        <v>10.629999999999999</v>
      </c>
      <c r="W187" s="12">
        <v>25.29</v>
      </c>
      <c r="X187" s="31">
        <v>27.31</v>
      </c>
      <c r="Y187" s="12">
        <v>26.130000000000003</v>
      </c>
      <c r="Z187" s="12">
        <v>22.46</v>
      </c>
      <c r="AA187" s="46">
        <v>13.07</v>
      </c>
      <c r="AB187" s="12">
        <v>7</v>
      </c>
      <c r="AC187" s="12">
        <v>3</v>
      </c>
    </row>
    <row r="188" spans="1:29" x14ac:dyDescent="0.25">
      <c r="A188" s="3" t="s">
        <v>253</v>
      </c>
      <c r="B188" s="1" t="s">
        <v>700</v>
      </c>
      <c r="C188" s="28">
        <v>0</v>
      </c>
      <c r="D188" s="29">
        <v>0</v>
      </c>
      <c r="E188" s="29">
        <v>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31">
        <v>0</v>
      </c>
      <c r="Y188" s="12">
        <v>0</v>
      </c>
      <c r="Z188" s="12">
        <v>0</v>
      </c>
      <c r="AA188" s="46">
        <v>0</v>
      </c>
      <c r="AB188" s="12">
        <v>0</v>
      </c>
      <c r="AC188" s="12">
        <v>0</v>
      </c>
    </row>
    <row r="189" spans="1:29" x14ac:dyDescent="0.25">
      <c r="A189" s="3" t="s">
        <v>254</v>
      </c>
      <c r="B189" s="1" t="s">
        <v>701</v>
      </c>
      <c r="C189" s="28">
        <v>0</v>
      </c>
      <c r="D189" s="29">
        <v>0</v>
      </c>
      <c r="E189" s="29">
        <v>0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31">
        <v>0</v>
      </c>
      <c r="Y189" s="12">
        <v>0</v>
      </c>
      <c r="Z189" s="12">
        <v>0</v>
      </c>
      <c r="AA189" s="46">
        <v>0</v>
      </c>
      <c r="AB189" s="12">
        <v>0</v>
      </c>
      <c r="AC189" s="12">
        <v>0</v>
      </c>
    </row>
    <row r="190" spans="1:29" x14ac:dyDescent="0.25">
      <c r="A190" s="3" t="s">
        <v>255</v>
      </c>
      <c r="B190" s="1" t="s">
        <v>702</v>
      </c>
      <c r="C190" s="28">
        <v>0</v>
      </c>
      <c r="D190" s="29">
        <v>0</v>
      </c>
      <c r="E190" s="29">
        <v>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31">
        <v>0</v>
      </c>
      <c r="Y190" s="12">
        <v>0</v>
      </c>
      <c r="Z190" s="12">
        <v>0</v>
      </c>
      <c r="AA190" s="46">
        <v>0</v>
      </c>
      <c r="AB190" s="12">
        <v>0</v>
      </c>
      <c r="AC190" s="12">
        <v>0</v>
      </c>
    </row>
    <row r="191" spans="1:29" x14ac:dyDescent="0.25">
      <c r="A191" s="3" t="s">
        <v>256</v>
      </c>
      <c r="B191" s="1" t="s">
        <v>703</v>
      </c>
      <c r="C191" s="28">
        <v>0</v>
      </c>
      <c r="D191" s="29">
        <v>7.19</v>
      </c>
      <c r="E191" s="29">
        <v>14.58</v>
      </c>
      <c r="F191" s="29">
        <v>17.52</v>
      </c>
      <c r="G191" s="29">
        <v>16.12</v>
      </c>
      <c r="H191" s="29">
        <v>19.600000000000001</v>
      </c>
      <c r="I191" s="29">
        <v>15.08</v>
      </c>
      <c r="J191" s="29">
        <v>22.51</v>
      </c>
      <c r="K191" s="29">
        <v>16.079999999999998</v>
      </c>
      <c r="L191" s="29">
        <v>13.02</v>
      </c>
      <c r="M191" s="29">
        <v>13.41</v>
      </c>
      <c r="N191" s="29">
        <v>9.1999999999999993</v>
      </c>
      <c r="O191" s="29">
        <v>7.19</v>
      </c>
      <c r="P191" s="29">
        <v>4</v>
      </c>
      <c r="Q191" s="29">
        <v>3</v>
      </c>
      <c r="R191" s="12">
        <v>3</v>
      </c>
      <c r="S191" s="12">
        <v>8</v>
      </c>
      <c r="T191" s="12">
        <v>4</v>
      </c>
      <c r="U191" s="12">
        <v>6.38</v>
      </c>
      <c r="V191" s="12">
        <v>3</v>
      </c>
      <c r="W191" s="12">
        <v>3</v>
      </c>
      <c r="X191" s="31">
        <v>17.23</v>
      </c>
      <c r="Y191" s="12">
        <v>28.840000000000003</v>
      </c>
      <c r="Z191" s="12">
        <v>42.480000000000004</v>
      </c>
      <c r="AA191" s="46">
        <v>43.44</v>
      </c>
      <c r="AB191" s="12">
        <v>46.1</v>
      </c>
      <c r="AC191" s="12">
        <v>42.93</v>
      </c>
    </row>
    <row r="192" spans="1:29" x14ac:dyDescent="0.25">
      <c r="A192" s="3" t="s">
        <v>257</v>
      </c>
      <c r="B192" s="1" t="s">
        <v>704</v>
      </c>
      <c r="C192" s="28">
        <v>0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31">
        <v>0</v>
      </c>
      <c r="Y192" s="12">
        <v>0</v>
      </c>
      <c r="Z192" s="12">
        <v>0</v>
      </c>
      <c r="AA192" s="46">
        <v>0</v>
      </c>
      <c r="AB192" s="12">
        <v>0</v>
      </c>
      <c r="AC192" s="12">
        <v>0</v>
      </c>
    </row>
    <row r="193" spans="1:29" x14ac:dyDescent="0.25">
      <c r="A193" s="3" t="s">
        <v>258</v>
      </c>
      <c r="B193" s="1" t="s">
        <v>705</v>
      </c>
      <c r="C193" s="28">
        <v>0</v>
      </c>
      <c r="D193" s="29">
        <v>0</v>
      </c>
      <c r="E193" s="29">
        <v>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31">
        <v>0</v>
      </c>
      <c r="Y193" s="12">
        <v>0</v>
      </c>
      <c r="Z193" s="12">
        <v>0</v>
      </c>
      <c r="AA193" s="46">
        <v>0</v>
      </c>
      <c r="AB193" s="12">
        <v>0</v>
      </c>
      <c r="AC193" s="12">
        <v>0</v>
      </c>
    </row>
    <row r="194" spans="1:29" x14ac:dyDescent="0.25">
      <c r="A194" s="3" t="s">
        <v>259</v>
      </c>
      <c r="B194" s="1" t="s">
        <v>706</v>
      </c>
      <c r="C194" s="28">
        <v>85.023333333333326</v>
      </c>
      <c r="D194" s="29">
        <v>89.48</v>
      </c>
      <c r="E194" s="29">
        <v>101.02</v>
      </c>
      <c r="F194" s="29">
        <v>115.29</v>
      </c>
      <c r="G194" s="29">
        <v>124.28</v>
      </c>
      <c r="H194" s="29">
        <v>133.97999999999999</v>
      </c>
      <c r="I194" s="29">
        <v>127.83</v>
      </c>
      <c r="J194" s="29">
        <v>126.81</v>
      </c>
      <c r="K194" s="29">
        <v>142.65</v>
      </c>
      <c r="L194" s="29">
        <v>140.69</v>
      </c>
      <c r="M194" s="29">
        <v>130.33000000000001</v>
      </c>
      <c r="N194" s="29">
        <v>109.69499999999999</v>
      </c>
      <c r="O194" s="29">
        <v>113.505</v>
      </c>
      <c r="P194" s="29">
        <v>117.69</v>
      </c>
      <c r="Q194" s="29">
        <v>99.3</v>
      </c>
      <c r="R194" s="12">
        <v>85.69</v>
      </c>
      <c r="S194" s="12">
        <v>94.259999999999991</v>
      </c>
      <c r="T194" s="12">
        <v>89.920000000000016</v>
      </c>
      <c r="U194" s="12">
        <v>84.49</v>
      </c>
      <c r="V194" s="12">
        <v>82.649999999999991</v>
      </c>
      <c r="W194" s="12">
        <v>86.799999999999983</v>
      </c>
      <c r="X194" s="31">
        <v>103.26</v>
      </c>
      <c r="Y194" s="12">
        <v>109.23</v>
      </c>
      <c r="Z194" s="12">
        <v>121.55</v>
      </c>
      <c r="AA194" s="46">
        <v>132.98999999999995</v>
      </c>
      <c r="AB194" s="12">
        <v>121.64999999999999</v>
      </c>
      <c r="AC194" s="12">
        <v>98.02</v>
      </c>
    </row>
    <row r="195" spans="1:29" x14ac:dyDescent="0.25">
      <c r="A195" s="3" t="s">
        <v>260</v>
      </c>
      <c r="B195" s="1" t="s">
        <v>707</v>
      </c>
      <c r="C195" s="28">
        <v>0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31">
        <v>0</v>
      </c>
      <c r="Y195" s="12">
        <v>0</v>
      </c>
      <c r="Z195" s="12">
        <v>4.26</v>
      </c>
      <c r="AA195" s="46">
        <v>13</v>
      </c>
      <c r="AB195" s="12">
        <v>15.819999999999999</v>
      </c>
      <c r="AC195" s="12">
        <v>29.66</v>
      </c>
    </row>
    <row r="196" spans="1:29" x14ac:dyDescent="0.25">
      <c r="A196" s="3" t="s">
        <v>261</v>
      </c>
      <c r="B196" s="1" t="s">
        <v>708</v>
      </c>
      <c r="C196" s="28">
        <v>30.94</v>
      </c>
      <c r="D196" s="29">
        <v>33.33</v>
      </c>
      <c r="E196" s="29">
        <v>36.43</v>
      </c>
      <c r="F196" s="29">
        <v>48.97</v>
      </c>
      <c r="G196" s="29">
        <v>54.42</v>
      </c>
      <c r="H196" s="29">
        <v>49.83</v>
      </c>
      <c r="I196" s="29">
        <v>53.66</v>
      </c>
      <c r="J196" s="29">
        <v>45.69</v>
      </c>
      <c r="K196" s="29">
        <v>51.69</v>
      </c>
      <c r="L196" s="29">
        <v>47.55</v>
      </c>
      <c r="M196" s="29">
        <v>35.729999999999997</v>
      </c>
      <c r="N196" s="29">
        <v>30.02</v>
      </c>
      <c r="O196" s="29">
        <v>36.25</v>
      </c>
      <c r="P196" s="29">
        <v>41.87</v>
      </c>
      <c r="Q196" s="29">
        <v>60.58</v>
      </c>
      <c r="R196" s="12">
        <v>64.929999999999978</v>
      </c>
      <c r="S196" s="12">
        <v>68.56</v>
      </c>
      <c r="T196" s="12">
        <v>63.68</v>
      </c>
      <c r="U196" s="12">
        <v>74.679999999999978</v>
      </c>
      <c r="V196" s="12">
        <v>76.029999999999973</v>
      </c>
      <c r="W196" s="12">
        <v>79.259999999999991</v>
      </c>
      <c r="X196" s="31">
        <v>77.06</v>
      </c>
      <c r="Y196" s="12">
        <v>88.910000000000011</v>
      </c>
      <c r="Z196" s="12">
        <v>81.259999999999991</v>
      </c>
      <c r="AA196" s="46">
        <v>82.72</v>
      </c>
      <c r="AB196" s="12">
        <v>90.12</v>
      </c>
      <c r="AC196" s="12">
        <v>78.199999999999989</v>
      </c>
    </row>
    <row r="197" spans="1:29" x14ac:dyDescent="0.25">
      <c r="A197" s="3" t="s">
        <v>262</v>
      </c>
      <c r="B197" s="1" t="s">
        <v>709</v>
      </c>
      <c r="C197" s="28">
        <v>0</v>
      </c>
      <c r="D197" s="29">
        <v>0</v>
      </c>
      <c r="E197" s="29">
        <v>0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31">
        <v>0</v>
      </c>
      <c r="Y197" s="12">
        <v>0</v>
      </c>
      <c r="Z197" s="12">
        <v>0</v>
      </c>
      <c r="AA197" s="46">
        <v>0</v>
      </c>
      <c r="AB197" s="12">
        <v>0</v>
      </c>
      <c r="AC197" s="12">
        <v>0</v>
      </c>
    </row>
    <row r="198" spans="1:29" x14ac:dyDescent="0.25">
      <c r="A198" s="3" t="s">
        <v>263</v>
      </c>
      <c r="B198" s="1" t="s">
        <v>710</v>
      </c>
      <c r="C198" s="28">
        <v>0</v>
      </c>
      <c r="D198" s="29">
        <v>0</v>
      </c>
      <c r="E198" s="29">
        <v>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31">
        <v>0</v>
      </c>
      <c r="Y198" s="12">
        <v>0</v>
      </c>
      <c r="Z198" s="12">
        <v>0</v>
      </c>
      <c r="AA198" s="46">
        <v>0</v>
      </c>
      <c r="AB198" s="12">
        <v>0</v>
      </c>
      <c r="AC198" s="12">
        <v>0</v>
      </c>
    </row>
    <row r="199" spans="1:29" x14ac:dyDescent="0.25">
      <c r="A199" s="3" t="s">
        <v>264</v>
      </c>
      <c r="B199" s="1" t="s">
        <v>711</v>
      </c>
      <c r="C199" s="28">
        <v>0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31">
        <v>0</v>
      </c>
      <c r="Y199" s="12">
        <v>0</v>
      </c>
      <c r="Z199" s="12">
        <v>0</v>
      </c>
      <c r="AA199" s="46">
        <v>0</v>
      </c>
      <c r="AB199" s="12">
        <v>0</v>
      </c>
      <c r="AC199" s="12">
        <v>0</v>
      </c>
    </row>
    <row r="200" spans="1:29" x14ac:dyDescent="0.25">
      <c r="A200" s="3" t="s">
        <v>265</v>
      </c>
      <c r="B200" s="1" t="s">
        <v>712</v>
      </c>
      <c r="C200" s="28">
        <v>0</v>
      </c>
      <c r="D200" s="29">
        <v>0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1.78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12">
        <v>7.7200000000000006</v>
      </c>
      <c r="S200" s="12">
        <v>28.88</v>
      </c>
      <c r="T200" s="12">
        <v>42.2</v>
      </c>
      <c r="U200" s="12">
        <v>31.29</v>
      </c>
      <c r="V200" s="12">
        <v>42.96</v>
      </c>
      <c r="W200" s="12">
        <v>52</v>
      </c>
      <c r="X200" s="31">
        <v>51.139999999999993</v>
      </c>
      <c r="Y200" s="12">
        <v>49.310000000000009</v>
      </c>
      <c r="Z200" s="12">
        <v>52.22</v>
      </c>
      <c r="AA200" s="46">
        <v>60.09</v>
      </c>
      <c r="AB200" s="12">
        <v>60.540000000000006</v>
      </c>
      <c r="AC200" s="12">
        <v>59.93</v>
      </c>
    </row>
    <row r="201" spans="1:29" x14ac:dyDescent="0.25">
      <c r="A201" s="3" t="s">
        <v>266</v>
      </c>
      <c r="B201" s="1" t="s">
        <v>713</v>
      </c>
      <c r="C201" s="28">
        <v>0</v>
      </c>
      <c r="D201" s="29">
        <v>0</v>
      </c>
      <c r="E201" s="29">
        <v>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31">
        <v>0</v>
      </c>
      <c r="Y201" s="12">
        <v>0</v>
      </c>
      <c r="Z201" s="12">
        <v>0</v>
      </c>
      <c r="AA201" s="46">
        <v>0</v>
      </c>
      <c r="AB201" s="12">
        <v>0</v>
      </c>
      <c r="AC201" s="12">
        <v>0</v>
      </c>
    </row>
    <row r="202" spans="1:29" x14ac:dyDescent="0.25">
      <c r="A202" s="3" t="s">
        <v>267</v>
      </c>
      <c r="B202" s="1" t="s">
        <v>714</v>
      </c>
      <c r="C202" s="28">
        <v>0</v>
      </c>
      <c r="D202" s="29">
        <v>0</v>
      </c>
      <c r="E202" s="29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31">
        <v>0</v>
      </c>
      <c r="Y202" s="12">
        <v>0</v>
      </c>
      <c r="Z202" s="12">
        <v>0</v>
      </c>
      <c r="AA202" s="46">
        <v>0</v>
      </c>
      <c r="AB202" s="12">
        <v>0</v>
      </c>
      <c r="AC202" s="12">
        <v>0</v>
      </c>
    </row>
    <row r="203" spans="1:29" x14ac:dyDescent="0.25">
      <c r="A203" s="3" t="s">
        <v>268</v>
      </c>
      <c r="B203" s="1" t="s">
        <v>715</v>
      </c>
      <c r="C203" s="28">
        <v>0</v>
      </c>
      <c r="D203" s="29">
        <v>0</v>
      </c>
      <c r="E203" s="29">
        <v>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31">
        <v>0</v>
      </c>
      <c r="Y203" s="12">
        <v>0</v>
      </c>
      <c r="Z203" s="12">
        <v>0</v>
      </c>
      <c r="AA203" s="46">
        <v>0</v>
      </c>
      <c r="AB203" s="12">
        <v>0</v>
      </c>
      <c r="AC203" s="12">
        <v>0</v>
      </c>
    </row>
    <row r="204" spans="1:29" x14ac:dyDescent="0.25">
      <c r="A204" s="3" t="s">
        <v>269</v>
      </c>
      <c r="B204" s="1" t="s">
        <v>716</v>
      </c>
      <c r="C204" s="28">
        <v>0</v>
      </c>
      <c r="D204" s="29">
        <v>0</v>
      </c>
      <c r="E204" s="29">
        <v>0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31">
        <v>0</v>
      </c>
      <c r="Y204" s="12">
        <v>0</v>
      </c>
      <c r="Z204" s="12">
        <v>0</v>
      </c>
      <c r="AA204" s="46">
        <v>0</v>
      </c>
      <c r="AB204" s="12">
        <v>0</v>
      </c>
      <c r="AC204" s="12">
        <v>0</v>
      </c>
    </row>
    <row r="205" spans="1:29" x14ac:dyDescent="0.25">
      <c r="A205" s="3" t="s">
        <v>270</v>
      </c>
      <c r="B205" s="1" t="s">
        <v>717</v>
      </c>
      <c r="C205" s="28">
        <v>0</v>
      </c>
      <c r="D205" s="29">
        <v>0</v>
      </c>
      <c r="E205" s="29">
        <v>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31">
        <v>0</v>
      </c>
      <c r="Y205" s="12">
        <v>0</v>
      </c>
      <c r="Z205" s="12">
        <v>0</v>
      </c>
      <c r="AA205" s="46">
        <v>0</v>
      </c>
      <c r="AB205" s="12">
        <v>0</v>
      </c>
      <c r="AC205" s="12">
        <v>0</v>
      </c>
    </row>
    <row r="206" spans="1:29" x14ac:dyDescent="0.25">
      <c r="A206" s="3" t="s">
        <v>271</v>
      </c>
      <c r="B206" s="1" t="s">
        <v>718</v>
      </c>
      <c r="C206" s="28">
        <v>0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31">
        <v>0</v>
      </c>
      <c r="Y206" s="12">
        <v>0</v>
      </c>
      <c r="Z206" s="12">
        <v>0</v>
      </c>
      <c r="AA206" s="46">
        <v>0</v>
      </c>
      <c r="AB206" s="12">
        <v>0</v>
      </c>
      <c r="AC206" s="12">
        <v>0</v>
      </c>
    </row>
    <row r="207" spans="1:29" x14ac:dyDescent="0.25">
      <c r="A207" s="3" t="s">
        <v>272</v>
      </c>
      <c r="B207" s="1" t="s">
        <v>719</v>
      </c>
      <c r="C207" s="28">
        <v>0</v>
      </c>
      <c r="D207" s="29">
        <v>0</v>
      </c>
      <c r="E207" s="29">
        <v>0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13.46</v>
      </c>
      <c r="R207" s="12">
        <v>18.200000000000003</v>
      </c>
      <c r="S207" s="12">
        <v>32.150000000000006</v>
      </c>
      <c r="T207" s="12">
        <v>36.509999999999984</v>
      </c>
      <c r="U207" s="12">
        <v>40.35</v>
      </c>
      <c r="V207" s="12">
        <v>40.06</v>
      </c>
      <c r="W207" s="12">
        <v>38.89</v>
      </c>
      <c r="X207" s="31">
        <v>46.8</v>
      </c>
      <c r="Y207" s="12">
        <v>47.73</v>
      </c>
      <c r="Z207" s="12">
        <v>48.230000000000004</v>
      </c>
      <c r="AA207" s="46">
        <v>39</v>
      </c>
      <c r="AB207" s="12">
        <v>32</v>
      </c>
      <c r="AC207" s="12">
        <v>24</v>
      </c>
    </row>
    <row r="208" spans="1:29" x14ac:dyDescent="0.25">
      <c r="A208" s="3" t="s">
        <v>273</v>
      </c>
      <c r="B208" s="1" t="s">
        <v>720</v>
      </c>
      <c r="C208" s="28">
        <v>0</v>
      </c>
      <c r="D208" s="29">
        <v>0</v>
      </c>
      <c r="E208" s="29">
        <v>0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31">
        <v>0</v>
      </c>
      <c r="Y208" s="12">
        <v>0</v>
      </c>
      <c r="Z208" s="12">
        <v>0</v>
      </c>
      <c r="AA208" s="46">
        <v>0</v>
      </c>
      <c r="AB208" s="12">
        <v>0</v>
      </c>
      <c r="AC208" s="12">
        <v>0</v>
      </c>
    </row>
    <row r="209" spans="1:29" x14ac:dyDescent="0.25">
      <c r="A209" s="3" t="s">
        <v>274</v>
      </c>
      <c r="B209" s="1" t="s">
        <v>721</v>
      </c>
      <c r="C209" s="28">
        <v>0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31">
        <v>0</v>
      </c>
      <c r="Y209" s="12">
        <v>0</v>
      </c>
      <c r="Z209" s="12">
        <v>0</v>
      </c>
      <c r="AA209" s="46">
        <v>0</v>
      </c>
      <c r="AB209" s="12">
        <v>0</v>
      </c>
      <c r="AC209" s="12">
        <v>0</v>
      </c>
    </row>
    <row r="210" spans="1:29" x14ac:dyDescent="0.25">
      <c r="A210" s="3" t="s">
        <v>275</v>
      </c>
      <c r="B210" s="1" t="s">
        <v>722</v>
      </c>
      <c r="C210" s="28">
        <v>0</v>
      </c>
      <c r="D210" s="29">
        <v>0</v>
      </c>
      <c r="E210" s="29">
        <v>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31">
        <v>0</v>
      </c>
      <c r="Y210" s="12">
        <v>0</v>
      </c>
      <c r="Z210" s="12">
        <v>5.6800000000000006</v>
      </c>
      <c r="AA210" s="46">
        <v>25.830000000000002</v>
      </c>
      <c r="AB210" s="12">
        <v>23.65</v>
      </c>
      <c r="AC210" s="12">
        <v>50.370000000000005</v>
      </c>
    </row>
    <row r="211" spans="1:29" x14ac:dyDescent="0.25">
      <c r="A211" s="3" t="s">
        <v>276</v>
      </c>
      <c r="B211" s="1" t="s">
        <v>723</v>
      </c>
      <c r="C211" s="28">
        <v>0</v>
      </c>
      <c r="D211" s="29">
        <v>0</v>
      </c>
      <c r="E211" s="29">
        <v>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31">
        <v>0</v>
      </c>
      <c r="Y211" s="12">
        <v>0</v>
      </c>
      <c r="Z211" s="12">
        <v>0</v>
      </c>
      <c r="AA211" s="46">
        <v>0</v>
      </c>
      <c r="AB211" s="12">
        <v>0</v>
      </c>
      <c r="AC211" s="12">
        <v>0</v>
      </c>
    </row>
    <row r="212" spans="1:29" x14ac:dyDescent="0.25">
      <c r="A212" s="3" t="s">
        <v>277</v>
      </c>
      <c r="B212" s="1" t="s">
        <v>724</v>
      </c>
      <c r="C212" s="28">
        <v>0</v>
      </c>
      <c r="D212" s="29">
        <v>0</v>
      </c>
      <c r="E212" s="29">
        <v>0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31">
        <v>0</v>
      </c>
      <c r="Y212" s="12">
        <v>0</v>
      </c>
      <c r="Z212" s="12">
        <v>0</v>
      </c>
      <c r="AA212" s="46">
        <v>0</v>
      </c>
      <c r="AB212" s="12">
        <v>0</v>
      </c>
      <c r="AC212" s="12">
        <v>0</v>
      </c>
    </row>
    <row r="213" spans="1:29" x14ac:dyDescent="0.25">
      <c r="A213" s="3" t="s">
        <v>278</v>
      </c>
      <c r="B213" s="1" t="s">
        <v>725</v>
      </c>
      <c r="C213" s="28">
        <v>207.10333333333332</v>
      </c>
      <c r="D213" s="29">
        <v>226.06</v>
      </c>
      <c r="E213" s="29">
        <v>250.61</v>
      </c>
      <c r="F213" s="29">
        <v>256.76</v>
      </c>
      <c r="G213" s="29">
        <v>229.44</v>
      </c>
      <c r="H213" s="29">
        <v>219.67</v>
      </c>
      <c r="I213" s="29">
        <v>236.71</v>
      </c>
      <c r="J213" s="29">
        <v>256.58999999999997</v>
      </c>
      <c r="K213" s="29">
        <v>250.45500000000001</v>
      </c>
      <c r="L213" s="29">
        <v>213.45</v>
      </c>
      <c r="M213" s="29">
        <v>215.405</v>
      </c>
      <c r="N213" s="29">
        <v>214.19499999999999</v>
      </c>
      <c r="O213" s="29">
        <v>171.53</v>
      </c>
      <c r="P213" s="29">
        <v>156.25</v>
      </c>
      <c r="Q213" s="29">
        <v>135.34</v>
      </c>
      <c r="R213" s="12">
        <v>117.92</v>
      </c>
      <c r="S213" s="12">
        <v>117.89</v>
      </c>
      <c r="T213" s="12">
        <v>105.02</v>
      </c>
      <c r="U213" s="12">
        <v>83.759999999999991</v>
      </c>
      <c r="V213" s="12">
        <v>56.16</v>
      </c>
      <c r="W213" s="12">
        <v>42.019999999999996</v>
      </c>
      <c r="X213" s="31">
        <v>22.89</v>
      </c>
      <c r="Y213" s="12">
        <v>8</v>
      </c>
      <c r="Z213" s="12">
        <v>18.52</v>
      </c>
      <c r="AA213" s="46">
        <v>34.870000000000005</v>
      </c>
      <c r="AB213" s="12">
        <v>46.58</v>
      </c>
      <c r="AC213" s="12">
        <v>66.86</v>
      </c>
    </row>
    <row r="214" spans="1:29" x14ac:dyDescent="0.25">
      <c r="A214" s="3" t="s">
        <v>279</v>
      </c>
      <c r="B214" s="1" t="s">
        <v>726</v>
      </c>
      <c r="C214" s="28">
        <v>0</v>
      </c>
      <c r="D214" s="29">
        <v>0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31">
        <v>0</v>
      </c>
      <c r="Y214" s="12">
        <v>0</v>
      </c>
      <c r="Z214" s="12">
        <v>0</v>
      </c>
      <c r="AA214" s="46">
        <v>0</v>
      </c>
      <c r="AB214" s="12">
        <v>0</v>
      </c>
      <c r="AC214" s="12">
        <v>0</v>
      </c>
    </row>
    <row r="215" spans="1:29" x14ac:dyDescent="0.25">
      <c r="A215" s="3" t="s">
        <v>280</v>
      </c>
      <c r="B215" s="1" t="s">
        <v>727</v>
      </c>
      <c r="C215" s="28">
        <v>0</v>
      </c>
      <c r="D215" s="29">
        <v>0</v>
      </c>
      <c r="E215" s="29"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31">
        <v>0</v>
      </c>
      <c r="Y215" s="12">
        <v>0</v>
      </c>
      <c r="Z215" s="12">
        <v>0</v>
      </c>
      <c r="AA215" s="46">
        <v>0</v>
      </c>
      <c r="AB215" s="12">
        <v>0</v>
      </c>
      <c r="AC215" s="12">
        <v>0</v>
      </c>
    </row>
    <row r="216" spans="1:29" x14ac:dyDescent="0.25">
      <c r="A216" s="3" t="s">
        <v>281</v>
      </c>
      <c r="B216" s="1" t="s">
        <v>728</v>
      </c>
      <c r="C216" s="28">
        <v>0</v>
      </c>
      <c r="D216" s="29">
        <v>0</v>
      </c>
      <c r="E216" s="29">
        <v>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31">
        <v>0</v>
      </c>
      <c r="Y216" s="12">
        <v>0</v>
      </c>
      <c r="Z216" s="12">
        <v>0</v>
      </c>
      <c r="AA216" s="46">
        <v>0</v>
      </c>
      <c r="AB216" s="12">
        <v>0</v>
      </c>
      <c r="AC216" s="12">
        <v>0</v>
      </c>
    </row>
    <row r="217" spans="1:29" x14ac:dyDescent="0.25">
      <c r="A217" s="3" t="s">
        <v>282</v>
      </c>
      <c r="B217" s="1" t="s">
        <v>729</v>
      </c>
      <c r="C217" s="28">
        <v>0</v>
      </c>
      <c r="D217" s="29">
        <v>0</v>
      </c>
      <c r="E217" s="29">
        <v>0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31">
        <v>0</v>
      </c>
      <c r="Y217" s="12">
        <v>0</v>
      </c>
      <c r="Z217" s="12">
        <v>0</v>
      </c>
      <c r="AA217" s="46">
        <v>0</v>
      </c>
      <c r="AB217" s="12">
        <v>0</v>
      </c>
      <c r="AC217" s="12">
        <v>0</v>
      </c>
    </row>
    <row r="218" spans="1:29" x14ac:dyDescent="0.25">
      <c r="A218" s="3" t="s">
        <v>283</v>
      </c>
      <c r="B218" s="1" t="s">
        <v>730</v>
      </c>
      <c r="C218" s="28">
        <v>0</v>
      </c>
      <c r="D218" s="29">
        <v>0</v>
      </c>
      <c r="E218" s="29">
        <v>0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11.88</v>
      </c>
      <c r="M218" s="29">
        <v>17.73</v>
      </c>
      <c r="N218" s="29">
        <v>38.17</v>
      </c>
      <c r="O218" s="29">
        <v>33.22</v>
      </c>
      <c r="P218" s="29">
        <v>30.14</v>
      </c>
      <c r="Q218" s="29">
        <v>36.020000000000003</v>
      </c>
      <c r="R218" s="12">
        <v>38.449999999999996</v>
      </c>
      <c r="S218" s="12">
        <v>38.339999999999996</v>
      </c>
      <c r="T218" s="12">
        <v>41.980000000000004</v>
      </c>
      <c r="U218" s="12">
        <v>40.289999999999992</v>
      </c>
      <c r="V218" s="12">
        <v>44.21</v>
      </c>
      <c r="W218" s="12">
        <v>44.169999999999995</v>
      </c>
      <c r="X218" s="31">
        <v>35.08</v>
      </c>
      <c r="Y218" s="12">
        <v>52.550000000000011</v>
      </c>
      <c r="Z218" s="12">
        <v>53.060000000000009</v>
      </c>
      <c r="AA218" s="46">
        <v>52.840000000000011</v>
      </c>
      <c r="AB218" s="12">
        <v>51.870000000000005</v>
      </c>
      <c r="AC218" s="12">
        <v>55.64</v>
      </c>
    </row>
    <row r="219" spans="1:29" x14ac:dyDescent="0.25">
      <c r="A219" s="3" t="s">
        <v>284</v>
      </c>
      <c r="B219" s="1" t="s">
        <v>731</v>
      </c>
      <c r="C219" s="28">
        <v>0</v>
      </c>
      <c r="D219" s="29">
        <v>0</v>
      </c>
      <c r="E219" s="29">
        <v>15.64</v>
      </c>
      <c r="F219" s="29">
        <v>40.06</v>
      </c>
      <c r="G219" s="29">
        <v>64.8</v>
      </c>
      <c r="H219" s="29">
        <v>64.36</v>
      </c>
      <c r="I219" s="29">
        <v>127.82</v>
      </c>
      <c r="J219" s="29">
        <v>175.74</v>
      </c>
      <c r="K219" s="29">
        <v>218.61</v>
      </c>
      <c r="L219" s="29">
        <v>226.51</v>
      </c>
      <c r="M219" s="29">
        <v>190.65</v>
      </c>
      <c r="N219" s="29">
        <v>188.94</v>
      </c>
      <c r="O219" s="29">
        <v>162.38</v>
      </c>
      <c r="P219" s="29">
        <v>189.43</v>
      </c>
      <c r="Q219" s="29">
        <v>201.96</v>
      </c>
      <c r="R219" s="12">
        <v>206.61000000000004</v>
      </c>
      <c r="S219" s="12">
        <v>203.90000000000003</v>
      </c>
      <c r="T219" s="12">
        <v>224.63</v>
      </c>
      <c r="U219" s="12">
        <v>216.88000000000002</v>
      </c>
      <c r="V219" s="12">
        <v>224.03</v>
      </c>
      <c r="W219" s="12">
        <v>221.36</v>
      </c>
      <c r="X219" s="31">
        <v>224.3</v>
      </c>
      <c r="Y219" s="12">
        <v>213.95000000000005</v>
      </c>
      <c r="Z219" s="12">
        <v>194.82000000000002</v>
      </c>
      <c r="AA219" s="46">
        <v>208.76</v>
      </c>
      <c r="AB219" s="12">
        <v>200.51000000000002</v>
      </c>
      <c r="AC219" s="12">
        <v>190.47</v>
      </c>
    </row>
    <row r="220" spans="1:29" x14ac:dyDescent="0.25">
      <c r="A220" s="3" t="s">
        <v>285</v>
      </c>
      <c r="B220" s="1" t="s">
        <v>732</v>
      </c>
      <c r="C220" s="28">
        <v>0</v>
      </c>
      <c r="D220" s="29">
        <v>0</v>
      </c>
      <c r="E220" s="29">
        <v>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31">
        <v>0</v>
      </c>
      <c r="Y220" s="12">
        <v>0</v>
      </c>
      <c r="Z220" s="12">
        <v>0</v>
      </c>
      <c r="AA220" s="46">
        <v>0</v>
      </c>
      <c r="AB220" s="12">
        <v>0</v>
      </c>
      <c r="AC220" s="12">
        <v>0</v>
      </c>
    </row>
    <row r="221" spans="1:29" x14ac:dyDescent="0.25">
      <c r="A221" s="3" t="s">
        <v>286</v>
      </c>
      <c r="B221" s="1" t="s">
        <v>733</v>
      </c>
      <c r="C221" s="28">
        <v>0</v>
      </c>
      <c r="D221" s="29">
        <v>0</v>
      </c>
      <c r="E221" s="29">
        <v>0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31">
        <v>0</v>
      </c>
      <c r="Y221" s="12">
        <v>0</v>
      </c>
      <c r="Z221" s="12">
        <v>0</v>
      </c>
      <c r="AA221" s="46">
        <v>0</v>
      </c>
      <c r="AB221" s="12">
        <v>2</v>
      </c>
      <c r="AC221" s="12">
        <v>5.5200000000000005</v>
      </c>
    </row>
    <row r="222" spans="1:29" x14ac:dyDescent="0.25">
      <c r="A222" s="3" t="s">
        <v>287</v>
      </c>
      <c r="B222" s="1" t="s">
        <v>734</v>
      </c>
      <c r="C222" s="28">
        <v>0</v>
      </c>
      <c r="D222" s="29">
        <v>0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31">
        <v>0</v>
      </c>
      <c r="Y222" s="12">
        <v>0</v>
      </c>
      <c r="Z222" s="12">
        <v>0</v>
      </c>
      <c r="AA222" s="46">
        <v>0</v>
      </c>
      <c r="AB222" s="12">
        <v>0</v>
      </c>
      <c r="AC222" s="12">
        <v>0</v>
      </c>
    </row>
    <row r="223" spans="1:29" x14ac:dyDescent="0.25">
      <c r="A223" s="3" t="s">
        <v>288</v>
      </c>
      <c r="B223" s="1" t="s">
        <v>735</v>
      </c>
      <c r="C223" s="28">
        <v>85.48</v>
      </c>
      <c r="D223" s="29">
        <v>114.15</v>
      </c>
      <c r="E223" s="29">
        <v>118.66</v>
      </c>
      <c r="F223" s="29">
        <v>120.16</v>
      </c>
      <c r="G223" s="29">
        <v>93.1</v>
      </c>
      <c r="H223" s="29">
        <v>66.19</v>
      </c>
      <c r="I223" s="29">
        <v>91.33</v>
      </c>
      <c r="J223" s="29">
        <v>99.84</v>
      </c>
      <c r="K223" s="29">
        <v>90.83</v>
      </c>
      <c r="L223" s="29">
        <v>98.37</v>
      </c>
      <c r="M223" s="29">
        <v>103.2</v>
      </c>
      <c r="N223" s="29">
        <v>88.66</v>
      </c>
      <c r="O223" s="29">
        <v>58.7</v>
      </c>
      <c r="P223" s="29">
        <v>63.53</v>
      </c>
      <c r="Q223" s="29">
        <v>81.83</v>
      </c>
      <c r="R223" s="12">
        <v>96.75</v>
      </c>
      <c r="S223" s="12">
        <v>84.6</v>
      </c>
      <c r="T223" s="12">
        <v>89.97</v>
      </c>
      <c r="U223" s="12">
        <v>97</v>
      </c>
      <c r="V223" s="12">
        <v>108.41000000000001</v>
      </c>
      <c r="W223" s="12">
        <v>104.2</v>
      </c>
      <c r="X223" s="31">
        <v>105.14999999999998</v>
      </c>
      <c r="Y223" s="12">
        <v>109.78</v>
      </c>
      <c r="Z223" s="12">
        <v>102.79999999999994</v>
      </c>
      <c r="AA223" s="46">
        <v>105.43000000000004</v>
      </c>
      <c r="AB223" s="12">
        <v>104.98000000000003</v>
      </c>
      <c r="AC223" s="12">
        <v>94.42</v>
      </c>
    </row>
    <row r="224" spans="1:29" x14ac:dyDescent="0.25">
      <c r="A224" s="3" t="s">
        <v>289</v>
      </c>
      <c r="B224" s="1" t="s">
        <v>736</v>
      </c>
      <c r="C224" s="28">
        <v>12.39</v>
      </c>
      <c r="D224" s="29">
        <v>16.09</v>
      </c>
      <c r="E224" s="29">
        <v>16.13</v>
      </c>
      <c r="F224" s="29">
        <v>18.559999999999999</v>
      </c>
      <c r="G224" s="29">
        <v>22.64</v>
      </c>
      <c r="H224" s="29">
        <v>29.95</v>
      </c>
      <c r="I224" s="29">
        <v>34.090000000000003</v>
      </c>
      <c r="J224" s="29">
        <v>33.74</v>
      </c>
      <c r="K224" s="29">
        <v>41.48</v>
      </c>
      <c r="L224" s="29">
        <v>56.21</v>
      </c>
      <c r="M224" s="29">
        <v>42.15</v>
      </c>
      <c r="N224" s="29">
        <v>49.08</v>
      </c>
      <c r="O224" s="29">
        <v>54.59</v>
      </c>
      <c r="P224" s="29">
        <v>64.959999999999994</v>
      </c>
      <c r="Q224" s="29">
        <v>61.98</v>
      </c>
      <c r="R224" s="12">
        <v>57.650000000000006</v>
      </c>
      <c r="S224" s="12">
        <v>43.260000000000005</v>
      </c>
      <c r="T224" s="12">
        <v>48.540000000000006</v>
      </c>
      <c r="U224" s="12">
        <v>46.829999999999991</v>
      </c>
      <c r="V224" s="12">
        <v>64.87</v>
      </c>
      <c r="W224" s="12">
        <v>64.580000000000013</v>
      </c>
      <c r="X224" s="31">
        <v>65.09</v>
      </c>
      <c r="Y224" s="12">
        <v>63.919999999999995</v>
      </c>
      <c r="Z224" s="12">
        <v>56.140000000000008</v>
      </c>
      <c r="AA224" s="46">
        <v>54.959999999999987</v>
      </c>
      <c r="AB224" s="12">
        <v>53</v>
      </c>
      <c r="AC224" s="12">
        <v>33.06</v>
      </c>
    </row>
    <row r="225" spans="1:29" x14ac:dyDescent="0.25">
      <c r="A225" s="3" t="s">
        <v>290</v>
      </c>
      <c r="B225" s="1" t="s">
        <v>737</v>
      </c>
      <c r="C225" s="28">
        <v>0</v>
      </c>
      <c r="D225" s="29">
        <v>0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31">
        <v>0</v>
      </c>
      <c r="Y225" s="12">
        <v>0</v>
      </c>
      <c r="Z225" s="12">
        <v>0</v>
      </c>
      <c r="AA225" s="46">
        <v>0</v>
      </c>
      <c r="AB225" s="12">
        <v>0</v>
      </c>
      <c r="AC225" s="12">
        <v>0</v>
      </c>
    </row>
    <row r="226" spans="1:29" x14ac:dyDescent="0.25">
      <c r="A226" s="3" t="s">
        <v>291</v>
      </c>
      <c r="B226" s="1" t="s">
        <v>738</v>
      </c>
      <c r="C226" s="28">
        <v>0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31">
        <v>0</v>
      </c>
      <c r="Y226" s="12">
        <v>0</v>
      </c>
      <c r="Z226" s="12">
        <v>0</v>
      </c>
      <c r="AA226" s="46">
        <v>0</v>
      </c>
      <c r="AB226" s="12">
        <v>0</v>
      </c>
      <c r="AC226" s="12">
        <v>0</v>
      </c>
    </row>
    <row r="227" spans="1:29" x14ac:dyDescent="0.25">
      <c r="A227" s="3" t="s">
        <v>292</v>
      </c>
      <c r="B227" s="1" t="s">
        <v>739</v>
      </c>
      <c r="C227" s="28">
        <v>0</v>
      </c>
      <c r="D227" s="29">
        <v>0</v>
      </c>
      <c r="E227" s="29">
        <v>0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11</v>
      </c>
      <c r="W227" s="12">
        <v>34.950000000000003</v>
      </c>
      <c r="X227" s="31">
        <v>48.37</v>
      </c>
      <c r="Y227" s="12">
        <v>87.14</v>
      </c>
      <c r="Z227" s="12">
        <v>109.61</v>
      </c>
      <c r="AA227" s="46">
        <v>128.69</v>
      </c>
      <c r="AB227" s="12">
        <v>168.98</v>
      </c>
      <c r="AC227" s="12">
        <v>192.81</v>
      </c>
    </row>
    <row r="228" spans="1:29" x14ac:dyDescent="0.25">
      <c r="A228" s="3" t="s">
        <v>293</v>
      </c>
      <c r="B228" s="1" t="s">
        <v>740</v>
      </c>
      <c r="C228" s="28">
        <v>0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31">
        <v>0</v>
      </c>
      <c r="Y228" s="12">
        <v>0</v>
      </c>
      <c r="Z228" s="12">
        <v>0</v>
      </c>
      <c r="AA228" s="46">
        <v>0</v>
      </c>
      <c r="AB228" s="12">
        <v>0</v>
      </c>
      <c r="AC228" s="12">
        <v>0</v>
      </c>
    </row>
    <row r="229" spans="1:29" x14ac:dyDescent="0.25">
      <c r="A229" s="3" t="s">
        <v>294</v>
      </c>
      <c r="B229" s="1" t="s">
        <v>741</v>
      </c>
      <c r="C229" s="28">
        <v>0</v>
      </c>
      <c r="D229" s="29">
        <v>0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31">
        <v>0</v>
      </c>
      <c r="Y229" s="12">
        <v>0</v>
      </c>
      <c r="Z229" s="12">
        <v>0</v>
      </c>
      <c r="AA229" s="46">
        <v>0</v>
      </c>
      <c r="AB229" s="12">
        <v>0</v>
      </c>
      <c r="AC229" s="12">
        <v>0</v>
      </c>
    </row>
    <row r="230" spans="1:29" x14ac:dyDescent="0.25">
      <c r="A230" s="3" t="s">
        <v>295</v>
      </c>
      <c r="B230" s="1" t="s">
        <v>742</v>
      </c>
      <c r="C230" s="28">
        <v>0</v>
      </c>
      <c r="D230" s="29">
        <v>0</v>
      </c>
      <c r="E230" s="29">
        <v>0</v>
      </c>
      <c r="F230" s="29">
        <v>0</v>
      </c>
      <c r="G230" s="29">
        <v>0</v>
      </c>
      <c r="H230" s="29">
        <v>0</v>
      </c>
      <c r="I230" s="29">
        <v>9</v>
      </c>
      <c r="J230" s="29">
        <v>12.37</v>
      </c>
      <c r="K230" s="29">
        <v>29.21</v>
      </c>
      <c r="L230" s="29">
        <v>26.8</v>
      </c>
      <c r="M230" s="29">
        <v>36.36</v>
      </c>
      <c r="N230" s="29">
        <v>44.1</v>
      </c>
      <c r="O230" s="29">
        <v>46.12</v>
      </c>
      <c r="P230" s="29">
        <v>51.35</v>
      </c>
      <c r="Q230" s="29">
        <v>59.59</v>
      </c>
      <c r="R230" s="12">
        <v>50.480000000000004</v>
      </c>
      <c r="S230" s="12">
        <v>42.3</v>
      </c>
      <c r="T230" s="12">
        <v>38.349999999999994</v>
      </c>
      <c r="U230" s="12">
        <v>40.04</v>
      </c>
      <c r="V230" s="12">
        <v>35.269999999999996</v>
      </c>
      <c r="W230" s="12">
        <v>35.450000000000003</v>
      </c>
      <c r="X230" s="31">
        <v>42.4</v>
      </c>
      <c r="Y230" s="12">
        <v>40.590000000000003</v>
      </c>
      <c r="Z230" s="12">
        <v>36.39</v>
      </c>
      <c r="AA230" s="46">
        <v>37.57</v>
      </c>
      <c r="AB230" s="12">
        <v>37.47</v>
      </c>
      <c r="AC230" s="12">
        <v>38.82</v>
      </c>
    </row>
    <row r="231" spans="1:29" x14ac:dyDescent="0.25">
      <c r="A231" s="3" t="s">
        <v>296</v>
      </c>
      <c r="B231" s="1" t="s">
        <v>743</v>
      </c>
      <c r="C231" s="28">
        <v>0</v>
      </c>
      <c r="D231" s="29">
        <v>0</v>
      </c>
      <c r="E231" s="29">
        <v>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31">
        <v>0</v>
      </c>
      <c r="Y231" s="12">
        <v>0</v>
      </c>
      <c r="Z231" s="12">
        <v>0</v>
      </c>
      <c r="AA231" s="46">
        <v>0</v>
      </c>
      <c r="AB231" s="12">
        <v>0</v>
      </c>
      <c r="AC231" s="12">
        <v>0</v>
      </c>
    </row>
    <row r="232" spans="1:29" x14ac:dyDescent="0.25">
      <c r="A232" s="3" t="s">
        <v>297</v>
      </c>
      <c r="B232" s="1" t="s">
        <v>744</v>
      </c>
      <c r="C232" s="28">
        <v>0</v>
      </c>
      <c r="D232" s="29">
        <v>0</v>
      </c>
      <c r="E232" s="29">
        <v>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26.16</v>
      </c>
      <c r="L232" s="29">
        <v>44.31</v>
      </c>
      <c r="M232" s="29">
        <v>48.79</v>
      </c>
      <c r="N232" s="29">
        <v>61.56</v>
      </c>
      <c r="O232" s="29">
        <v>67.44</v>
      </c>
      <c r="P232" s="29">
        <v>81.650000000000006</v>
      </c>
      <c r="Q232" s="29">
        <v>85.8</v>
      </c>
      <c r="R232" s="12">
        <v>82.380000000000024</v>
      </c>
      <c r="S232" s="12">
        <v>74.740000000000009</v>
      </c>
      <c r="T232" s="12">
        <v>51.799999999999976</v>
      </c>
      <c r="U232" s="12">
        <v>57.52000000000001</v>
      </c>
      <c r="V232" s="12">
        <v>53.11</v>
      </c>
      <c r="W232" s="12">
        <v>61.23</v>
      </c>
      <c r="X232" s="31">
        <v>59.89</v>
      </c>
      <c r="Y232" s="12">
        <v>43.78</v>
      </c>
      <c r="Z232" s="12">
        <v>29.630000000000003</v>
      </c>
      <c r="AA232" s="46">
        <v>13.49</v>
      </c>
      <c r="AB232" s="12">
        <v>5.35</v>
      </c>
      <c r="AC232" s="12">
        <v>5.75</v>
      </c>
    </row>
    <row r="233" spans="1:29" x14ac:dyDescent="0.25">
      <c r="A233" s="3" t="s">
        <v>298</v>
      </c>
      <c r="B233" s="1" t="s">
        <v>745</v>
      </c>
      <c r="C233" s="28">
        <v>0</v>
      </c>
      <c r="D233" s="29">
        <v>0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12">
        <v>0</v>
      </c>
      <c r="S233" s="12">
        <v>0</v>
      </c>
      <c r="T233" s="12">
        <v>3</v>
      </c>
      <c r="U233" s="12">
        <v>4</v>
      </c>
      <c r="V233" s="12">
        <v>1</v>
      </c>
      <c r="W233" s="12">
        <v>1</v>
      </c>
      <c r="X233" s="31">
        <v>1</v>
      </c>
      <c r="Y233" s="12">
        <v>0</v>
      </c>
      <c r="Z233" s="12">
        <v>0</v>
      </c>
      <c r="AA233" s="46">
        <v>0</v>
      </c>
      <c r="AB233" s="12">
        <v>0</v>
      </c>
      <c r="AC233" s="12">
        <v>0</v>
      </c>
    </row>
    <row r="234" spans="1:29" x14ac:dyDescent="0.25">
      <c r="A234" s="3" t="s">
        <v>299</v>
      </c>
      <c r="B234" s="1" t="s">
        <v>746</v>
      </c>
      <c r="C234" s="28">
        <v>0</v>
      </c>
      <c r="D234" s="29">
        <v>0</v>
      </c>
      <c r="E234" s="29"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31">
        <v>0</v>
      </c>
      <c r="Y234" s="12">
        <v>0</v>
      </c>
      <c r="Z234" s="12">
        <v>0</v>
      </c>
      <c r="AA234" s="46">
        <v>0</v>
      </c>
      <c r="AB234" s="12">
        <v>0</v>
      </c>
      <c r="AC234" s="12">
        <v>0</v>
      </c>
    </row>
    <row r="235" spans="1:29" x14ac:dyDescent="0.25">
      <c r="A235" s="3" t="s">
        <v>300</v>
      </c>
      <c r="B235" s="1" t="s">
        <v>747</v>
      </c>
      <c r="C235" s="28">
        <v>0</v>
      </c>
      <c r="D235" s="29">
        <v>0</v>
      </c>
      <c r="E235" s="29"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12">
        <v>4.7700000000000005</v>
      </c>
      <c r="S235" s="12">
        <v>11.83</v>
      </c>
      <c r="T235" s="12">
        <v>15.49</v>
      </c>
      <c r="U235" s="12">
        <v>8.6</v>
      </c>
      <c r="V235" s="12">
        <v>4</v>
      </c>
      <c r="W235" s="12">
        <v>5.93</v>
      </c>
      <c r="X235" s="31">
        <v>16.53</v>
      </c>
      <c r="Y235" s="12">
        <v>14.7</v>
      </c>
      <c r="Z235" s="12">
        <v>8.5300000000000011</v>
      </c>
      <c r="AA235" s="46">
        <v>10</v>
      </c>
      <c r="AB235" s="12">
        <v>6</v>
      </c>
      <c r="AC235" s="12">
        <v>1</v>
      </c>
    </row>
    <row r="236" spans="1:29" x14ac:dyDescent="0.25">
      <c r="A236" s="3" t="s">
        <v>301</v>
      </c>
      <c r="B236" s="1" t="s">
        <v>748</v>
      </c>
      <c r="C236" s="28">
        <v>16</v>
      </c>
      <c r="D236" s="29">
        <v>6</v>
      </c>
      <c r="E236" s="29">
        <v>4</v>
      </c>
      <c r="F236" s="29">
        <v>1.1599999999999999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12">
        <v>0</v>
      </c>
      <c r="S236" s="12">
        <v>0</v>
      </c>
      <c r="T236" s="12">
        <v>0</v>
      </c>
      <c r="U236" s="12">
        <v>17.759999999999998</v>
      </c>
      <c r="V236" s="12">
        <v>19.439999999999998</v>
      </c>
      <c r="W236" s="12">
        <v>27.340000000000003</v>
      </c>
      <c r="X236" s="31">
        <v>25.240000000000006</v>
      </c>
      <c r="Y236" s="12">
        <v>18.28</v>
      </c>
      <c r="Z236" s="12">
        <v>22</v>
      </c>
      <c r="AA236" s="46">
        <v>13.030000000000001</v>
      </c>
      <c r="AB236" s="12">
        <v>9</v>
      </c>
      <c r="AC236" s="12">
        <v>11.120000000000001</v>
      </c>
    </row>
    <row r="237" spans="1:29" x14ac:dyDescent="0.25">
      <c r="A237" s="3" t="s">
        <v>302</v>
      </c>
      <c r="B237" s="1" t="s">
        <v>749</v>
      </c>
      <c r="C237" s="28">
        <v>0</v>
      </c>
      <c r="D237" s="29">
        <v>0</v>
      </c>
      <c r="E237" s="29">
        <v>0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31">
        <v>0</v>
      </c>
      <c r="Y237" s="12">
        <v>0</v>
      </c>
      <c r="Z237" s="12">
        <v>0</v>
      </c>
      <c r="AA237" s="46">
        <v>0</v>
      </c>
      <c r="AB237" s="12">
        <v>0</v>
      </c>
      <c r="AC237" s="12">
        <v>0</v>
      </c>
    </row>
    <row r="238" spans="1:29" x14ac:dyDescent="0.25">
      <c r="A238" s="3" t="s">
        <v>303</v>
      </c>
      <c r="B238" s="1" t="s">
        <v>750</v>
      </c>
      <c r="C238" s="28">
        <v>0</v>
      </c>
      <c r="D238" s="29">
        <v>0</v>
      </c>
      <c r="E238" s="29">
        <v>0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12">
        <v>0</v>
      </c>
      <c r="S238" s="12">
        <v>7.1400000000000006</v>
      </c>
      <c r="T238" s="12">
        <v>30.950000000000003</v>
      </c>
      <c r="U238" s="12">
        <v>61.270000000000017</v>
      </c>
      <c r="V238" s="12">
        <v>71.850000000000009</v>
      </c>
      <c r="W238" s="12">
        <v>91.090000000000046</v>
      </c>
      <c r="X238" s="31">
        <v>96.030000000000015</v>
      </c>
      <c r="Y238" s="12">
        <v>101.09000000000002</v>
      </c>
      <c r="Z238" s="12">
        <v>111.40000000000002</v>
      </c>
      <c r="AA238" s="46">
        <v>83.18</v>
      </c>
      <c r="AB238" s="12">
        <v>70.680000000000007</v>
      </c>
      <c r="AC238" s="12">
        <v>69.069999999999993</v>
      </c>
    </row>
    <row r="239" spans="1:29" x14ac:dyDescent="0.25">
      <c r="A239" s="3" t="s">
        <v>304</v>
      </c>
      <c r="B239" s="1" t="s">
        <v>751</v>
      </c>
      <c r="C239" s="28">
        <v>0</v>
      </c>
      <c r="D239" s="29">
        <v>0</v>
      </c>
      <c r="E239" s="29">
        <v>0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4</v>
      </c>
      <c r="L239" s="29">
        <v>13</v>
      </c>
      <c r="M239" s="29">
        <v>18.13</v>
      </c>
      <c r="N239" s="29">
        <v>29.03</v>
      </c>
      <c r="O239" s="29">
        <v>34</v>
      </c>
      <c r="P239" s="29">
        <v>38.67</v>
      </c>
      <c r="Q239" s="29">
        <v>47</v>
      </c>
      <c r="R239" s="12">
        <v>57</v>
      </c>
      <c r="S239" s="12">
        <v>63.489999999999995</v>
      </c>
      <c r="T239" s="12">
        <v>65.320000000000007</v>
      </c>
      <c r="U239" s="12">
        <v>60.26</v>
      </c>
      <c r="V239" s="12">
        <v>49.61999999999999</v>
      </c>
      <c r="W239" s="12">
        <v>52.919999999999995</v>
      </c>
      <c r="X239" s="31">
        <v>54.489999999999988</v>
      </c>
      <c r="Y239" s="12">
        <v>53</v>
      </c>
      <c r="Z239" s="12">
        <v>57.819999999999993</v>
      </c>
      <c r="AA239" s="46">
        <v>41</v>
      </c>
      <c r="AB239" s="12">
        <v>43.22</v>
      </c>
      <c r="AC239" s="12">
        <v>57.66</v>
      </c>
    </row>
    <row r="240" spans="1:29" x14ac:dyDescent="0.25">
      <c r="A240" s="3" t="s">
        <v>305</v>
      </c>
      <c r="B240" s="1" t="s">
        <v>752</v>
      </c>
      <c r="C240" s="28">
        <v>0</v>
      </c>
      <c r="D240" s="29">
        <v>0</v>
      </c>
      <c r="E240" s="29">
        <v>0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31">
        <v>0</v>
      </c>
      <c r="Y240" s="12">
        <v>0</v>
      </c>
      <c r="Z240" s="12">
        <v>0</v>
      </c>
      <c r="AA240" s="46">
        <v>0</v>
      </c>
      <c r="AB240" s="12">
        <v>0</v>
      </c>
      <c r="AC240" s="12">
        <v>0</v>
      </c>
    </row>
    <row r="241" spans="1:29" x14ac:dyDescent="0.25">
      <c r="A241" s="3" t="s">
        <v>306</v>
      </c>
      <c r="B241" s="1" t="s">
        <v>753</v>
      </c>
      <c r="C241" s="28">
        <v>0</v>
      </c>
      <c r="D241" s="29">
        <v>0</v>
      </c>
      <c r="E241" s="29">
        <v>0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31">
        <v>0</v>
      </c>
      <c r="Y241" s="12">
        <v>0</v>
      </c>
      <c r="Z241" s="12">
        <v>0</v>
      </c>
      <c r="AA241" s="46">
        <v>0</v>
      </c>
      <c r="AB241" s="12">
        <v>0</v>
      </c>
      <c r="AC241" s="12">
        <v>0</v>
      </c>
    </row>
    <row r="242" spans="1:29" x14ac:dyDescent="0.25">
      <c r="A242" s="3" t="s">
        <v>307</v>
      </c>
      <c r="B242" s="1" t="s">
        <v>754</v>
      </c>
      <c r="C242" s="28">
        <v>0</v>
      </c>
      <c r="D242" s="29">
        <v>0</v>
      </c>
      <c r="E242" s="29">
        <v>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31">
        <v>0</v>
      </c>
      <c r="Y242" s="12">
        <v>0</v>
      </c>
      <c r="Z242" s="12">
        <v>0</v>
      </c>
      <c r="AA242" s="46">
        <v>0</v>
      </c>
      <c r="AB242" s="12">
        <v>0</v>
      </c>
      <c r="AC242" s="12">
        <v>0</v>
      </c>
    </row>
    <row r="243" spans="1:29" x14ac:dyDescent="0.25">
      <c r="A243" s="3" t="s">
        <v>308</v>
      </c>
      <c r="B243" s="1" t="s">
        <v>755</v>
      </c>
      <c r="C243" s="28">
        <v>0</v>
      </c>
      <c r="D243" s="29">
        <v>28.7</v>
      </c>
      <c r="E243" s="29">
        <v>28.18</v>
      </c>
      <c r="F243" s="29">
        <v>24.48</v>
      </c>
      <c r="G243" s="29">
        <v>35.86</v>
      </c>
      <c r="H243" s="29">
        <v>26.24</v>
      </c>
      <c r="I243" s="29">
        <v>19</v>
      </c>
      <c r="J243" s="29">
        <v>10.75</v>
      </c>
      <c r="K243" s="29">
        <v>12.15</v>
      </c>
      <c r="L243" s="29">
        <v>13.2</v>
      </c>
      <c r="M243" s="29">
        <v>12.27</v>
      </c>
      <c r="N243" s="29">
        <v>16</v>
      </c>
      <c r="O243" s="29">
        <v>29.49</v>
      </c>
      <c r="P243" s="29">
        <v>33.51</v>
      </c>
      <c r="Q243" s="29">
        <v>46.2</v>
      </c>
      <c r="R243" s="12">
        <v>56.519999999999996</v>
      </c>
      <c r="S243" s="12">
        <v>57.35</v>
      </c>
      <c r="T243" s="12">
        <v>59.519999999999996</v>
      </c>
      <c r="U243" s="12">
        <v>60</v>
      </c>
      <c r="V243" s="12">
        <v>66.39</v>
      </c>
      <c r="W243" s="12">
        <v>66.670000000000016</v>
      </c>
      <c r="X243" s="31">
        <v>65.319999999999993</v>
      </c>
      <c r="Y243" s="12">
        <v>60</v>
      </c>
      <c r="Z243" s="12">
        <v>61.05</v>
      </c>
      <c r="AA243" s="46">
        <v>63</v>
      </c>
      <c r="AB243" s="12">
        <v>59.64</v>
      </c>
      <c r="AC243" s="12">
        <v>59.64</v>
      </c>
    </row>
    <row r="244" spans="1:29" x14ac:dyDescent="0.25">
      <c r="A244" s="3" t="s">
        <v>309</v>
      </c>
      <c r="B244" s="1" t="s">
        <v>756</v>
      </c>
      <c r="C244" s="28">
        <v>0</v>
      </c>
      <c r="D244" s="29">
        <v>0</v>
      </c>
      <c r="E244" s="29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31">
        <v>0</v>
      </c>
      <c r="Y244" s="12">
        <v>0</v>
      </c>
      <c r="Z244" s="12">
        <v>0</v>
      </c>
      <c r="AA244" s="46">
        <v>0</v>
      </c>
      <c r="AB244" s="12">
        <v>0</v>
      </c>
      <c r="AC244" s="12">
        <v>0</v>
      </c>
    </row>
    <row r="245" spans="1:29" x14ac:dyDescent="0.25">
      <c r="A245" s="3" t="s">
        <v>310</v>
      </c>
      <c r="B245" s="1" t="s">
        <v>757</v>
      </c>
      <c r="C245" s="28">
        <v>51.5</v>
      </c>
      <c r="D245" s="29">
        <v>65.290000000000006</v>
      </c>
      <c r="E245" s="29">
        <v>60.02</v>
      </c>
      <c r="F245" s="29">
        <v>57.83</v>
      </c>
      <c r="G245" s="29">
        <v>20.96</v>
      </c>
      <c r="H245" s="29">
        <v>29.56</v>
      </c>
      <c r="I245" s="29">
        <v>35.97</v>
      </c>
      <c r="J245" s="29">
        <v>48.3</v>
      </c>
      <c r="K245" s="29">
        <v>53.57</v>
      </c>
      <c r="L245" s="29">
        <v>55.94</v>
      </c>
      <c r="M245" s="29">
        <v>60.51</v>
      </c>
      <c r="N245" s="29">
        <v>77.069999999999993</v>
      </c>
      <c r="O245" s="29">
        <v>67.010000000000005</v>
      </c>
      <c r="P245" s="29">
        <v>65.72</v>
      </c>
      <c r="Q245" s="29">
        <v>69.12</v>
      </c>
      <c r="R245" s="12">
        <v>66.789999999999992</v>
      </c>
      <c r="S245" s="12">
        <v>71.390000000000015</v>
      </c>
      <c r="T245" s="12">
        <v>85.419999999999987</v>
      </c>
      <c r="U245" s="12">
        <v>87.399999999999991</v>
      </c>
      <c r="V245" s="12">
        <v>99.089999999999989</v>
      </c>
      <c r="W245" s="12">
        <v>101.65999999999998</v>
      </c>
      <c r="X245" s="31">
        <v>106.05999999999999</v>
      </c>
      <c r="Y245" s="12">
        <v>109.94</v>
      </c>
      <c r="Z245" s="12">
        <v>109.86</v>
      </c>
      <c r="AA245" s="46">
        <v>99.04</v>
      </c>
      <c r="AB245" s="12">
        <v>88.08</v>
      </c>
      <c r="AC245" s="12">
        <v>58.019999999999996</v>
      </c>
    </row>
    <row r="246" spans="1:29" x14ac:dyDescent="0.25">
      <c r="A246" s="3" t="s">
        <v>311</v>
      </c>
      <c r="B246" s="1" t="s">
        <v>758</v>
      </c>
      <c r="C246" s="28">
        <v>0</v>
      </c>
      <c r="D246" s="29">
        <v>0</v>
      </c>
      <c r="E246" s="29">
        <v>0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31">
        <v>0</v>
      </c>
      <c r="Y246" s="12">
        <v>0</v>
      </c>
      <c r="Z246" s="12">
        <v>0</v>
      </c>
      <c r="AA246" s="46">
        <v>0</v>
      </c>
      <c r="AB246" s="12">
        <v>0</v>
      </c>
      <c r="AC246" s="12">
        <v>0</v>
      </c>
    </row>
    <row r="247" spans="1:29" x14ac:dyDescent="0.25">
      <c r="A247" s="3" t="s">
        <v>312</v>
      </c>
      <c r="B247" s="1" t="s">
        <v>759</v>
      </c>
      <c r="C247" s="28">
        <v>0</v>
      </c>
      <c r="D247" s="29">
        <v>0</v>
      </c>
      <c r="E247" s="29">
        <v>0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31">
        <v>0</v>
      </c>
      <c r="Y247" s="12">
        <v>0</v>
      </c>
      <c r="Z247" s="12">
        <v>0</v>
      </c>
      <c r="AA247" s="46">
        <v>0</v>
      </c>
      <c r="AB247" s="12">
        <v>0</v>
      </c>
      <c r="AC247" s="12">
        <v>0</v>
      </c>
    </row>
    <row r="248" spans="1:29" x14ac:dyDescent="0.25">
      <c r="A248" s="3" t="s">
        <v>313</v>
      </c>
      <c r="B248" s="1" t="s">
        <v>760</v>
      </c>
      <c r="C248" s="28">
        <v>0</v>
      </c>
      <c r="D248" s="29">
        <v>0</v>
      </c>
      <c r="E248" s="29">
        <v>0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31">
        <v>0</v>
      </c>
      <c r="Y248" s="12">
        <v>0</v>
      </c>
      <c r="Z248" s="12">
        <v>0</v>
      </c>
      <c r="AA248" s="46">
        <v>0</v>
      </c>
      <c r="AB248" s="12">
        <v>0</v>
      </c>
      <c r="AC248" s="12">
        <v>0</v>
      </c>
    </row>
    <row r="249" spans="1:29" x14ac:dyDescent="0.25">
      <c r="A249" s="3" t="s">
        <v>314</v>
      </c>
      <c r="B249" s="1" t="s">
        <v>761</v>
      </c>
      <c r="C249" s="28">
        <v>0</v>
      </c>
      <c r="D249" s="29">
        <v>0</v>
      </c>
      <c r="E249" s="29">
        <v>0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4</v>
      </c>
      <c r="W249" s="12">
        <v>6</v>
      </c>
      <c r="X249" s="31">
        <v>7</v>
      </c>
      <c r="Y249" s="12">
        <v>8</v>
      </c>
      <c r="Z249" s="12">
        <v>8</v>
      </c>
      <c r="AA249" s="46">
        <v>6</v>
      </c>
      <c r="AB249" s="12">
        <v>6</v>
      </c>
      <c r="AC249" s="12">
        <v>2</v>
      </c>
    </row>
    <row r="250" spans="1:29" x14ac:dyDescent="0.25">
      <c r="A250" s="3" t="s">
        <v>315</v>
      </c>
      <c r="B250" s="1" t="s">
        <v>762</v>
      </c>
      <c r="C250" s="28">
        <v>0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31">
        <v>0</v>
      </c>
      <c r="Y250" s="12">
        <v>0</v>
      </c>
      <c r="Z250" s="12">
        <v>0</v>
      </c>
      <c r="AA250" s="46">
        <v>0</v>
      </c>
      <c r="AB250" s="12">
        <v>0</v>
      </c>
      <c r="AC250" s="12">
        <v>0</v>
      </c>
    </row>
    <row r="251" spans="1:29" x14ac:dyDescent="0.25">
      <c r="A251" s="3" t="s">
        <v>316</v>
      </c>
      <c r="B251" s="1" t="s">
        <v>763</v>
      </c>
      <c r="C251" s="28">
        <v>5</v>
      </c>
      <c r="D251" s="29">
        <v>14.04</v>
      </c>
      <c r="E251" s="29">
        <v>15.8</v>
      </c>
      <c r="F251" s="29">
        <v>20.38</v>
      </c>
      <c r="G251" s="29">
        <v>31.02</v>
      </c>
      <c r="H251" s="29">
        <v>37.020000000000003</v>
      </c>
      <c r="I251" s="29">
        <v>35.21</v>
      </c>
      <c r="J251" s="29">
        <v>31</v>
      </c>
      <c r="K251" s="29">
        <v>36.020000000000003</v>
      </c>
      <c r="L251" s="29">
        <v>43.26</v>
      </c>
      <c r="M251" s="29">
        <v>42.96</v>
      </c>
      <c r="N251" s="29">
        <v>40.634999999999998</v>
      </c>
      <c r="O251" s="29">
        <v>38.36</v>
      </c>
      <c r="P251" s="29">
        <v>37.369999999999997</v>
      </c>
      <c r="Q251" s="29">
        <v>32.25</v>
      </c>
      <c r="R251" s="12">
        <v>26.159999999999997</v>
      </c>
      <c r="S251" s="12">
        <v>13.41</v>
      </c>
      <c r="T251" s="12">
        <v>16.169999999999998</v>
      </c>
      <c r="U251" s="12">
        <v>14.07</v>
      </c>
      <c r="V251" s="12">
        <v>27.849999999999998</v>
      </c>
      <c r="W251" s="12">
        <v>42.53</v>
      </c>
      <c r="X251" s="31">
        <v>54.12</v>
      </c>
      <c r="Y251" s="12">
        <v>46.629999999999995</v>
      </c>
      <c r="Z251" s="12">
        <v>55.79</v>
      </c>
      <c r="AA251" s="46">
        <v>57.94</v>
      </c>
      <c r="AB251" s="12">
        <v>51.66</v>
      </c>
      <c r="AC251" s="12">
        <v>62.01</v>
      </c>
    </row>
    <row r="252" spans="1:29" x14ac:dyDescent="0.25">
      <c r="A252" s="3" t="s">
        <v>317</v>
      </c>
      <c r="B252" s="1" t="s">
        <v>764</v>
      </c>
      <c r="C252" s="28">
        <v>0</v>
      </c>
      <c r="D252" s="29">
        <v>0</v>
      </c>
      <c r="E252" s="29">
        <v>0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31">
        <v>0</v>
      </c>
      <c r="Y252" s="12">
        <v>0</v>
      </c>
      <c r="Z252" s="12">
        <v>0</v>
      </c>
      <c r="AA252" s="46">
        <v>0</v>
      </c>
      <c r="AB252" s="12">
        <v>0</v>
      </c>
      <c r="AC252" s="12">
        <v>0</v>
      </c>
    </row>
    <row r="253" spans="1:29" x14ac:dyDescent="0.25">
      <c r="A253" s="3" t="s">
        <v>318</v>
      </c>
      <c r="B253" s="1" t="s">
        <v>765</v>
      </c>
      <c r="C253" s="28">
        <v>0</v>
      </c>
      <c r="D253" s="29">
        <v>0</v>
      </c>
      <c r="E253" s="29">
        <v>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12">
        <v>0</v>
      </c>
      <c r="S253" s="12">
        <v>0.24</v>
      </c>
      <c r="T253" s="12">
        <v>3</v>
      </c>
      <c r="U253" s="12">
        <v>3.95</v>
      </c>
      <c r="V253" s="12">
        <v>5.330000000000001</v>
      </c>
      <c r="W253" s="12">
        <v>7</v>
      </c>
      <c r="X253" s="31">
        <v>4</v>
      </c>
      <c r="Y253" s="12">
        <v>3</v>
      </c>
      <c r="Z253" s="12">
        <v>1</v>
      </c>
      <c r="AA253" s="46">
        <v>0</v>
      </c>
      <c r="AB253" s="12">
        <v>0</v>
      </c>
      <c r="AC253" s="12">
        <v>0</v>
      </c>
    </row>
    <row r="254" spans="1:29" x14ac:dyDescent="0.25">
      <c r="A254" s="3" t="s">
        <v>319</v>
      </c>
      <c r="B254" s="1" t="s">
        <v>766</v>
      </c>
      <c r="C254" s="28">
        <v>0</v>
      </c>
      <c r="D254" s="29">
        <v>0</v>
      </c>
      <c r="E254" s="29">
        <v>0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31">
        <v>0</v>
      </c>
      <c r="Y254" s="12">
        <v>0</v>
      </c>
      <c r="Z254" s="12">
        <v>0</v>
      </c>
      <c r="AA254" s="46">
        <v>0</v>
      </c>
      <c r="AB254" s="12">
        <v>0</v>
      </c>
      <c r="AC254" s="12">
        <v>0</v>
      </c>
    </row>
    <row r="255" spans="1:29" x14ac:dyDescent="0.25">
      <c r="A255" s="3" t="s">
        <v>320</v>
      </c>
      <c r="B255" s="1" t="s">
        <v>767</v>
      </c>
      <c r="C255" s="28">
        <v>0</v>
      </c>
      <c r="D255" s="29">
        <v>0</v>
      </c>
      <c r="E255" s="29">
        <v>0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31">
        <v>0</v>
      </c>
      <c r="Y255" s="12">
        <v>0</v>
      </c>
      <c r="Z255" s="12">
        <v>0</v>
      </c>
      <c r="AA255" s="46">
        <v>0</v>
      </c>
      <c r="AB255" s="12">
        <v>0</v>
      </c>
      <c r="AC255" s="12">
        <v>0</v>
      </c>
    </row>
    <row r="256" spans="1:29" x14ac:dyDescent="0.25">
      <c r="A256" s="3" t="s">
        <v>321</v>
      </c>
      <c r="B256" s="1" t="s">
        <v>768</v>
      </c>
      <c r="C256" s="28">
        <v>0</v>
      </c>
      <c r="D256" s="29">
        <v>0</v>
      </c>
      <c r="E256" s="29">
        <v>0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31">
        <v>0</v>
      </c>
      <c r="Y256" s="12">
        <v>0</v>
      </c>
      <c r="Z256" s="12">
        <v>0</v>
      </c>
      <c r="AA256" s="46">
        <v>0</v>
      </c>
      <c r="AB256" s="12">
        <v>0</v>
      </c>
      <c r="AC256" s="12">
        <v>0</v>
      </c>
    </row>
    <row r="257" spans="1:29" x14ac:dyDescent="0.25">
      <c r="A257" s="3" t="s">
        <v>322</v>
      </c>
      <c r="B257" s="1" t="s">
        <v>769</v>
      </c>
      <c r="C257" s="28">
        <v>0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31">
        <v>0</v>
      </c>
      <c r="Y257" s="12">
        <v>0</v>
      </c>
      <c r="Z257" s="12">
        <v>0</v>
      </c>
      <c r="AA257" s="46">
        <v>0</v>
      </c>
      <c r="AB257" s="12">
        <v>0</v>
      </c>
      <c r="AC257" s="12">
        <v>0</v>
      </c>
    </row>
    <row r="258" spans="1:29" x14ac:dyDescent="0.25">
      <c r="A258" s="3" t="s">
        <v>323</v>
      </c>
      <c r="B258" s="1" t="s">
        <v>770</v>
      </c>
      <c r="C258" s="28">
        <v>0</v>
      </c>
      <c r="D258" s="29">
        <v>0</v>
      </c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34.57</v>
      </c>
      <c r="O258" s="29">
        <v>43.08</v>
      </c>
      <c r="P258" s="29">
        <v>40.94</v>
      </c>
      <c r="Q258" s="29">
        <v>51.01</v>
      </c>
      <c r="R258" s="12">
        <v>75.930000000000007</v>
      </c>
      <c r="S258" s="12">
        <v>69.2</v>
      </c>
      <c r="T258" s="12">
        <v>56.94</v>
      </c>
      <c r="U258" s="12">
        <v>59.510000000000005</v>
      </c>
      <c r="V258" s="12">
        <v>76</v>
      </c>
      <c r="W258" s="12">
        <v>79.5</v>
      </c>
      <c r="X258" s="31">
        <v>84.19</v>
      </c>
      <c r="Y258" s="12">
        <v>82</v>
      </c>
      <c r="Z258" s="12">
        <v>66</v>
      </c>
      <c r="AA258" s="46">
        <v>61.34</v>
      </c>
      <c r="AB258" s="12">
        <v>62</v>
      </c>
      <c r="AC258" s="12">
        <v>69</v>
      </c>
    </row>
    <row r="259" spans="1:29" x14ac:dyDescent="0.25">
      <c r="A259" s="3" t="s">
        <v>324</v>
      </c>
      <c r="B259" s="1" t="s">
        <v>771</v>
      </c>
      <c r="C259" s="28">
        <v>0</v>
      </c>
      <c r="D259" s="29">
        <v>0</v>
      </c>
      <c r="E259" s="29">
        <v>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31">
        <v>0</v>
      </c>
      <c r="Y259" s="12">
        <v>0</v>
      </c>
      <c r="Z259" s="12">
        <v>0</v>
      </c>
      <c r="AA259" s="46">
        <v>0</v>
      </c>
      <c r="AB259" s="12">
        <v>0</v>
      </c>
      <c r="AC259" s="12">
        <v>0</v>
      </c>
    </row>
    <row r="260" spans="1:29" x14ac:dyDescent="0.25">
      <c r="A260" s="3" t="s">
        <v>325</v>
      </c>
      <c r="B260" s="1" t="s">
        <v>772</v>
      </c>
      <c r="C260" s="28">
        <v>0</v>
      </c>
      <c r="D260" s="29">
        <v>0</v>
      </c>
      <c r="E260" s="29">
        <v>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12">
        <v>0</v>
      </c>
      <c r="S260" s="12">
        <v>0</v>
      </c>
      <c r="T260" s="12">
        <v>0</v>
      </c>
      <c r="U260" s="12">
        <v>11.12</v>
      </c>
      <c r="V260" s="12">
        <v>36.28</v>
      </c>
      <c r="W260" s="12">
        <v>37.120000000000005</v>
      </c>
      <c r="X260" s="31">
        <v>57.739999999999988</v>
      </c>
      <c r="Y260" s="12">
        <v>60.580000000000005</v>
      </c>
      <c r="Z260" s="12">
        <v>94.86999999999999</v>
      </c>
      <c r="AA260" s="46">
        <v>72.97</v>
      </c>
      <c r="AB260" s="12">
        <v>70</v>
      </c>
      <c r="AC260" s="12">
        <v>69.100000000000023</v>
      </c>
    </row>
    <row r="261" spans="1:29" x14ac:dyDescent="0.25">
      <c r="A261" s="3" t="s">
        <v>326</v>
      </c>
      <c r="B261" s="1" t="s">
        <v>773</v>
      </c>
      <c r="C261" s="28">
        <v>0</v>
      </c>
      <c r="D261" s="29">
        <v>4.5</v>
      </c>
      <c r="E261" s="29">
        <v>24.9</v>
      </c>
      <c r="F261" s="29">
        <v>32.950000000000003</v>
      </c>
      <c r="G261" s="29">
        <v>53.94</v>
      </c>
      <c r="H261" s="29">
        <v>47.36</v>
      </c>
      <c r="I261" s="29">
        <v>44.59</v>
      </c>
      <c r="J261" s="29">
        <v>48.16</v>
      </c>
      <c r="K261" s="29">
        <v>53.29</v>
      </c>
      <c r="L261" s="29">
        <v>62.4</v>
      </c>
      <c r="M261" s="29">
        <v>89.85</v>
      </c>
      <c r="N261" s="29">
        <v>108.25</v>
      </c>
      <c r="O261" s="29">
        <v>122.61</v>
      </c>
      <c r="P261" s="29">
        <v>114.65</v>
      </c>
      <c r="Q261" s="29">
        <v>122.37</v>
      </c>
      <c r="R261" s="12">
        <v>134.93</v>
      </c>
      <c r="S261" s="12">
        <v>146.94</v>
      </c>
      <c r="T261" s="12">
        <v>169.69</v>
      </c>
      <c r="U261" s="12">
        <v>205.73999999999998</v>
      </c>
      <c r="V261" s="12">
        <v>224.25999999999993</v>
      </c>
      <c r="W261" s="12">
        <v>237.83</v>
      </c>
      <c r="X261" s="31">
        <v>235.77999999999997</v>
      </c>
      <c r="Y261" s="12">
        <v>248.06</v>
      </c>
      <c r="Z261" s="12">
        <v>243.38</v>
      </c>
      <c r="AA261" s="46">
        <v>225.02</v>
      </c>
      <c r="AB261" s="12">
        <v>216.45999999999998</v>
      </c>
      <c r="AC261" s="12">
        <v>197.94</v>
      </c>
    </row>
    <row r="262" spans="1:29" x14ac:dyDescent="0.25">
      <c r="A262" s="3" t="s">
        <v>327</v>
      </c>
      <c r="B262" s="1" t="s">
        <v>774</v>
      </c>
      <c r="C262" s="28">
        <v>0</v>
      </c>
      <c r="D262" s="29">
        <v>22</v>
      </c>
      <c r="E262" s="29">
        <v>24.45</v>
      </c>
      <c r="F262" s="29">
        <v>22.18</v>
      </c>
      <c r="G262" s="29">
        <v>19</v>
      </c>
      <c r="H262" s="29">
        <v>21.84</v>
      </c>
      <c r="I262" s="29">
        <v>17.53</v>
      </c>
      <c r="J262" s="29">
        <v>13.68</v>
      </c>
      <c r="K262" s="29">
        <v>19.100000000000001</v>
      </c>
      <c r="L262" s="29">
        <v>19.14</v>
      </c>
      <c r="M262" s="29">
        <v>19.64</v>
      </c>
      <c r="N262" s="29">
        <v>17.440000000000001</v>
      </c>
      <c r="O262" s="29">
        <v>21.6</v>
      </c>
      <c r="P262" s="29">
        <v>21.79</v>
      </c>
      <c r="Q262" s="29">
        <v>21</v>
      </c>
      <c r="R262" s="12">
        <v>20</v>
      </c>
      <c r="S262" s="12">
        <v>27</v>
      </c>
      <c r="T262" s="12">
        <v>19.93</v>
      </c>
      <c r="U262" s="12">
        <v>17.13</v>
      </c>
      <c r="V262" s="12">
        <v>18.38</v>
      </c>
      <c r="W262" s="12">
        <v>19</v>
      </c>
      <c r="X262" s="31">
        <v>26.639999999999997</v>
      </c>
      <c r="Y262" s="12">
        <v>30.279999999999998</v>
      </c>
      <c r="Z262" s="12">
        <v>34.5</v>
      </c>
      <c r="AA262" s="46">
        <v>43.19</v>
      </c>
      <c r="AB262" s="12">
        <v>43</v>
      </c>
      <c r="AC262" s="12">
        <v>41.88</v>
      </c>
    </row>
    <row r="263" spans="1:29" x14ac:dyDescent="0.25">
      <c r="A263" s="3" t="s">
        <v>328</v>
      </c>
      <c r="B263" s="1" t="s">
        <v>775</v>
      </c>
      <c r="C263" s="28">
        <v>0</v>
      </c>
      <c r="D263" s="29">
        <v>0</v>
      </c>
      <c r="E263" s="29">
        <v>0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31">
        <v>0</v>
      </c>
      <c r="Y263" s="12">
        <v>0</v>
      </c>
      <c r="Z263" s="12">
        <v>0</v>
      </c>
      <c r="AA263" s="46">
        <v>0</v>
      </c>
      <c r="AB263" s="12">
        <v>0</v>
      </c>
      <c r="AC263" s="12">
        <v>0</v>
      </c>
    </row>
    <row r="264" spans="1:29" x14ac:dyDescent="0.25">
      <c r="A264" s="3" t="s">
        <v>329</v>
      </c>
      <c r="B264" s="1" t="s">
        <v>776</v>
      </c>
      <c r="C264" s="28">
        <v>0</v>
      </c>
      <c r="D264" s="29">
        <v>0</v>
      </c>
      <c r="E264" s="29">
        <v>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31">
        <v>0</v>
      </c>
      <c r="Y264" s="12">
        <v>0</v>
      </c>
      <c r="Z264" s="12">
        <v>0</v>
      </c>
      <c r="AA264" s="46">
        <v>0</v>
      </c>
      <c r="AB264" s="12">
        <v>0</v>
      </c>
      <c r="AC264" s="12">
        <v>0</v>
      </c>
    </row>
    <row r="265" spans="1:29" x14ac:dyDescent="0.25">
      <c r="A265" s="3" t="s">
        <v>330</v>
      </c>
      <c r="B265" s="1" t="s">
        <v>777</v>
      </c>
      <c r="C265" s="28">
        <v>0</v>
      </c>
      <c r="D265" s="29">
        <v>0</v>
      </c>
      <c r="E265" s="29">
        <v>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31">
        <v>0</v>
      </c>
      <c r="Y265" s="12">
        <v>0</v>
      </c>
      <c r="Z265" s="12">
        <v>0</v>
      </c>
      <c r="AA265" s="46">
        <v>0</v>
      </c>
      <c r="AB265" s="12">
        <v>0</v>
      </c>
      <c r="AC265" s="12">
        <v>0</v>
      </c>
    </row>
    <row r="266" spans="1:29" x14ac:dyDescent="0.25">
      <c r="A266" s="3" t="s">
        <v>331</v>
      </c>
      <c r="B266" s="1" t="s">
        <v>778</v>
      </c>
      <c r="C266" s="28">
        <v>0</v>
      </c>
      <c r="D266" s="29">
        <v>0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31">
        <v>0</v>
      </c>
      <c r="Y266" s="12">
        <v>0</v>
      </c>
      <c r="Z266" s="12">
        <v>0</v>
      </c>
      <c r="AA266" s="46">
        <v>0</v>
      </c>
      <c r="AB266" s="12">
        <v>0</v>
      </c>
      <c r="AC266" s="12">
        <v>0</v>
      </c>
    </row>
    <row r="267" spans="1:29" x14ac:dyDescent="0.25">
      <c r="A267" s="3" t="s">
        <v>332</v>
      </c>
      <c r="B267" s="1" t="s">
        <v>779</v>
      </c>
      <c r="C267" s="28">
        <v>0</v>
      </c>
      <c r="D267" s="29">
        <v>0</v>
      </c>
      <c r="E267" s="29">
        <v>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31">
        <v>0</v>
      </c>
      <c r="Y267" s="12">
        <v>8</v>
      </c>
      <c r="Z267" s="12">
        <v>15.98</v>
      </c>
      <c r="AA267" s="46">
        <v>23.84</v>
      </c>
      <c r="AB267" s="12">
        <v>35.959999999999994</v>
      </c>
      <c r="AC267" s="12">
        <v>64.660000000000025</v>
      </c>
    </row>
    <row r="268" spans="1:29" x14ac:dyDescent="0.25">
      <c r="A268" s="3" t="s">
        <v>333</v>
      </c>
      <c r="B268" s="1" t="s">
        <v>780</v>
      </c>
      <c r="C268" s="28">
        <v>0</v>
      </c>
      <c r="D268" s="29">
        <v>0</v>
      </c>
      <c r="E268" s="29">
        <v>0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31">
        <v>0</v>
      </c>
      <c r="Y268" s="12">
        <v>0</v>
      </c>
      <c r="Z268" s="12">
        <v>0</v>
      </c>
      <c r="AA268" s="46">
        <v>0</v>
      </c>
      <c r="AB268" s="12">
        <v>0</v>
      </c>
      <c r="AC268" s="12">
        <v>0</v>
      </c>
    </row>
    <row r="269" spans="1:29" x14ac:dyDescent="0.25">
      <c r="A269" s="3" t="s">
        <v>334</v>
      </c>
      <c r="B269" s="1" t="s">
        <v>781</v>
      </c>
      <c r="C269" s="28">
        <v>0</v>
      </c>
      <c r="D269" s="29">
        <v>0</v>
      </c>
      <c r="E269" s="29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31">
        <v>0</v>
      </c>
      <c r="Y269" s="12">
        <v>0</v>
      </c>
      <c r="Z269" s="12">
        <v>0</v>
      </c>
      <c r="AA269" s="46">
        <v>0</v>
      </c>
      <c r="AB269" s="12">
        <v>0</v>
      </c>
      <c r="AC269" s="12">
        <v>0</v>
      </c>
    </row>
    <row r="270" spans="1:29" x14ac:dyDescent="0.25">
      <c r="A270" s="3" t="s">
        <v>335</v>
      </c>
      <c r="B270" s="1" t="s">
        <v>782</v>
      </c>
      <c r="C270" s="28">
        <v>0</v>
      </c>
      <c r="D270" s="29">
        <v>0</v>
      </c>
      <c r="E270" s="29">
        <v>0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14.96</v>
      </c>
      <c r="R270" s="12">
        <v>23.96</v>
      </c>
      <c r="S270" s="12">
        <v>46.819999999999993</v>
      </c>
      <c r="T270" s="12">
        <v>69.41</v>
      </c>
      <c r="U270" s="12">
        <v>76.3</v>
      </c>
      <c r="V270" s="12">
        <v>82.5</v>
      </c>
      <c r="W270" s="12">
        <v>76.400000000000006</v>
      </c>
      <c r="X270" s="31">
        <v>104.23</v>
      </c>
      <c r="Y270" s="12">
        <v>118.75999999999999</v>
      </c>
      <c r="Z270" s="12">
        <v>119.96000000000001</v>
      </c>
      <c r="AA270" s="46">
        <v>126.09</v>
      </c>
      <c r="AB270" s="12">
        <v>128.83999999999997</v>
      </c>
      <c r="AC270" s="12">
        <v>126.13000000000001</v>
      </c>
    </row>
    <row r="271" spans="1:29" x14ac:dyDescent="0.25">
      <c r="A271" s="3" t="s">
        <v>336</v>
      </c>
      <c r="B271" s="1" t="s">
        <v>783</v>
      </c>
      <c r="C271" s="28">
        <v>0</v>
      </c>
      <c r="D271" s="29">
        <v>0</v>
      </c>
      <c r="E271" s="29">
        <v>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31">
        <v>0</v>
      </c>
      <c r="Y271" s="12">
        <v>0</v>
      </c>
      <c r="Z271" s="12">
        <v>0</v>
      </c>
      <c r="AA271" s="46">
        <v>0</v>
      </c>
      <c r="AB271" s="12">
        <v>0</v>
      </c>
      <c r="AC271" s="12">
        <v>0</v>
      </c>
    </row>
    <row r="272" spans="1:29" x14ac:dyDescent="0.25">
      <c r="A272" s="3" t="s">
        <v>337</v>
      </c>
      <c r="B272" s="1" t="s">
        <v>784</v>
      </c>
      <c r="C272" s="28">
        <v>0</v>
      </c>
      <c r="D272" s="29">
        <v>0</v>
      </c>
      <c r="E272" s="29">
        <v>0.9</v>
      </c>
      <c r="F272" s="29">
        <v>3.38</v>
      </c>
      <c r="G272" s="29">
        <v>2</v>
      </c>
      <c r="H272" s="29">
        <v>2</v>
      </c>
      <c r="I272" s="29">
        <v>1.6</v>
      </c>
      <c r="J272" s="29">
        <v>1</v>
      </c>
      <c r="K272" s="29">
        <v>0.7</v>
      </c>
      <c r="L272" s="29">
        <v>3.63</v>
      </c>
      <c r="M272" s="29">
        <v>4.3499999999999996</v>
      </c>
      <c r="N272" s="29">
        <v>4</v>
      </c>
      <c r="O272" s="29">
        <v>5.76</v>
      </c>
      <c r="P272" s="29">
        <v>6.37</v>
      </c>
      <c r="Q272" s="29">
        <v>4.99</v>
      </c>
      <c r="R272" s="12">
        <v>7</v>
      </c>
      <c r="S272" s="12">
        <v>6</v>
      </c>
      <c r="T272" s="12">
        <v>5</v>
      </c>
      <c r="U272" s="12">
        <v>7.8</v>
      </c>
      <c r="V272" s="12">
        <v>14</v>
      </c>
      <c r="W272" s="12">
        <v>11</v>
      </c>
      <c r="X272" s="31">
        <v>13</v>
      </c>
      <c r="Y272" s="12">
        <v>22.02</v>
      </c>
      <c r="Z272" s="12">
        <v>24</v>
      </c>
      <c r="AA272" s="46">
        <v>23</v>
      </c>
      <c r="AB272" s="12">
        <v>18</v>
      </c>
      <c r="AC272" s="12">
        <v>21</v>
      </c>
    </row>
    <row r="273" spans="1:29" x14ac:dyDescent="0.25">
      <c r="A273" s="3" t="s">
        <v>338</v>
      </c>
      <c r="B273" s="1" t="s">
        <v>785</v>
      </c>
      <c r="C273" s="28">
        <v>0</v>
      </c>
      <c r="D273" s="29">
        <v>0</v>
      </c>
      <c r="E273" s="29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31">
        <v>0</v>
      </c>
      <c r="Y273" s="12">
        <v>0</v>
      </c>
      <c r="Z273" s="12">
        <v>0</v>
      </c>
      <c r="AA273" s="46">
        <v>0</v>
      </c>
      <c r="AB273" s="12">
        <v>0</v>
      </c>
      <c r="AC273" s="12">
        <v>0</v>
      </c>
    </row>
    <row r="274" spans="1:29" x14ac:dyDescent="0.25">
      <c r="A274" s="3" t="s">
        <v>339</v>
      </c>
      <c r="B274" s="1" t="s">
        <v>786</v>
      </c>
      <c r="C274" s="28">
        <v>0</v>
      </c>
      <c r="D274" s="29">
        <v>0</v>
      </c>
      <c r="E274" s="29">
        <v>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31">
        <v>0</v>
      </c>
      <c r="Y274" s="12">
        <v>0</v>
      </c>
      <c r="Z274" s="12">
        <v>0</v>
      </c>
      <c r="AA274" s="46">
        <v>0</v>
      </c>
      <c r="AB274" s="12">
        <v>0</v>
      </c>
      <c r="AC274" s="12">
        <v>0</v>
      </c>
    </row>
    <row r="275" spans="1:29" x14ac:dyDescent="0.25">
      <c r="A275" s="3" t="s">
        <v>340</v>
      </c>
      <c r="B275" s="1" t="s">
        <v>787</v>
      </c>
      <c r="C275" s="28">
        <v>0</v>
      </c>
      <c r="D275" s="29">
        <v>0</v>
      </c>
      <c r="E275" s="29">
        <v>0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31">
        <v>0</v>
      </c>
      <c r="Y275" s="12">
        <v>0</v>
      </c>
      <c r="Z275" s="12">
        <v>0</v>
      </c>
      <c r="AA275" s="46">
        <v>0</v>
      </c>
      <c r="AB275" s="12">
        <v>0</v>
      </c>
      <c r="AC275" s="12">
        <v>0</v>
      </c>
    </row>
    <row r="276" spans="1:29" x14ac:dyDescent="0.25">
      <c r="A276" s="3" t="s">
        <v>341</v>
      </c>
      <c r="B276" s="1" t="s">
        <v>788</v>
      </c>
      <c r="C276" s="28">
        <v>0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1">
        <v>0</v>
      </c>
      <c r="Y276" s="12">
        <v>0</v>
      </c>
      <c r="Z276" s="12">
        <v>0</v>
      </c>
      <c r="AA276" s="46">
        <v>0</v>
      </c>
      <c r="AB276" s="12">
        <v>0</v>
      </c>
      <c r="AC276" s="12">
        <v>0</v>
      </c>
    </row>
    <row r="277" spans="1:29" x14ac:dyDescent="0.25">
      <c r="A277" s="3" t="s">
        <v>342</v>
      </c>
      <c r="B277" s="1" t="s">
        <v>789</v>
      </c>
      <c r="C277" s="28">
        <v>0</v>
      </c>
      <c r="D277" s="29">
        <v>0</v>
      </c>
      <c r="E277" s="29">
        <v>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31">
        <v>0</v>
      </c>
      <c r="Y277" s="12">
        <v>0</v>
      </c>
      <c r="Z277" s="12">
        <v>0</v>
      </c>
      <c r="AA277" s="46">
        <v>0</v>
      </c>
      <c r="AB277" s="12">
        <v>0</v>
      </c>
      <c r="AC277" s="12">
        <v>0</v>
      </c>
    </row>
    <row r="278" spans="1:29" x14ac:dyDescent="0.25">
      <c r="A278" s="3" t="s">
        <v>343</v>
      </c>
      <c r="B278" s="1" t="s">
        <v>790</v>
      </c>
      <c r="C278" s="28">
        <v>0</v>
      </c>
      <c r="D278" s="29">
        <v>0</v>
      </c>
      <c r="E278" s="29">
        <v>0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31">
        <v>0</v>
      </c>
      <c r="Y278" s="12">
        <v>0</v>
      </c>
      <c r="Z278" s="12">
        <v>0</v>
      </c>
      <c r="AA278" s="46">
        <v>0</v>
      </c>
      <c r="AB278" s="12">
        <v>0</v>
      </c>
      <c r="AC278" s="12">
        <v>0</v>
      </c>
    </row>
    <row r="279" spans="1:29" x14ac:dyDescent="0.25">
      <c r="A279" s="3" t="s">
        <v>344</v>
      </c>
      <c r="B279" s="1" t="s">
        <v>791</v>
      </c>
      <c r="C279" s="28">
        <v>39.203333333333333</v>
      </c>
      <c r="D279" s="29">
        <v>40.4</v>
      </c>
      <c r="E279" s="29">
        <v>53.72</v>
      </c>
      <c r="F279" s="29">
        <v>75.63</v>
      </c>
      <c r="G279" s="29">
        <v>86.12</v>
      </c>
      <c r="H279" s="29">
        <v>75.25</v>
      </c>
      <c r="I279" s="29">
        <v>72.66</v>
      </c>
      <c r="J279" s="29">
        <v>78.91</v>
      </c>
      <c r="K279" s="29">
        <v>75.5</v>
      </c>
      <c r="L279" s="29">
        <v>66.34</v>
      </c>
      <c r="M279" s="29">
        <v>53.58</v>
      </c>
      <c r="N279" s="29">
        <v>45</v>
      </c>
      <c r="O279" s="29">
        <v>40.340000000000003</v>
      </c>
      <c r="P279" s="29">
        <v>45.03</v>
      </c>
      <c r="Q279" s="29">
        <v>48.08</v>
      </c>
      <c r="R279" s="12">
        <v>64.400000000000006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31">
        <v>0</v>
      </c>
      <c r="Y279" s="12">
        <v>0</v>
      </c>
      <c r="Z279" s="12">
        <v>0</v>
      </c>
      <c r="AA279" s="46">
        <v>0</v>
      </c>
      <c r="AB279" s="12">
        <v>0</v>
      </c>
      <c r="AC279" s="12">
        <v>0</v>
      </c>
    </row>
    <row r="280" spans="1:29" x14ac:dyDescent="0.25">
      <c r="A280" s="3" t="s">
        <v>345</v>
      </c>
      <c r="B280" s="1" t="s">
        <v>792</v>
      </c>
      <c r="C280" s="28">
        <v>0</v>
      </c>
      <c r="D280" s="29">
        <v>0</v>
      </c>
      <c r="E280" s="29">
        <v>0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12">
        <v>19.21</v>
      </c>
      <c r="S280" s="12">
        <v>15</v>
      </c>
      <c r="T280" s="12">
        <v>13</v>
      </c>
      <c r="U280" s="12">
        <v>13</v>
      </c>
      <c r="V280" s="12">
        <v>0.81</v>
      </c>
      <c r="W280" s="12">
        <v>0</v>
      </c>
      <c r="X280" s="31">
        <v>27.27</v>
      </c>
      <c r="Y280" s="12">
        <v>27</v>
      </c>
      <c r="Z280" s="12">
        <v>25</v>
      </c>
      <c r="AA280" s="46">
        <v>24</v>
      </c>
      <c r="AB280" s="12">
        <v>23</v>
      </c>
      <c r="AC280" s="12">
        <v>22</v>
      </c>
    </row>
    <row r="281" spans="1:29" x14ac:dyDescent="0.25">
      <c r="A281" s="3" t="s">
        <v>346</v>
      </c>
      <c r="B281" s="1" t="s">
        <v>793</v>
      </c>
      <c r="C281" s="28">
        <v>0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31">
        <v>5</v>
      </c>
      <c r="Y281" s="12">
        <v>3</v>
      </c>
      <c r="Z281" s="12">
        <v>11.3</v>
      </c>
      <c r="AA281" s="46">
        <v>16</v>
      </c>
      <c r="AB281" s="12">
        <v>26</v>
      </c>
      <c r="AC281" s="12">
        <v>22.85</v>
      </c>
    </row>
    <row r="282" spans="1:29" x14ac:dyDescent="0.25">
      <c r="A282" s="3" t="s">
        <v>347</v>
      </c>
      <c r="B282" s="1" t="s">
        <v>794</v>
      </c>
      <c r="C282" s="28">
        <v>0</v>
      </c>
      <c r="D282" s="29">
        <v>0</v>
      </c>
      <c r="E282" s="29">
        <v>0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31">
        <v>0</v>
      </c>
      <c r="Y282" s="12">
        <v>0</v>
      </c>
      <c r="Z282" s="12">
        <v>0</v>
      </c>
      <c r="AA282" s="46">
        <v>0</v>
      </c>
      <c r="AB282" s="12">
        <v>0</v>
      </c>
      <c r="AC282" s="12">
        <v>0</v>
      </c>
    </row>
    <row r="283" spans="1:29" x14ac:dyDescent="0.25">
      <c r="A283" s="3" t="s">
        <v>348</v>
      </c>
      <c r="B283" s="1" t="s">
        <v>795</v>
      </c>
      <c r="C283" s="28">
        <v>0</v>
      </c>
      <c r="D283" s="29">
        <v>0</v>
      </c>
      <c r="E283" s="29">
        <v>0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31">
        <v>0</v>
      </c>
      <c r="Y283" s="12">
        <v>0</v>
      </c>
      <c r="Z283" s="12">
        <v>0</v>
      </c>
      <c r="AA283" s="46">
        <v>0</v>
      </c>
      <c r="AB283" s="12">
        <v>0</v>
      </c>
      <c r="AC283" s="12">
        <v>0</v>
      </c>
    </row>
    <row r="284" spans="1:29" x14ac:dyDescent="0.25">
      <c r="A284" s="3" t="s">
        <v>349</v>
      </c>
      <c r="B284" s="1" t="s">
        <v>796</v>
      </c>
      <c r="C284" s="28">
        <v>0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10</v>
      </c>
      <c r="N284" s="29">
        <v>35</v>
      </c>
      <c r="O284" s="29">
        <v>42</v>
      </c>
      <c r="P284" s="29">
        <v>44</v>
      </c>
      <c r="Q284" s="29">
        <v>48</v>
      </c>
      <c r="R284" s="12">
        <v>60</v>
      </c>
      <c r="S284" s="12">
        <v>72.45</v>
      </c>
      <c r="T284" s="12">
        <v>73.87</v>
      </c>
      <c r="U284" s="12">
        <v>65.010000000000005</v>
      </c>
      <c r="V284" s="12">
        <v>65</v>
      </c>
      <c r="W284" s="12">
        <v>70.88</v>
      </c>
      <c r="X284" s="31">
        <v>64.759999999999991</v>
      </c>
      <c r="Y284" s="12">
        <v>63.569999999999993</v>
      </c>
      <c r="Z284" s="12">
        <v>56.56</v>
      </c>
      <c r="AA284" s="46">
        <v>61</v>
      </c>
      <c r="AB284" s="12">
        <v>49.419999999999995</v>
      </c>
      <c r="AC284" s="12">
        <v>43.23</v>
      </c>
    </row>
    <row r="285" spans="1:29" x14ac:dyDescent="0.25">
      <c r="A285" s="3" t="s">
        <v>350</v>
      </c>
      <c r="B285" s="1" t="s">
        <v>797</v>
      </c>
      <c r="C285" s="28">
        <v>0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31">
        <v>0</v>
      </c>
      <c r="Y285" s="12">
        <v>0</v>
      </c>
      <c r="Z285" s="12">
        <v>0</v>
      </c>
      <c r="AA285" s="46">
        <v>0</v>
      </c>
      <c r="AB285" s="12">
        <v>0</v>
      </c>
      <c r="AC285" s="12">
        <v>0</v>
      </c>
    </row>
    <row r="286" spans="1:29" x14ac:dyDescent="0.25">
      <c r="A286" s="3" t="s">
        <v>351</v>
      </c>
      <c r="B286" s="1" t="s">
        <v>798</v>
      </c>
      <c r="C286" s="28">
        <v>0</v>
      </c>
      <c r="D286" s="29">
        <v>0</v>
      </c>
      <c r="E286" s="29">
        <v>0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7.22</v>
      </c>
      <c r="R286" s="12">
        <v>4.24</v>
      </c>
      <c r="S286" s="12">
        <v>2.12</v>
      </c>
      <c r="T286" s="12">
        <v>0</v>
      </c>
      <c r="U286" s="12">
        <v>5</v>
      </c>
      <c r="V286" s="12">
        <v>6.33</v>
      </c>
      <c r="W286" s="12">
        <v>7.3100000000000005</v>
      </c>
      <c r="X286" s="31">
        <v>5</v>
      </c>
      <c r="Y286" s="12">
        <v>5.96</v>
      </c>
      <c r="Z286" s="12">
        <v>4</v>
      </c>
      <c r="AA286" s="46">
        <v>6.1400000000000006</v>
      </c>
      <c r="AB286" s="12">
        <v>16.12</v>
      </c>
      <c r="AC286" s="12">
        <v>13.619999999999997</v>
      </c>
    </row>
    <row r="287" spans="1:29" x14ac:dyDescent="0.25">
      <c r="A287" s="3" t="s">
        <v>352</v>
      </c>
      <c r="B287" s="1" t="s">
        <v>799</v>
      </c>
      <c r="C287" s="28">
        <v>0</v>
      </c>
      <c r="D287" s="29">
        <v>0</v>
      </c>
      <c r="E287" s="29">
        <v>0</v>
      </c>
      <c r="F287" s="29">
        <v>4.5199999999999996</v>
      </c>
      <c r="G287" s="29">
        <v>14.1</v>
      </c>
      <c r="H287" s="29">
        <v>19.54</v>
      </c>
      <c r="I287" s="29">
        <v>47.63</v>
      </c>
      <c r="J287" s="29">
        <v>80.515000000000001</v>
      </c>
      <c r="K287" s="29">
        <v>109.24</v>
      </c>
      <c r="L287" s="29">
        <v>131.57</v>
      </c>
      <c r="M287" s="29">
        <v>131.6</v>
      </c>
      <c r="N287" s="29">
        <v>125.41</v>
      </c>
      <c r="O287" s="29">
        <v>124.22</v>
      </c>
      <c r="P287" s="29">
        <v>138.82</v>
      </c>
      <c r="Q287" s="29">
        <v>140.55000000000001</v>
      </c>
      <c r="R287" s="12">
        <v>149.56999999999996</v>
      </c>
      <c r="S287" s="12">
        <v>140.17999999999998</v>
      </c>
      <c r="T287" s="12">
        <v>164.93000000000004</v>
      </c>
      <c r="U287" s="12">
        <v>178.22000000000006</v>
      </c>
      <c r="V287" s="12">
        <v>168.47000000000006</v>
      </c>
      <c r="W287" s="12">
        <v>162.38999999999999</v>
      </c>
      <c r="X287" s="31">
        <v>174.12</v>
      </c>
      <c r="Y287" s="12">
        <v>170.96999999999997</v>
      </c>
      <c r="Z287" s="12">
        <v>172.09</v>
      </c>
      <c r="AA287" s="46">
        <v>154.82</v>
      </c>
      <c r="AB287" s="12">
        <v>151.47000000000003</v>
      </c>
      <c r="AC287" s="12">
        <v>123.46999999999998</v>
      </c>
    </row>
    <row r="288" spans="1:29" x14ac:dyDescent="0.25">
      <c r="A288" s="3" t="s">
        <v>353</v>
      </c>
      <c r="B288" s="1" t="s">
        <v>800</v>
      </c>
      <c r="C288" s="28">
        <v>0</v>
      </c>
      <c r="D288" s="29">
        <v>0</v>
      </c>
      <c r="E288" s="29">
        <v>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31">
        <v>0</v>
      </c>
      <c r="Y288" s="12">
        <v>0</v>
      </c>
      <c r="Z288" s="12">
        <v>0</v>
      </c>
      <c r="AA288" s="46">
        <v>0</v>
      </c>
      <c r="AB288" s="12">
        <v>0</v>
      </c>
      <c r="AC288" s="12">
        <v>0</v>
      </c>
    </row>
    <row r="289" spans="1:29" x14ac:dyDescent="0.25">
      <c r="A289" s="3" t="s">
        <v>354</v>
      </c>
      <c r="B289" s="1" t="s">
        <v>801</v>
      </c>
      <c r="C289" s="28">
        <v>0</v>
      </c>
      <c r="D289" s="29">
        <v>0</v>
      </c>
      <c r="E289" s="29">
        <v>0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31">
        <v>0</v>
      </c>
      <c r="Y289" s="12">
        <v>0</v>
      </c>
      <c r="Z289" s="12">
        <v>0</v>
      </c>
      <c r="AA289" s="46">
        <v>0</v>
      </c>
      <c r="AB289" s="12">
        <v>0</v>
      </c>
      <c r="AC289" s="12">
        <v>0</v>
      </c>
    </row>
    <row r="290" spans="1:29" x14ac:dyDescent="0.25">
      <c r="A290" s="3" t="s">
        <v>355</v>
      </c>
      <c r="B290" s="1" t="s">
        <v>802</v>
      </c>
      <c r="C290" s="28">
        <v>0</v>
      </c>
      <c r="D290" s="29">
        <v>13.18</v>
      </c>
      <c r="E290" s="29">
        <v>16.27</v>
      </c>
      <c r="F290" s="29">
        <v>17.100000000000001</v>
      </c>
      <c r="G290" s="29">
        <v>17.04</v>
      </c>
      <c r="H290" s="29">
        <v>7.27</v>
      </c>
      <c r="I290" s="29">
        <v>3.55</v>
      </c>
      <c r="J290" s="29">
        <v>1</v>
      </c>
      <c r="K290" s="29">
        <v>0</v>
      </c>
      <c r="L290" s="29">
        <v>8.74</v>
      </c>
      <c r="M290" s="29">
        <v>5.18</v>
      </c>
      <c r="N290" s="29">
        <v>5.78</v>
      </c>
      <c r="O290" s="29">
        <v>11</v>
      </c>
      <c r="P290" s="29">
        <v>7</v>
      </c>
      <c r="Q290" s="29">
        <v>8.7799999999999994</v>
      </c>
      <c r="R290" s="12">
        <v>5</v>
      </c>
      <c r="S290" s="12">
        <v>3.98</v>
      </c>
      <c r="T290" s="12">
        <v>3</v>
      </c>
      <c r="U290" s="12">
        <v>9.5399999999999991</v>
      </c>
      <c r="V290" s="12">
        <v>8.41</v>
      </c>
      <c r="W290" s="12">
        <v>14</v>
      </c>
      <c r="X290" s="31">
        <v>24.880000000000003</v>
      </c>
      <c r="Y290" s="12">
        <v>39.159999999999997</v>
      </c>
      <c r="Z290" s="12">
        <v>25.450000000000003</v>
      </c>
      <c r="AA290" s="46">
        <v>22</v>
      </c>
      <c r="AB290" s="12">
        <v>23</v>
      </c>
      <c r="AC290" s="12">
        <v>29</v>
      </c>
    </row>
    <row r="291" spans="1:29" x14ac:dyDescent="0.25">
      <c r="A291" s="3" t="s">
        <v>356</v>
      </c>
      <c r="B291" s="1" t="s">
        <v>803</v>
      </c>
      <c r="C291" s="28">
        <v>0</v>
      </c>
      <c r="D291" s="29">
        <v>0</v>
      </c>
      <c r="E291" s="29">
        <v>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31">
        <v>0</v>
      </c>
      <c r="Y291" s="12">
        <v>0</v>
      </c>
      <c r="Z291" s="12">
        <v>0</v>
      </c>
      <c r="AA291" s="46">
        <v>0</v>
      </c>
      <c r="AB291" s="12">
        <v>0</v>
      </c>
      <c r="AC291" s="12">
        <v>0</v>
      </c>
    </row>
    <row r="292" spans="1:29" x14ac:dyDescent="0.25">
      <c r="A292" s="3" t="s">
        <v>357</v>
      </c>
      <c r="B292" s="1" t="s">
        <v>804</v>
      </c>
      <c r="C292" s="28">
        <v>0</v>
      </c>
      <c r="D292" s="29">
        <v>0</v>
      </c>
      <c r="E292" s="29">
        <v>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31">
        <v>0</v>
      </c>
      <c r="Y292" s="12">
        <v>0</v>
      </c>
      <c r="Z292" s="12">
        <v>0</v>
      </c>
      <c r="AA292" s="46">
        <v>0</v>
      </c>
      <c r="AB292" s="12">
        <v>0</v>
      </c>
      <c r="AC292" s="12">
        <v>0</v>
      </c>
    </row>
    <row r="293" spans="1:29" x14ac:dyDescent="0.25">
      <c r="A293" s="3" t="s">
        <v>358</v>
      </c>
      <c r="B293" s="1" t="s">
        <v>805</v>
      </c>
      <c r="C293" s="28">
        <v>0</v>
      </c>
      <c r="D293" s="29">
        <v>0</v>
      </c>
      <c r="E293" s="29">
        <v>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31">
        <v>0</v>
      </c>
      <c r="Y293" s="12">
        <v>0</v>
      </c>
      <c r="Z293" s="12">
        <v>0</v>
      </c>
      <c r="AA293" s="46">
        <v>0</v>
      </c>
      <c r="AB293" s="12">
        <v>0</v>
      </c>
      <c r="AC293" s="12">
        <v>0</v>
      </c>
    </row>
    <row r="294" spans="1:29" x14ac:dyDescent="0.25">
      <c r="A294" s="3" t="s">
        <v>359</v>
      </c>
      <c r="B294" s="1" t="s">
        <v>806</v>
      </c>
      <c r="C294" s="28">
        <v>0</v>
      </c>
      <c r="D294" s="29">
        <v>0</v>
      </c>
      <c r="E294" s="29">
        <v>0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31">
        <v>0</v>
      </c>
      <c r="Y294" s="12">
        <v>0</v>
      </c>
      <c r="Z294" s="12">
        <v>0</v>
      </c>
      <c r="AA294" s="46">
        <v>0</v>
      </c>
      <c r="AB294" s="12">
        <v>0</v>
      </c>
      <c r="AC294" s="12">
        <v>0</v>
      </c>
    </row>
    <row r="295" spans="1:29" x14ac:dyDescent="0.25">
      <c r="A295" s="3" t="s">
        <v>360</v>
      </c>
      <c r="B295" s="1" t="s">
        <v>807</v>
      </c>
      <c r="C295" s="28">
        <v>0</v>
      </c>
      <c r="D295" s="29">
        <v>0</v>
      </c>
      <c r="E295" s="29">
        <v>0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31">
        <v>0</v>
      </c>
      <c r="Y295" s="12">
        <v>0</v>
      </c>
      <c r="Z295" s="12">
        <v>0</v>
      </c>
      <c r="AA295" s="46">
        <v>0</v>
      </c>
      <c r="AB295" s="12">
        <v>0</v>
      </c>
      <c r="AC295" s="12">
        <v>0</v>
      </c>
    </row>
    <row r="296" spans="1:29" x14ac:dyDescent="0.25">
      <c r="A296" s="3" t="s">
        <v>361</v>
      </c>
      <c r="B296" s="1" t="s">
        <v>808</v>
      </c>
      <c r="C296" s="28">
        <v>0</v>
      </c>
      <c r="D296" s="29">
        <v>0</v>
      </c>
      <c r="E296" s="29">
        <v>0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31">
        <v>0</v>
      </c>
      <c r="Y296" s="12">
        <v>0</v>
      </c>
      <c r="Z296" s="12">
        <v>0</v>
      </c>
      <c r="AA296" s="46">
        <v>0</v>
      </c>
      <c r="AB296" s="12">
        <v>0</v>
      </c>
      <c r="AC296" s="12">
        <v>0</v>
      </c>
    </row>
    <row r="297" spans="1:29" x14ac:dyDescent="0.25">
      <c r="A297" s="3" t="s">
        <v>362</v>
      </c>
      <c r="B297" s="1" t="s">
        <v>809</v>
      </c>
      <c r="C297" s="28">
        <v>0</v>
      </c>
      <c r="D297" s="29">
        <v>0</v>
      </c>
      <c r="E297" s="29">
        <v>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31">
        <v>0</v>
      </c>
      <c r="Y297" s="12">
        <v>0</v>
      </c>
      <c r="Z297" s="12">
        <v>0</v>
      </c>
      <c r="AA297" s="46">
        <v>0</v>
      </c>
      <c r="AB297" s="12">
        <v>0</v>
      </c>
      <c r="AC297" s="12">
        <v>0</v>
      </c>
    </row>
    <row r="298" spans="1:29" x14ac:dyDescent="0.25">
      <c r="A298" s="3" t="s">
        <v>363</v>
      </c>
      <c r="B298" s="1" t="s">
        <v>810</v>
      </c>
      <c r="C298" s="28">
        <v>0</v>
      </c>
      <c r="D298" s="29">
        <v>0</v>
      </c>
      <c r="E298" s="29">
        <v>0.86</v>
      </c>
      <c r="F298" s="29">
        <v>5.4</v>
      </c>
      <c r="G298" s="29">
        <v>12.87</v>
      </c>
      <c r="H298" s="29">
        <v>15.52</v>
      </c>
      <c r="I298" s="29">
        <v>21.04</v>
      </c>
      <c r="J298" s="29">
        <v>26.96</v>
      </c>
      <c r="K298" s="29">
        <v>27.51</v>
      </c>
      <c r="L298" s="29">
        <v>32.090000000000003</v>
      </c>
      <c r="M298" s="29">
        <v>28.88</v>
      </c>
      <c r="N298" s="29">
        <v>24</v>
      </c>
      <c r="O298" s="29">
        <v>25.71</v>
      </c>
      <c r="P298" s="29">
        <v>31.42</v>
      </c>
      <c r="Q298" s="29">
        <v>30.15</v>
      </c>
      <c r="R298" s="12">
        <v>16.22</v>
      </c>
      <c r="S298" s="12">
        <v>24.12</v>
      </c>
      <c r="T298" s="12">
        <v>30.35</v>
      </c>
      <c r="U298" s="12">
        <v>35.700000000000003</v>
      </c>
      <c r="V298" s="12">
        <v>35.769999999999996</v>
      </c>
      <c r="W298" s="12">
        <v>41.51</v>
      </c>
      <c r="X298" s="31">
        <v>46.92</v>
      </c>
      <c r="Y298" s="12">
        <v>42.359999999999992</v>
      </c>
      <c r="Z298" s="12">
        <v>44.5</v>
      </c>
      <c r="AA298" s="46">
        <v>52.100000000000009</v>
      </c>
      <c r="AB298" s="12">
        <v>47.949999999999996</v>
      </c>
      <c r="AC298" s="12">
        <v>41.589999999999996</v>
      </c>
    </row>
    <row r="299" spans="1:29" x14ac:dyDescent="0.25">
      <c r="A299" s="3" t="s">
        <v>364</v>
      </c>
      <c r="B299" s="1" t="s">
        <v>811</v>
      </c>
      <c r="C299" s="28">
        <v>44.3</v>
      </c>
      <c r="D299" s="29">
        <v>44.97</v>
      </c>
      <c r="E299" s="29">
        <v>57</v>
      </c>
      <c r="F299" s="29">
        <v>53.29</v>
      </c>
      <c r="G299" s="29">
        <v>55.73</v>
      </c>
      <c r="H299" s="29">
        <v>62.64</v>
      </c>
      <c r="I299" s="29">
        <v>59.07</v>
      </c>
      <c r="J299" s="29">
        <v>56.29</v>
      </c>
      <c r="K299" s="29">
        <v>64.64</v>
      </c>
      <c r="L299" s="29">
        <v>64.56</v>
      </c>
      <c r="M299" s="29">
        <v>58.81</v>
      </c>
      <c r="N299" s="29">
        <v>59.88</v>
      </c>
      <c r="O299" s="29">
        <v>56.83</v>
      </c>
      <c r="P299" s="29">
        <v>54.68</v>
      </c>
      <c r="Q299" s="29">
        <v>51.28</v>
      </c>
      <c r="R299" s="12">
        <v>64.28</v>
      </c>
      <c r="S299" s="12">
        <v>65.42</v>
      </c>
      <c r="T299" s="12">
        <v>58</v>
      </c>
      <c r="U299" s="12">
        <v>56.82</v>
      </c>
      <c r="V299" s="12">
        <v>52</v>
      </c>
      <c r="W299" s="12">
        <v>39</v>
      </c>
      <c r="X299" s="31">
        <v>46</v>
      </c>
      <c r="Y299" s="12">
        <v>45</v>
      </c>
      <c r="Z299" s="12">
        <v>52</v>
      </c>
      <c r="AA299" s="46">
        <v>54.39</v>
      </c>
      <c r="AB299" s="12">
        <v>45.11</v>
      </c>
      <c r="AC299" s="12">
        <v>30.13</v>
      </c>
    </row>
    <row r="300" spans="1:29" x14ac:dyDescent="0.25">
      <c r="A300" s="3" t="s">
        <v>365</v>
      </c>
      <c r="B300" s="1" t="s">
        <v>812</v>
      </c>
      <c r="C300" s="28">
        <v>0</v>
      </c>
      <c r="D300" s="29">
        <v>0</v>
      </c>
      <c r="E300" s="29">
        <v>0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31">
        <v>0</v>
      </c>
      <c r="Y300" s="12">
        <v>0</v>
      </c>
      <c r="Z300" s="12">
        <v>0</v>
      </c>
      <c r="AA300" s="46">
        <v>0</v>
      </c>
      <c r="AB300" s="12">
        <v>0</v>
      </c>
      <c r="AC300" s="12">
        <v>0</v>
      </c>
    </row>
    <row r="301" spans="1:29" x14ac:dyDescent="0.25">
      <c r="A301" s="3" t="s">
        <v>366</v>
      </c>
      <c r="B301" s="1" t="s">
        <v>813</v>
      </c>
      <c r="C301" s="28">
        <v>0</v>
      </c>
      <c r="D301" s="29">
        <v>0</v>
      </c>
      <c r="E301" s="29">
        <v>0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31">
        <v>8</v>
      </c>
      <c r="Y301" s="12">
        <v>6</v>
      </c>
      <c r="Z301" s="12">
        <v>13</v>
      </c>
      <c r="AA301" s="46">
        <v>11.74</v>
      </c>
      <c r="AB301" s="12">
        <v>7</v>
      </c>
      <c r="AC301" s="12">
        <v>4</v>
      </c>
    </row>
    <row r="302" spans="1:29" x14ac:dyDescent="0.25">
      <c r="A302" s="3" t="s">
        <v>367</v>
      </c>
      <c r="B302" s="1" t="s">
        <v>814</v>
      </c>
      <c r="C302" s="28">
        <v>36.143333333333331</v>
      </c>
      <c r="D302" s="29">
        <v>50.63</v>
      </c>
      <c r="E302" s="29">
        <v>59.32</v>
      </c>
      <c r="F302" s="29">
        <v>56.35</v>
      </c>
      <c r="G302" s="29">
        <v>64.599999999999994</v>
      </c>
      <c r="H302" s="29">
        <v>65.78</v>
      </c>
      <c r="I302" s="29">
        <v>84.36</v>
      </c>
      <c r="J302" s="29">
        <v>87.45</v>
      </c>
      <c r="K302" s="29">
        <v>91.004999999999995</v>
      </c>
      <c r="L302" s="29">
        <v>78.010000000000005</v>
      </c>
      <c r="M302" s="29">
        <v>75.06</v>
      </c>
      <c r="N302" s="29">
        <v>88.8</v>
      </c>
      <c r="O302" s="29">
        <v>76.12</v>
      </c>
      <c r="P302" s="29">
        <v>74.959999999999994</v>
      </c>
      <c r="Q302" s="29">
        <v>72.680000000000007</v>
      </c>
      <c r="R302" s="12">
        <v>60.3</v>
      </c>
      <c r="S302" s="12">
        <v>60.560000000000009</v>
      </c>
      <c r="T302" s="12">
        <v>82.31</v>
      </c>
      <c r="U302" s="12">
        <v>85.249999999999986</v>
      </c>
      <c r="V302" s="12">
        <v>84.230000000000018</v>
      </c>
      <c r="W302" s="12">
        <v>90.62</v>
      </c>
      <c r="X302" s="31">
        <v>91.47999999999999</v>
      </c>
      <c r="Y302" s="12">
        <v>91.589999999999989</v>
      </c>
      <c r="Z302" s="12">
        <v>108.26000000000003</v>
      </c>
      <c r="AA302" s="46">
        <v>137.54</v>
      </c>
      <c r="AB302" s="12">
        <v>116.88</v>
      </c>
      <c r="AC302" s="12">
        <v>104.55999999999999</v>
      </c>
    </row>
    <row r="303" spans="1:29" x14ac:dyDescent="0.25">
      <c r="A303" s="3" t="s">
        <v>368</v>
      </c>
      <c r="B303" s="1" t="s">
        <v>815</v>
      </c>
      <c r="C303" s="28">
        <v>0</v>
      </c>
      <c r="D303" s="29">
        <v>0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31">
        <v>0</v>
      </c>
      <c r="Y303" s="12">
        <v>0</v>
      </c>
      <c r="Z303" s="12">
        <v>0</v>
      </c>
      <c r="AA303" s="46">
        <v>0</v>
      </c>
      <c r="AB303" s="12">
        <v>0</v>
      </c>
      <c r="AC303" s="12">
        <v>0</v>
      </c>
    </row>
    <row r="304" spans="1:29" x14ac:dyDescent="0.25">
      <c r="A304" s="3" t="s">
        <v>369</v>
      </c>
      <c r="B304" s="1" t="s">
        <v>816</v>
      </c>
      <c r="C304" s="28">
        <v>0</v>
      </c>
      <c r="D304" s="29">
        <v>0</v>
      </c>
      <c r="E304" s="29">
        <v>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31">
        <v>0</v>
      </c>
      <c r="Y304" s="12">
        <v>0</v>
      </c>
      <c r="Z304" s="12">
        <v>0</v>
      </c>
      <c r="AA304" s="46">
        <v>0</v>
      </c>
      <c r="AB304" s="12">
        <v>0</v>
      </c>
      <c r="AC304" s="12">
        <v>0</v>
      </c>
    </row>
    <row r="305" spans="1:29" x14ac:dyDescent="0.25">
      <c r="A305" s="3" t="s">
        <v>370</v>
      </c>
      <c r="B305" s="1" t="s">
        <v>817</v>
      </c>
      <c r="C305" s="28">
        <v>0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8</v>
      </c>
      <c r="J305" s="29">
        <v>23.24</v>
      </c>
      <c r="K305" s="29">
        <v>31.31</v>
      </c>
      <c r="L305" s="29">
        <v>28.25</v>
      </c>
      <c r="M305" s="29">
        <v>30.21</v>
      </c>
      <c r="N305" s="29">
        <v>35.21</v>
      </c>
      <c r="O305" s="29">
        <v>32.99</v>
      </c>
      <c r="P305" s="29">
        <v>29.08</v>
      </c>
      <c r="Q305" s="29">
        <v>43.87</v>
      </c>
      <c r="R305" s="12">
        <v>37.5</v>
      </c>
      <c r="S305" s="12">
        <v>31.880000000000003</v>
      </c>
      <c r="T305" s="12">
        <v>34.590000000000003</v>
      </c>
      <c r="U305" s="12">
        <v>31.87</v>
      </c>
      <c r="V305" s="12">
        <v>21.14</v>
      </c>
      <c r="W305" s="12">
        <v>21.03</v>
      </c>
      <c r="X305" s="31">
        <v>23.25</v>
      </c>
      <c r="Y305" s="12">
        <v>16.130000000000003</v>
      </c>
      <c r="Z305" s="12">
        <v>18.77</v>
      </c>
      <c r="AA305" s="46">
        <v>10.49</v>
      </c>
      <c r="AB305" s="12">
        <v>17.420000000000002</v>
      </c>
      <c r="AC305" s="12">
        <v>12.379999999999999</v>
      </c>
    </row>
    <row r="306" spans="1:29" x14ac:dyDescent="0.25">
      <c r="A306" s="3" t="s">
        <v>371</v>
      </c>
      <c r="B306" s="1" t="s">
        <v>818</v>
      </c>
      <c r="C306" s="28">
        <v>0</v>
      </c>
      <c r="D306" s="29">
        <v>0</v>
      </c>
      <c r="E306" s="29">
        <v>0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31">
        <v>0</v>
      </c>
      <c r="Y306" s="12">
        <v>0</v>
      </c>
      <c r="Z306" s="12">
        <v>0</v>
      </c>
      <c r="AA306" s="46">
        <v>0</v>
      </c>
      <c r="AB306" s="12">
        <v>0</v>
      </c>
      <c r="AC306" s="12">
        <v>0</v>
      </c>
    </row>
    <row r="307" spans="1:29" x14ac:dyDescent="0.25">
      <c r="A307" s="3" t="s">
        <v>372</v>
      </c>
      <c r="B307" s="1" t="s">
        <v>819</v>
      </c>
      <c r="C307" s="28">
        <v>0</v>
      </c>
      <c r="D307" s="29">
        <v>0</v>
      </c>
      <c r="E307" s="29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31">
        <v>0</v>
      </c>
      <c r="Y307" s="12">
        <v>0</v>
      </c>
      <c r="Z307" s="12">
        <v>0</v>
      </c>
      <c r="AA307" s="46">
        <v>0</v>
      </c>
      <c r="AB307" s="12">
        <v>0</v>
      </c>
      <c r="AC307" s="12">
        <v>0</v>
      </c>
    </row>
    <row r="308" spans="1:29" x14ac:dyDescent="0.25">
      <c r="A308" s="3" t="s">
        <v>373</v>
      </c>
      <c r="B308" s="1" t="s">
        <v>820</v>
      </c>
      <c r="C308" s="28">
        <v>0</v>
      </c>
      <c r="D308" s="29">
        <v>0</v>
      </c>
      <c r="E308" s="29">
        <v>0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31">
        <v>0</v>
      </c>
      <c r="Y308" s="12">
        <v>0</v>
      </c>
      <c r="Z308" s="12">
        <v>0</v>
      </c>
      <c r="AA308" s="46">
        <v>0</v>
      </c>
      <c r="AB308" s="12">
        <v>0</v>
      </c>
      <c r="AC308" s="12">
        <v>0</v>
      </c>
    </row>
    <row r="309" spans="1:29" x14ac:dyDescent="0.25">
      <c r="A309" s="3" t="s">
        <v>374</v>
      </c>
      <c r="B309" s="1" t="s">
        <v>821</v>
      </c>
      <c r="C309" s="28">
        <v>0</v>
      </c>
      <c r="D309" s="29">
        <v>0</v>
      </c>
      <c r="E309" s="29">
        <v>0</v>
      </c>
      <c r="F309" s="29">
        <v>0</v>
      </c>
      <c r="G309" s="29">
        <v>0</v>
      </c>
      <c r="H309" s="29">
        <v>1</v>
      </c>
      <c r="I309" s="29">
        <v>0.9</v>
      </c>
      <c r="J309" s="29">
        <v>5.67</v>
      </c>
      <c r="K309" s="29">
        <v>5.93</v>
      </c>
      <c r="L309" s="29">
        <v>10.72</v>
      </c>
      <c r="M309" s="29">
        <v>14.3</v>
      </c>
      <c r="N309" s="29">
        <v>20</v>
      </c>
      <c r="O309" s="29">
        <v>29.96</v>
      </c>
      <c r="P309" s="29">
        <v>27.18</v>
      </c>
      <c r="Q309" s="29">
        <v>29.99</v>
      </c>
      <c r="R309" s="12">
        <v>24.709999999999997</v>
      </c>
      <c r="S309" s="12">
        <v>29.8</v>
      </c>
      <c r="T309" s="12">
        <v>24.1</v>
      </c>
      <c r="U309" s="12">
        <v>24.04</v>
      </c>
      <c r="V309" s="12">
        <v>19.98</v>
      </c>
      <c r="W309" s="12">
        <v>14.870000000000001</v>
      </c>
      <c r="X309" s="31">
        <v>14.96</v>
      </c>
      <c r="Y309" s="12">
        <v>20.059999999999999</v>
      </c>
      <c r="Z309" s="12">
        <v>20.91</v>
      </c>
      <c r="AA309" s="46">
        <v>22.54</v>
      </c>
      <c r="AB309" s="12">
        <v>20.979999999999997</v>
      </c>
      <c r="AC309" s="12">
        <v>19.37</v>
      </c>
    </row>
    <row r="310" spans="1:29" x14ac:dyDescent="0.25">
      <c r="A310" s="3" t="s">
        <v>375</v>
      </c>
      <c r="B310" s="1" t="s">
        <v>822</v>
      </c>
      <c r="C310" s="28">
        <v>43.473300184162063</v>
      </c>
      <c r="D310" s="29">
        <v>40.43</v>
      </c>
      <c r="E310" s="29">
        <v>38.380000000000003</v>
      </c>
      <c r="F310" s="29">
        <v>34</v>
      </c>
      <c r="G310" s="29">
        <v>32</v>
      </c>
      <c r="H310" s="29">
        <v>32.99</v>
      </c>
      <c r="I310" s="29">
        <v>26.31</v>
      </c>
      <c r="J310" s="29">
        <v>19.95</v>
      </c>
      <c r="K310" s="29">
        <v>22.364999999999998</v>
      </c>
      <c r="L310" s="29">
        <v>33.53</v>
      </c>
      <c r="M310" s="29">
        <v>28.5</v>
      </c>
      <c r="N310" s="29">
        <v>27.42</v>
      </c>
      <c r="O310" s="29">
        <v>21.33</v>
      </c>
      <c r="P310" s="29">
        <v>27.28</v>
      </c>
      <c r="Q310" s="29">
        <v>28.99</v>
      </c>
      <c r="R310" s="12">
        <v>33.230000000000004</v>
      </c>
      <c r="S310" s="12">
        <v>34</v>
      </c>
      <c r="T310" s="12">
        <v>44.849999999999994</v>
      </c>
      <c r="U310" s="12">
        <v>51.85</v>
      </c>
      <c r="V310" s="12">
        <v>39.64</v>
      </c>
      <c r="W310" s="12">
        <v>42.78</v>
      </c>
      <c r="X310" s="31">
        <v>57.5</v>
      </c>
      <c r="Y310" s="12">
        <v>67.789999999999992</v>
      </c>
      <c r="Z310" s="12">
        <v>54.360000000000007</v>
      </c>
      <c r="AA310" s="46">
        <v>48.74</v>
      </c>
      <c r="AB310" s="12">
        <v>46</v>
      </c>
      <c r="AC310" s="12">
        <v>36.92</v>
      </c>
    </row>
    <row r="311" spans="1:29" x14ac:dyDescent="0.25">
      <c r="A311" s="3" t="s">
        <v>376</v>
      </c>
      <c r="B311" s="1" t="s">
        <v>823</v>
      </c>
      <c r="C311" s="28">
        <v>0</v>
      </c>
      <c r="D311" s="29">
        <v>0</v>
      </c>
      <c r="E311" s="29">
        <v>0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31">
        <v>0</v>
      </c>
      <c r="Y311" s="12">
        <v>0</v>
      </c>
      <c r="Z311" s="12">
        <v>0</v>
      </c>
      <c r="AA311" s="46">
        <v>0</v>
      </c>
      <c r="AB311" s="12">
        <v>0</v>
      </c>
      <c r="AC311" s="12">
        <v>0</v>
      </c>
    </row>
    <row r="312" spans="1:29" x14ac:dyDescent="0.25">
      <c r="A312" s="3" t="s">
        <v>377</v>
      </c>
      <c r="B312" s="1" t="s">
        <v>824</v>
      </c>
      <c r="C312" s="28">
        <v>0</v>
      </c>
      <c r="D312" s="29">
        <v>0</v>
      </c>
      <c r="E312" s="29">
        <v>0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31">
        <v>0</v>
      </c>
      <c r="Y312" s="12">
        <v>0</v>
      </c>
      <c r="Z312" s="12">
        <v>0</v>
      </c>
      <c r="AA312" s="46">
        <v>0</v>
      </c>
      <c r="AB312" s="12">
        <v>0</v>
      </c>
      <c r="AC312" s="12">
        <v>0</v>
      </c>
    </row>
    <row r="313" spans="1:29" x14ac:dyDescent="0.25">
      <c r="A313" s="3" t="s">
        <v>378</v>
      </c>
      <c r="B313" s="1" t="s">
        <v>825</v>
      </c>
      <c r="C313" s="28">
        <v>119.54666666666667</v>
      </c>
      <c r="D313" s="29">
        <v>122.95</v>
      </c>
      <c r="E313" s="29">
        <v>118.8</v>
      </c>
      <c r="F313" s="29">
        <v>105.03</v>
      </c>
      <c r="G313" s="29">
        <v>113.45</v>
      </c>
      <c r="H313" s="29">
        <v>95.78</v>
      </c>
      <c r="I313" s="29">
        <v>97.96</v>
      </c>
      <c r="J313" s="29">
        <v>99.95</v>
      </c>
      <c r="K313" s="29">
        <v>79.295000000000002</v>
      </c>
      <c r="L313" s="29">
        <v>68.515000000000001</v>
      </c>
      <c r="M313" s="29">
        <v>74.575000000000003</v>
      </c>
      <c r="N313" s="29">
        <v>71.295000000000002</v>
      </c>
      <c r="O313" s="29">
        <v>72.180000000000007</v>
      </c>
      <c r="P313" s="29">
        <v>75.33</v>
      </c>
      <c r="Q313" s="29">
        <v>73.19</v>
      </c>
      <c r="R313" s="12">
        <v>64.199999999999989</v>
      </c>
      <c r="S313" s="12">
        <v>63.219999999999992</v>
      </c>
      <c r="T313" s="12">
        <v>63.169999999999995</v>
      </c>
      <c r="U313" s="12">
        <v>71.75</v>
      </c>
      <c r="V313" s="12">
        <v>90.930000000000021</v>
      </c>
      <c r="W313" s="12">
        <v>136.07000000000002</v>
      </c>
      <c r="X313" s="31">
        <v>135.32999999999998</v>
      </c>
      <c r="Y313" s="12">
        <v>125.64000000000003</v>
      </c>
      <c r="Z313" s="12">
        <v>112.55999999999997</v>
      </c>
      <c r="AA313" s="46">
        <v>103.87999999999997</v>
      </c>
      <c r="AB313" s="12">
        <v>106.27999999999996</v>
      </c>
      <c r="AC313" s="12">
        <v>90.430000000000035</v>
      </c>
    </row>
    <row r="314" spans="1:29" x14ac:dyDescent="0.25">
      <c r="A314" s="3" t="s">
        <v>379</v>
      </c>
      <c r="B314" s="1" t="s">
        <v>826</v>
      </c>
      <c r="C314" s="28">
        <v>0</v>
      </c>
      <c r="D314" s="29">
        <v>0</v>
      </c>
      <c r="E314" s="29">
        <v>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31">
        <v>0</v>
      </c>
      <c r="Y314" s="12">
        <v>0</v>
      </c>
      <c r="Z314" s="12">
        <v>0</v>
      </c>
      <c r="AA314" s="46">
        <v>0</v>
      </c>
      <c r="AB314" s="12">
        <v>0</v>
      </c>
      <c r="AC314" s="12">
        <v>0</v>
      </c>
    </row>
    <row r="315" spans="1:29" x14ac:dyDescent="0.25">
      <c r="A315" s="3" t="s">
        <v>380</v>
      </c>
      <c r="B315" s="1" t="s">
        <v>827</v>
      </c>
      <c r="C315" s="28">
        <v>1</v>
      </c>
      <c r="D315" s="29">
        <v>1.1399999999999999</v>
      </c>
      <c r="E315" s="29">
        <v>6</v>
      </c>
      <c r="F315" s="29">
        <v>7.33</v>
      </c>
      <c r="G315" s="29">
        <v>7.89</v>
      </c>
      <c r="H315" s="29">
        <v>11.3</v>
      </c>
      <c r="I315" s="29">
        <v>5.64</v>
      </c>
      <c r="J315" s="29">
        <v>1.5</v>
      </c>
      <c r="K315" s="29">
        <v>1.5</v>
      </c>
      <c r="L315" s="29">
        <v>1.52</v>
      </c>
      <c r="M315" s="29">
        <v>2.46</v>
      </c>
      <c r="N315" s="29">
        <v>1.61</v>
      </c>
      <c r="O315" s="29">
        <v>7.21</v>
      </c>
      <c r="P315" s="29">
        <v>4.1900000000000004</v>
      </c>
      <c r="Q315" s="29">
        <v>4</v>
      </c>
      <c r="R315" s="12">
        <v>3</v>
      </c>
      <c r="S315" s="12">
        <v>6.88</v>
      </c>
      <c r="T315" s="12">
        <v>7.5599999999999987</v>
      </c>
      <c r="U315" s="12">
        <v>10.879999999999999</v>
      </c>
      <c r="V315" s="12">
        <v>10.219999999999999</v>
      </c>
      <c r="W315" s="12">
        <v>6.17</v>
      </c>
      <c r="X315" s="31">
        <v>8</v>
      </c>
      <c r="Y315" s="12">
        <v>10.43</v>
      </c>
      <c r="Z315" s="12">
        <v>7</v>
      </c>
      <c r="AA315" s="46">
        <v>2</v>
      </c>
      <c r="AB315" s="12">
        <v>2.93</v>
      </c>
      <c r="AC315" s="12">
        <v>2.36</v>
      </c>
    </row>
    <row r="316" spans="1:29" x14ac:dyDescent="0.25">
      <c r="A316" s="3" t="s">
        <v>381</v>
      </c>
      <c r="B316" s="1" t="s">
        <v>828</v>
      </c>
      <c r="C316" s="28">
        <v>0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31">
        <v>0</v>
      </c>
      <c r="Y316" s="12">
        <v>0</v>
      </c>
      <c r="Z316" s="12">
        <v>0</v>
      </c>
      <c r="AA316" s="46">
        <v>0</v>
      </c>
      <c r="AB316" s="12">
        <v>0</v>
      </c>
      <c r="AC316" s="12">
        <v>0</v>
      </c>
    </row>
    <row r="317" spans="1:29" x14ac:dyDescent="0.25">
      <c r="A317" s="3" t="s">
        <v>382</v>
      </c>
      <c r="B317" s="1" t="s">
        <v>829</v>
      </c>
      <c r="C317" s="28">
        <v>0</v>
      </c>
      <c r="D317" s="29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31">
        <v>0</v>
      </c>
      <c r="Y317" s="12">
        <v>0</v>
      </c>
      <c r="Z317" s="12">
        <v>0</v>
      </c>
      <c r="AA317" s="46">
        <v>0</v>
      </c>
      <c r="AB317" s="12">
        <v>0</v>
      </c>
      <c r="AC317" s="12">
        <v>0</v>
      </c>
    </row>
    <row r="318" spans="1:29" x14ac:dyDescent="0.25">
      <c r="A318" s="3" t="s">
        <v>383</v>
      </c>
      <c r="B318" s="1" t="s">
        <v>830</v>
      </c>
      <c r="C318" s="28">
        <v>8</v>
      </c>
      <c r="D318" s="29">
        <v>10.14</v>
      </c>
      <c r="E318" s="29">
        <v>12.39</v>
      </c>
      <c r="F318" s="29">
        <v>12</v>
      </c>
      <c r="G318" s="29">
        <v>9.0500000000000007</v>
      </c>
      <c r="H318" s="29">
        <v>5.0999999999999996</v>
      </c>
      <c r="I318" s="29">
        <v>12.1</v>
      </c>
      <c r="J318" s="29">
        <v>15.57</v>
      </c>
      <c r="K318" s="29">
        <v>27.76</v>
      </c>
      <c r="L318" s="29">
        <v>31.14</v>
      </c>
      <c r="M318" s="29">
        <v>31.01</v>
      </c>
      <c r="N318" s="29">
        <v>32.96</v>
      </c>
      <c r="O318" s="29">
        <v>28.86</v>
      </c>
      <c r="P318" s="29">
        <v>23.56</v>
      </c>
      <c r="Q318" s="29">
        <v>39.119999999999997</v>
      </c>
      <c r="R318" s="12">
        <v>38.680000000000007</v>
      </c>
      <c r="S318" s="12">
        <v>38.06</v>
      </c>
      <c r="T318" s="12">
        <v>23.3</v>
      </c>
      <c r="U318" s="12">
        <v>33.11</v>
      </c>
      <c r="V318" s="12">
        <v>36.72</v>
      </c>
      <c r="W318" s="12">
        <v>49.810000000000009</v>
      </c>
      <c r="X318" s="31">
        <v>45.76</v>
      </c>
      <c r="Y318" s="12">
        <v>40.229999999999997</v>
      </c>
      <c r="Z318" s="12">
        <v>37.429999999999993</v>
      </c>
      <c r="AA318" s="46">
        <v>37.08</v>
      </c>
      <c r="AB318" s="12">
        <v>39.480000000000004</v>
      </c>
      <c r="AC318" s="12">
        <v>32.68</v>
      </c>
    </row>
    <row r="319" spans="1:29" x14ac:dyDescent="0.25">
      <c r="A319" s="3" t="s">
        <v>384</v>
      </c>
      <c r="B319" s="1" t="s">
        <v>831</v>
      </c>
      <c r="C319" s="28">
        <v>17.190000000000001</v>
      </c>
      <c r="D319" s="29">
        <v>11</v>
      </c>
      <c r="E319" s="29">
        <v>7.33</v>
      </c>
      <c r="F319" s="29">
        <v>6</v>
      </c>
      <c r="G319" s="29">
        <v>3</v>
      </c>
      <c r="H319" s="29">
        <v>2</v>
      </c>
      <c r="I319" s="29">
        <v>1</v>
      </c>
      <c r="J319" s="29">
        <v>1</v>
      </c>
      <c r="K319" s="29">
        <v>1</v>
      </c>
      <c r="L319" s="29">
        <v>1</v>
      </c>
      <c r="M319" s="29">
        <v>11</v>
      </c>
      <c r="N319" s="29">
        <v>16.25</v>
      </c>
      <c r="O319" s="29">
        <v>28.02</v>
      </c>
      <c r="P319" s="29">
        <v>39.33</v>
      </c>
      <c r="Q319" s="29">
        <v>38.24</v>
      </c>
      <c r="R319" s="12">
        <v>47.695</v>
      </c>
      <c r="S319" s="12">
        <v>33.92</v>
      </c>
      <c r="T319" s="12">
        <v>39.359999999999978</v>
      </c>
      <c r="U319" s="12">
        <v>35.139999999999993</v>
      </c>
      <c r="V319" s="12">
        <v>36.499999999999986</v>
      </c>
      <c r="W319" s="12">
        <v>26.95</v>
      </c>
      <c r="X319" s="31">
        <v>41.640000000000008</v>
      </c>
      <c r="Y319" s="12">
        <v>48.9</v>
      </c>
      <c r="Z319" s="12">
        <v>57.93</v>
      </c>
      <c r="AA319" s="46">
        <v>66.969999999999985</v>
      </c>
      <c r="AB319" s="12">
        <v>66.27</v>
      </c>
      <c r="AC319" s="12">
        <v>63.08</v>
      </c>
    </row>
    <row r="320" spans="1:29" x14ac:dyDescent="0.25">
      <c r="A320" s="3" t="s">
        <v>385</v>
      </c>
      <c r="B320" s="1" t="s">
        <v>832</v>
      </c>
      <c r="C320" s="28">
        <v>0</v>
      </c>
      <c r="D320" s="29">
        <v>0</v>
      </c>
      <c r="E320" s="29">
        <v>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31">
        <v>0</v>
      </c>
      <c r="Y320" s="12">
        <v>0</v>
      </c>
      <c r="Z320" s="12">
        <v>0</v>
      </c>
      <c r="AA320" s="46">
        <v>0</v>
      </c>
      <c r="AB320" s="12">
        <v>0</v>
      </c>
      <c r="AC320" s="12">
        <v>0</v>
      </c>
    </row>
    <row r="321" spans="1:29" x14ac:dyDescent="0.25">
      <c r="A321" s="3" t="s">
        <v>386</v>
      </c>
      <c r="B321" s="1" t="s">
        <v>833</v>
      </c>
      <c r="C321" s="28">
        <v>0</v>
      </c>
      <c r="D321" s="29">
        <v>0</v>
      </c>
      <c r="E321" s="29">
        <v>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31">
        <v>0</v>
      </c>
      <c r="Y321" s="12">
        <v>0</v>
      </c>
      <c r="Z321" s="12">
        <v>0</v>
      </c>
      <c r="AA321" s="46">
        <v>0</v>
      </c>
      <c r="AB321" s="12">
        <v>0</v>
      </c>
      <c r="AC321" s="12">
        <v>0</v>
      </c>
    </row>
    <row r="322" spans="1:29" x14ac:dyDescent="0.25">
      <c r="A322" s="3" t="s">
        <v>387</v>
      </c>
      <c r="B322" s="1" t="s">
        <v>834</v>
      </c>
      <c r="C322" s="28">
        <v>0</v>
      </c>
      <c r="D322" s="29">
        <v>0</v>
      </c>
      <c r="E322" s="29">
        <v>0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31">
        <v>0</v>
      </c>
      <c r="Y322" s="12">
        <v>0</v>
      </c>
      <c r="Z322" s="12">
        <v>0</v>
      </c>
      <c r="AA322" s="46">
        <v>0</v>
      </c>
      <c r="AB322" s="12">
        <v>0</v>
      </c>
      <c r="AC322" s="12">
        <v>0</v>
      </c>
    </row>
    <row r="323" spans="1:29" x14ac:dyDescent="0.25">
      <c r="A323" s="3" t="s">
        <v>388</v>
      </c>
      <c r="B323" s="1" t="s">
        <v>835</v>
      </c>
      <c r="C323" s="28">
        <v>0</v>
      </c>
      <c r="D323" s="29">
        <v>0</v>
      </c>
      <c r="E323" s="29">
        <v>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31">
        <v>0</v>
      </c>
      <c r="Y323" s="12">
        <v>0</v>
      </c>
      <c r="Z323" s="12">
        <v>0</v>
      </c>
      <c r="AA323" s="46">
        <v>0</v>
      </c>
      <c r="AB323" s="12">
        <v>0</v>
      </c>
      <c r="AC323" s="12">
        <v>0</v>
      </c>
    </row>
    <row r="324" spans="1:29" x14ac:dyDescent="0.25">
      <c r="A324" s="3" t="s">
        <v>389</v>
      </c>
      <c r="B324" s="1" t="s">
        <v>836</v>
      </c>
      <c r="C324" s="28">
        <v>0</v>
      </c>
      <c r="D324" s="29">
        <v>0</v>
      </c>
      <c r="E324" s="29">
        <v>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31">
        <v>0</v>
      </c>
      <c r="Y324" s="12">
        <v>0</v>
      </c>
      <c r="Z324" s="12">
        <v>0</v>
      </c>
      <c r="AA324" s="46">
        <v>0</v>
      </c>
      <c r="AB324" s="12">
        <v>0</v>
      </c>
      <c r="AC324" s="12">
        <v>0</v>
      </c>
    </row>
    <row r="325" spans="1:29" x14ac:dyDescent="0.25">
      <c r="A325" s="3" t="s">
        <v>390</v>
      </c>
      <c r="B325" s="1" t="s">
        <v>837</v>
      </c>
      <c r="C325" s="28">
        <v>0</v>
      </c>
      <c r="D325" s="29">
        <v>0</v>
      </c>
      <c r="E325" s="29"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3.41</v>
      </c>
      <c r="M325" s="29">
        <v>14.54</v>
      </c>
      <c r="N325" s="29">
        <v>16.739999999999998</v>
      </c>
      <c r="O325" s="29">
        <v>15.86</v>
      </c>
      <c r="P325" s="29">
        <v>19.309999999999999</v>
      </c>
      <c r="Q325" s="29">
        <v>25.99</v>
      </c>
      <c r="R325" s="12">
        <v>26.700000000000003</v>
      </c>
      <c r="S325" s="12">
        <v>23.98</v>
      </c>
      <c r="T325" s="12">
        <v>28.599999999999998</v>
      </c>
      <c r="U325" s="12">
        <v>28.32</v>
      </c>
      <c r="V325" s="12">
        <v>28.019999999999996</v>
      </c>
      <c r="W325" s="12">
        <v>28.67</v>
      </c>
      <c r="X325" s="31">
        <v>24.23</v>
      </c>
      <c r="Y325" s="12">
        <v>26.220000000000002</v>
      </c>
      <c r="Z325" s="12">
        <v>25.75</v>
      </c>
      <c r="AA325" s="46">
        <v>24.11</v>
      </c>
      <c r="AB325" s="12">
        <v>12.58</v>
      </c>
      <c r="AC325" s="12">
        <v>13.18</v>
      </c>
    </row>
    <row r="326" spans="1:29" x14ac:dyDescent="0.25">
      <c r="A326" s="3" t="s">
        <v>391</v>
      </c>
      <c r="B326" s="1" t="s">
        <v>838</v>
      </c>
      <c r="C326" s="28">
        <v>0</v>
      </c>
      <c r="D326" s="29">
        <v>0</v>
      </c>
      <c r="E326" s="29">
        <v>0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31">
        <v>0</v>
      </c>
      <c r="Y326" s="12">
        <v>0</v>
      </c>
      <c r="Z326" s="12">
        <v>0</v>
      </c>
      <c r="AA326" s="46">
        <v>0</v>
      </c>
      <c r="AB326" s="12">
        <v>0</v>
      </c>
      <c r="AC326" s="12">
        <v>0</v>
      </c>
    </row>
    <row r="327" spans="1:29" x14ac:dyDescent="0.25">
      <c r="A327" s="3" t="s">
        <v>392</v>
      </c>
      <c r="B327" s="1" t="s">
        <v>839</v>
      </c>
      <c r="C327" s="28">
        <v>0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31">
        <v>0</v>
      </c>
      <c r="Y327" s="12">
        <v>0</v>
      </c>
      <c r="Z327" s="12">
        <v>0</v>
      </c>
      <c r="AA327" s="46">
        <v>2</v>
      </c>
      <c r="AB327" s="12">
        <v>2</v>
      </c>
      <c r="AC327" s="12">
        <v>2</v>
      </c>
    </row>
    <row r="328" spans="1:29" x14ac:dyDescent="0.25">
      <c r="A328" s="3" t="s">
        <v>393</v>
      </c>
      <c r="B328" s="1" t="s">
        <v>840</v>
      </c>
      <c r="C328" s="28">
        <v>0</v>
      </c>
      <c r="D328" s="29">
        <v>0</v>
      </c>
      <c r="E328" s="29">
        <v>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31">
        <v>0</v>
      </c>
      <c r="Y328" s="12">
        <v>0</v>
      </c>
      <c r="Z328" s="12">
        <v>0</v>
      </c>
      <c r="AA328" s="46">
        <v>0</v>
      </c>
      <c r="AB328" s="12">
        <v>0</v>
      </c>
      <c r="AC328" s="12">
        <v>0</v>
      </c>
    </row>
    <row r="329" spans="1:29" x14ac:dyDescent="0.25">
      <c r="A329" s="3" t="s">
        <v>394</v>
      </c>
      <c r="B329" s="1" t="s">
        <v>841</v>
      </c>
      <c r="C329" s="28">
        <v>0</v>
      </c>
      <c r="D329" s="29">
        <v>0</v>
      </c>
      <c r="E329" s="29">
        <v>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31">
        <v>0</v>
      </c>
      <c r="Y329" s="12">
        <v>0</v>
      </c>
      <c r="Z329" s="12">
        <v>0</v>
      </c>
      <c r="AA329" s="46">
        <v>0</v>
      </c>
      <c r="AB329" s="12">
        <v>0</v>
      </c>
      <c r="AC329" s="12">
        <v>0</v>
      </c>
    </row>
    <row r="330" spans="1:29" x14ac:dyDescent="0.25">
      <c r="A330" s="3" t="s">
        <v>395</v>
      </c>
      <c r="B330" s="1" t="s">
        <v>842</v>
      </c>
      <c r="C330" s="28">
        <v>0</v>
      </c>
      <c r="D330" s="29">
        <v>0</v>
      </c>
      <c r="E330" s="29">
        <v>0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13.52</v>
      </c>
      <c r="O330" s="29">
        <v>14.5</v>
      </c>
      <c r="P330" s="29">
        <v>20.5</v>
      </c>
      <c r="Q330" s="29">
        <v>16.61</v>
      </c>
      <c r="R330" s="12">
        <v>27.5</v>
      </c>
      <c r="S330" s="12">
        <v>26</v>
      </c>
      <c r="T330" s="12">
        <v>0</v>
      </c>
      <c r="U330" s="12">
        <v>0</v>
      </c>
      <c r="V330" s="12">
        <v>0</v>
      </c>
      <c r="W330" s="12">
        <v>0</v>
      </c>
      <c r="X330" s="31">
        <v>0</v>
      </c>
      <c r="Y330" s="12">
        <v>0</v>
      </c>
      <c r="Z330" s="12">
        <v>0</v>
      </c>
      <c r="AA330" s="46">
        <v>0</v>
      </c>
      <c r="AB330" s="12">
        <v>0</v>
      </c>
      <c r="AC330" s="12">
        <v>0</v>
      </c>
    </row>
    <row r="331" spans="1:29" x14ac:dyDescent="0.25">
      <c r="A331" s="3" t="s">
        <v>396</v>
      </c>
      <c r="B331" s="1" t="s">
        <v>843</v>
      </c>
      <c r="C331" s="28">
        <v>93.2</v>
      </c>
      <c r="D331" s="29">
        <v>81.55</v>
      </c>
      <c r="E331" s="29">
        <v>84.09</v>
      </c>
      <c r="F331" s="29">
        <v>72.45</v>
      </c>
      <c r="G331" s="29">
        <v>79.959999999999994</v>
      </c>
      <c r="H331" s="29">
        <v>84.06</v>
      </c>
      <c r="I331" s="29">
        <v>89.4</v>
      </c>
      <c r="J331" s="29">
        <v>93.63</v>
      </c>
      <c r="K331" s="29">
        <v>92.88</v>
      </c>
      <c r="L331" s="29">
        <v>97.69</v>
      </c>
      <c r="M331" s="29">
        <v>98.704999999999998</v>
      </c>
      <c r="N331" s="29">
        <v>93.64</v>
      </c>
      <c r="O331" s="29">
        <v>86.93</v>
      </c>
      <c r="P331" s="29">
        <v>94</v>
      </c>
      <c r="Q331" s="29">
        <v>85.49</v>
      </c>
      <c r="R331" s="12">
        <v>95.44</v>
      </c>
      <c r="S331" s="12">
        <v>119.44</v>
      </c>
      <c r="T331" s="12">
        <v>114</v>
      </c>
      <c r="U331" s="12">
        <v>158.11000000000001</v>
      </c>
      <c r="V331" s="12">
        <v>152.79000000000002</v>
      </c>
      <c r="W331" s="12">
        <v>161.24</v>
      </c>
      <c r="X331" s="31">
        <v>166.31</v>
      </c>
      <c r="Y331" s="12">
        <v>138.98000000000002</v>
      </c>
      <c r="Z331" s="12">
        <v>128.06</v>
      </c>
      <c r="AA331" s="46">
        <v>117.03</v>
      </c>
      <c r="AB331" s="12">
        <v>120.48</v>
      </c>
      <c r="AC331" s="12">
        <v>114.44000000000003</v>
      </c>
    </row>
    <row r="332" spans="1:29" x14ac:dyDescent="0.25">
      <c r="A332" s="3" t="s">
        <v>397</v>
      </c>
      <c r="B332" s="1" t="s">
        <v>844</v>
      </c>
      <c r="C332" s="28">
        <v>0</v>
      </c>
      <c r="D332" s="29">
        <v>0</v>
      </c>
      <c r="E332" s="29">
        <v>0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91.9</v>
      </c>
      <c r="M332" s="29">
        <v>133.91999999999999</v>
      </c>
      <c r="N332" s="29">
        <v>155.52000000000001</v>
      </c>
      <c r="O332" s="29">
        <v>169.38</v>
      </c>
      <c r="P332" s="29">
        <v>169.78</v>
      </c>
      <c r="Q332" s="29">
        <v>173.13499999999999</v>
      </c>
      <c r="R332" s="12">
        <v>173.44</v>
      </c>
      <c r="S332" s="12">
        <v>189.35</v>
      </c>
      <c r="T332" s="12">
        <v>223.51000000000002</v>
      </c>
      <c r="U332" s="12">
        <v>215.39000000000004</v>
      </c>
      <c r="V332" s="12">
        <v>229.93000000000006</v>
      </c>
      <c r="W332" s="12">
        <v>246.23</v>
      </c>
      <c r="X332" s="31">
        <v>220.66000000000003</v>
      </c>
      <c r="Y332" s="12">
        <v>228</v>
      </c>
      <c r="Z332" s="12">
        <v>258.81</v>
      </c>
      <c r="AA332" s="46">
        <v>264.05</v>
      </c>
      <c r="AB332" s="12">
        <v>276.13</v>
      </c>
      <c r="AC332" s="12">
        <v>265.84000000000003</v>
      </c>
    </row>
    <row r="333" spans="1:29" x14ac:dyDescent="0.25">
      <c r="A333" s="3" t="s">
        <v>398</v>
      </c>
      <c r="B333" s="1" t="s">
        <v>845</v>
      </c>
      <c r="C333" s="28">
        <v>0</v>
      </c>
      <c r="D333" s="29">
        <v>0</v>
      </c>
      <c r="E333" s="29">
        <v>0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31">
        <v>0</v>
      </c>
      <c r="Y333" s="12">
        <v>0</v>
      </c>
      <c r="Z333" s="12">
        <v>0</v>
      </c>
      <c r="AA333" s="46">
        <v>0</v>
      </c>
      <c r="AB333" s="12">
        <v>0</v>
      </c>
      <c r="AC333" s="12">
        <v>0</v>
      </c>
    </row>
    <row r="334" spans="1:29" x14ac:dyDescent="0.25">
      <c r="A334" s="3" t="s">
        <v>399</v>
      </c>
      <c r="B334" s="1" t="s">
        <v>846</v>
      </c>
      <c r="C334" s="28">
        <v>27.7</v>
      </c>
      <c r="D334" s="29">
        <v>15.09</v>
      </c>
      <c r="E334" s="29">
        <v>18.46</v>
      </c>
      <c r="F334" s="29">
        <v>18.84</v>
      </c>
      <c r="G334" s="29">
        <v>20.2</v>
      </c>
      <c r="H334" s="29">
        <v>20.12</v>
      </c>
      <c r="I334" s="29">
        <v>23.58</v>
      </c>
      <c r="J334" s="29">
        <v>35.619999999999997</v>
      </c>
      <c r="K334" s="29">
        <v>29.18</v>
      </c>
      <c r="L334" s="29">
        <v>41.93</v>
      </c>
      <c r="M334" s="29">
        <v>40.229999999999997</v>
      </c>
      <c r="N334" s="29">
        <v>39.04</v>
      </c>
      <c r="O334" s="29">
        <v>50.44</v>
      </c>
      <c r="P334" s="29">
        <v>64.650000000000006</v>
      </c>
      <c r="Q334" s="29">
        <v>55.43</v>
      </c>
      <c r="R334" s="12">
        <v>77.59999999999998</v>
      </c>
      <c r="S334" s="12">
        <v>91.250000000000014</v>
      </c>
      <c r="T334" s="12">
        <v>106.00999999999999</v>
      </c>
      <c r="U334" s="12">
        <v>122.03999999999999</v>
      </c>
      <c r="V334" s="12">
        <v>136.07</v>
      </c>
      <c r="W334" s="12">
        <v>129.81</v>
      </c>
      <c r="X334" s="31">
        <v>139.39999999999998</v>
      </c>
      <c r="Y334" s="12">
        <v>134.69</v>
      </c>
      <c r="Z334" s="12">
        <v>126.82999999999998</v>
      </c>
      <c r="AA334" s="46">
        <v>111.64</v>
      </c>
      <c r="AB334" s="12">
        <v>120.66999999999997</v>
      </c>
      <c r="AC334" s="12">
        <v>150.51</v>
      </c>
    </row>
    <row r="335" spans="1:29" x14ac:dyDescent="0.25">
      <c r="A335" s="3" t="s">
        <v>400</v>
      </c>
      <c r="B335" s="1" t="s">
        <v>847</v>
      </c>
      <c r="C335" s="28">
        <v>92.01</v>
      </c>
      <c r="D335" s="29">
        <v>73</v>
      </c>
      <c r="E335" s="29">
        <v>83.87</v>
      </c>
      <c r="F335" s="29">
        <v>79.55</v>
      </c>
      <c r="G335" s="29">
        <v>62</v>
      </c>
      <c r="H335" s="29">
        <v>28.51</v>
      </c>
      <c r="I335" s="29">
        <v>32.520000000000003</v>
      </c>
      <c r="J335" s="29">
        <v>15.82</v>
      </c>
      <c r="K335" s="29">
        <v>7</v>
      </c>
      <c r="L335" s="29">
        <v>11.25</v>
      </c>
      <c r="M335" s="29">
        <v>8</v>
      </c>
      <c r="N335" s="29">
        <v>7</v>
      </c>
      <c r="O335" s="29">
        <v>10</v>
      </c>
      <c r="P335" s="29">
        <v>12</v>
      </c>
      <c r="Q335" s="29">
        <v>24.64</v>
      </c>
      <c r="R335" s="12">
        <v>35</v>
      </c>
      <c r="S335" s="12">
        <v>52</v>
      </c>
      <c r="T335" s="12">
        <v>63.71</v>
      </c>
      <c r="U335" s="12">
        <v>70.319999999999993</v>
      </c>
      <c r="V335" s="12">
        <v>64.44</v>
      </c>
      <c r="W335" s="12">
        <v>68.490000000000009</v>
      </c>
      <c r="X335" s="31">
        <v>77</v>
      </c>
      <c r="Y335" s="12">
        <v>72</v>
      </c>
      <c r="Z335" s="12">
        <v>68</v>
      </c>
      <c r="AA335" s="46">
        <v>67.760000000000005</v>
      </c>
      <c r="AB335" s="12">
        <v>64</v>
      </c>
      <c r="AC335" s="12">
        <v>60</v>
      </c>
    </row>
    <row r="336" spans="1:29" x14ac:dyDescent="0.25">
      <c r="A336" s="3" t="s">
        <v>401</v>
      </c>
      <c r="B336" s="1" t="s">
        <v>848</v>
      </c>
      <c r="C336" s="28">
        <v>0</v>
      </c>
      <c r="D336" s="29">
        <v>0</v>
      </c>
      <c r="E336" s="29">
        <v>0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3</v>
      </c>
      <c r="Q336" s="29">
        <v>5</v>
      </c>
      <c r="R336" s="12">
        <v>4.1400000000000006</v>
      </c>
      <c r="S336" s="12">
        <v>5</v>
      </c>
      <c r="T336" s="12">
        <v>12.09</v>
      </c>
      <c r="U336" s="12">
        <v>13</v>
      </c>
      <c r="V336" s="12">
        <v>16</v>
      </c>
      <c r="W336" s="12">
        <v>18.600000000000001</v>
      </c>
      <c r="X336" s="31">
        <v>20.47</v>
      </c>
      <c r="Y336" s="12">
        <v>15</v>
      </c>
      <c r="Z336" s="12">
        <v>20.84</v>
      </c>
      <c r="AA336" s="46">
        <v>23</v>
      </c>
      <c r="AB336" s="12">
        <v>21</v>
      </c>
      <c r="AC336" s="12">
        <v>22</v>
      </c>
    </row>
    <row r="337" spans="1:29" x14ac:dyDescent="0.25">
      <c r="A337" s="3" t="s">
        <v>402</v>
      </c>
      <c r="B337" s="1" t="s">
        <v>849</v>
      </c>
      <c r="C337" s="28">
        <v>0</v>
      </c>
      <c r="D337" s="29">
        <v>0</v>
      </c>
      <c r="E337" s="29">
        <v>0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31">
        <v>0</v>
      </c>
      <c r="Y337" s="12">
        <v>0</v>
      </c>
      <c r="Z337" s="12">
        <v>0</v>
      </c>
      <c r="AA337" s="46">
        <v>0</v>
      </c>
      <c r="AB337" s="12">
        <v>0</v>
      </c>
      <c r="AC337" s="12">
        <v>0</v>
      </c>
    </row>
    <row r="338" spans="1:29" x14ac:dyDescent="0.25">
      <c r="A338" s="3" t="s">
        <v>403</v>
      </c>
      <c r="B338" s="1" t="s">
        <v>850</v>
      </c>
      <c r="C338" s="28">
        <v>0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31">
        <v>0</v>
      </c>
      <c r="Y338" s="12">
        <v>0</v>
      </c>
      <c r="Z338" s="12">
        <v>0</v>
      </c>
      <c r="AA338" s="46">
        <v>0</v>
      </c>
      <c r="AB338" s="12">
        <v>0</v>
      </c>
      <c r="AC338" s="12">
        <v>0</v>
      </c>
    </row>
    <row r="339" spans="1:29" x14ac:dyDescent="0.25">
      <c r="A339" s="3" t="s">
        <v>404</v>
      </c>
      <c r="B339" s="1" t="s">
        <v>851</v>
      </c>
      <c r="C339" s="28">
        <v>0</v>
      </c>
      <c r="D339" s="29">
        <v>0</v>
      </c>
      <c r="E339" s="29">
        <v>0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31">
        <v>0</v>
      </c>
      <c r="Y339" s="12">
        <v>0</v>
      </c>
      <c r="Z339" s="12">
        <v>0</v>
      </c>
      <c r="AA339" s="46">
        <v>0</v>
      </c>
      <c r="AB339" s="12">
        <v>0</v>
      </c>
      <c r="AC339" s="12">
        <v>0</v>
      </c>
    </row>
    <row r="340" spans="1:29" x14ac:dyDescent="0.25">
      <c r="A340" s="3" t="s">
        <v>405</v>
      </c>
      <c r="B340" s="1" t="s">
        <v>852</v>
      </c>
      <c r="C340" s="28">
        <v>0</v>
      </c>
      <c r="D340" s="29">
        <v>0</v>
      </c>
      <c r="E340" s="29">
        <v>0</v>
      </c>
      <c r="F340" s="29">
        <v>3.77</v>
      </c>
      <c r="G340" s="29">
        <v>9.2799999999999994</v>
      </c>
      <c r="H340" s="29">
        <v>12.19</v>
      </c>
      <c r="I340" s="29">
        <v>13.83</v>
      </c>
      <c r="J340" s="29">
        <v>20.95</v>
      </c>
      <c r="K340" s="29">
        <v>18.559999999999999</v>
      </c>
      <c r="L340" s="29">
        <v>18.71</v>
      </c>
      <c r="M340" s="29">
        <v>15</v>
      </c>
      <c r="N340" s="29">
        <v>19.8</v>
      </c>
      <c r="O340" s="29">
        <v>20</v>
      </c>
      <c r="P340" s="29">
        <v>11.81</v>
      </c>
      <c r="Q340" s="29">
        <v>6</v>
      </c>
      <c r="R340" s="12">
        <v>3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31">
        <v>0</v>
      </c>
      <c r="Y340" s="12">
        <v>1</v>
      </c>
      <c r="Z340" s="12">
        <v>7</v>
      </c>
      <c r="AA340" s="46">
        <v>7.5600000000000005</v>
      </c>
      <c r="AB340" s="12">
        <v>4</v>
      </c>
      <c r="AC340" s="12">
        <v>2.93</v>
      </c>
    </row>
    <row r="341" spans="1:29" x14ac:dyDescent="0.25">
      <c r="A341" s="3" t="s">
        <v>406</v>
      </c>
      <c r="B341" s="1" t="s">
        <v>853</v>
      </c>
      <c r="C341" s="28">
        <v>0</v>
      </c>
      <c r="D341" s="29">
        <v>0</v>
      </c>
      <c r="E341" s="29">
        <v>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1</v>
      </c>
      <c r="M341" s="29">
        <v>45.1</v>
      </c>
      <c r="N341" s="29">
        <v>73.349999999999994</v>
      </c>
      <c r="O341" s="29">
        <v>100.75</v>
      </c>
      <c r="P341" s="29">
        <v>108.8</v>
      </c>
      <c r="Q341" s="29">
        <v>119.52500000000001</v>
      </c>
      <c r="R341" s="12">
        <v>123.05000000000003</v>
      </c>
      <c r="S341" s="12">
        <v>122.88</v>
      </c>
      <c r="T341" s="12">
        <v>108.31</v>
      </c>
      <c r="U341" s="12">
        <v>106.52000000000001</v>
      </c>
      <c r="V341" s="12">
        <v>112.25999999999999</v>
      </c>
      <c r="W341" s="12">
        <v>108.1</v>
      </c>
      <c r="X341" s="31">
        <v>97.5</v>
      </c>
      <c r="Y341" s="12">
        <v>96.82</v>
      </c>
      <c r="Z341" s="12">
        <v>72.77</v>
      </c>
      <c r="AA341" s="46">
        <v>54.54</v>
      </c>
      <c r="AB341" s="12">
        <v>44</v>
      </c>
      <c r="AC341" s="12">
        <v>39.919999999999995</v>
      </c>
    </row>
    <row r="342" spans="1:29" x14ac:dyDescent="0.25">
      <c r="A342" s="3" t="s">
        <v>407</v>
      </c>
      <c r="B342" s="1" t="s">
        <v>854</v>
      </c>
      <c r="C342" s="28">
        <v>0</v>
      </c>
      <c r="D342" s="29">
        <v>0</v>
      </c>
      <c r="E342" s="29">
        <v>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31">
        <v>0</v>
      </c>
      <c r="Y342" s="12">
        <v>0</v>
      </c>
      <c r="Z342" s="12">
        <v>0</v>
      </c>
      <c r="AA342" s="46">
        <v>0</v>
      </c>
      <c r="AB342" s="12">
        <v>0</v>
      </c>
      <c r="AC342" s="12">
        <v>0</v>
      </c>
    </row>
    <row r="343" spans="1:29" x14ac:dyDescent="0.25">
      <c r="A343" s="3" t="s">
        <v>408</v>
      </c>
      <c r="B343" s="1" t="s">
        <v>855</v>
      </c>
      <c r="C343" s="28">
        <v>0</v>
      </c>
      <c r="D343" s="29">
        <v>0</v>
      </c>
      <c r="E343" s="29">
        <v>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31">
        <v>0</v>
      </c>
      <c r="Y343" s="12">
        <v>0</v>
      </c>
      <c r="Z343" s="12">
        <v>0</v>
      </c>
      <c r="AA343" s="46">
        <v>0</v>
      </c>
      <c r="AB343" s="12">
        <v>0</v>
      </c>
      <c r="AC343" s="12">
        <v>0</v>
      </c>
    </row>
    <row r="344" spans="1:29" x14ac:dyDescent="0.25">
      <c r="A344" s="3" t="s">
        <v>409</v>
      </c>
      <c r="B344" s="1" t="s">
        <v>856</v>
      </c>
      <c r="C344" s="28">
        <v>0</v>
      </c>
      <c r="D344" s="29">
        <v>0</v>
      </c>
      <c r="E344" s="29">
        <v>0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31">
        <v>0</v>
      </c>
      <c r="Y344" s="12">
        <v>0</v>
      </c>
      <c r="Z344" s="12">
        <v>0</v>
      </c>
      <c r="AA344" s="46">
        <v>0</v>
      </c>
      <c r="AB344" s="12">
        <v>0</v>
      </c>
      <c r="AC344" s="12">
        <v>0</v>
      </c>
    </row>
    <row r="345" spans="1:29" x14ac:dyDescent="0.25">
      <c r="A345" s="3" t="s">
        <v>410</v>
      </c>
      <c r="B345" s="1" t="s">
        <v>857</v>
      </c>
      <c r="C345" s="28">
        <v>0</v>
      </c>
      <c r="D345" s="29">
        <v>0</v>
      </c>
      <c r="E345" s="29">
        <v>0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31">
        <v>0</v>
      </c>
      <c r="Y345" s="12">
        <v>0</v>
      </c>
      <c r="Z345" s="12">
        <v>0</v>
      </c>
      <c r="AA345" s="46">
        <v>0</v>
      </c>
      <c r="AB345" s="12">
        <v>0</v>
      </c>
      <c r="AC345" s="12">
        <v>0</v>
      </c>
    </row>
    <row r="346" spans="1:29" x14ac:dyDescent="0.25">
      <c r="A346" s="3" t="s">
        <v>411</v>
      </c>
      <c r="B346" s="1" t="s">
        <v>858</v>
      </c>
      <c r="C346" s="28">
        <v>0</v>
      </c>
      <c r="D346" s="29">
        <v>0</v>
      </c>
      <c r="E346" s="29">
        <v>0</v>
      </c>
      <c r="F346" s="29">
        <v>0</v>
      </c>
      <c r="G346" s="29">
        <v>5.95</v>
      </c>
      <c r="H346" s="29">
        <v>10.27</v>
      </c>
      <c r="I346" s="29">
        <v>9.6</v>
      </c>
      <c r="J346" s="29">
        <v>4</v>
      </c>
      <c r="K346" s="29">
        <v>11</v>
      </c>
      <c r="L346" s="29">
        <v>9.92</v>
      </c>
      <c r="M346" s="29">
        <v>14</v>
      </c>
      <c r="N346" s="29">
        <v>17.27</v>
      </c>
      <c r="O346" s="29">
        <v>29.76</v>
      </c>
      <c r="P346" s="29">
        <v>42.74</v>
      </c>
      <c r="Q346" s="29">
        <v>46</v>
      </c>
      <c r="R346" s="12">
        <v>48.900000000000006</v>
      </c>
      <c r="S346" s="12">
        <v>47.18</v>
      </c>
      <c r="T346" s="12">
        <v>51.330000000000013</v>
      </c>
      <c r="U346" s="12">
        <v>50.68</v>
      </c>
      <c r="V346" s="12">
        <v>48.91</v>
      </c>
      <c r="W346" s="12">
        <v>44.86</v>
      </c>
      <c r="X346" s="31">
        <v>38.58</v>
      </c>
      <c r="Y346" s="12">
        <v>42.19</v>
      </c>
      <c r="Z346" s="12">
        <v>43</v>
      </c>
      <c r="AA346" s="46">
        <v>42.160000000000004</v>
      </c>
      <c r="AB346" s="12">
        <v>32.19</v>
      </c>
      <c r="AC346" s="12">
        <v>36.690000000000005</v>
      </c>
    </row>
    <row r="347" spans="1:29" x14ac:dyDescent="0.25">
      <c r="A347" s="3" t="s">
        <v>412</v>
      </c>
      <c r="B347" s="1" t="s">
        <v>859</v>
      </c>
      <c r="C347" s="28">
        <v>0</v>
      </c>
      <c r="D347" s="29">
        <v>0</v>
      </c>
      <c r="E347" s="29">
        <v>0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31">
        <v>0</v>
      </c>
      <c r="Y347" s="12">
        <v>0</v>
      </c>
      <c r="Z347" s="12">
        <v>0</v>
      </c>
      <c r="AA347" s="46">
        <v>0</v>
      </c>
      <c r="AB347" s="12">
        <v>0</v>
      </c>
      <c r="AC347" s="12">
        <v>0</v>
      </c>
    </row>
    <row r="348" spans="1:29" x14ac:dyDescent="0.25">
      <c r="A348" s="3" t="s">
        <v>413</v>
      </c>
      <c r="B348" s="1" t="s">
        <v>860</v>
      </c>
      <c r="C348" s="28">
        <v>0</v>
      </c>
      <c r="D348" s="29">
        <v>0</v>
      </c>
      <c r="E348" s="29">
        <v>0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31">
        <v>0</v>
      </c>
      <c r="Y348" s="12">
        <v>0</v>
      </c>
      <c r="Z348" s="12">
        <v>0</v>
      </c>
      <c r="AA348" s="46">
        <v>0</v>
      </c>
      <c r="AB348" s="12">
        <v>0</v>
      </c>
      <c r="AC348" s="12">
        <v>0</v>
      </c>
    </row>
    <row r="349" spans="1:29" x14ac:dyDescent="0.25">
      <c r="A349" s="3" t="s">
        <v>414</v>
      </c>
      <c r="B349" s="1" t="s">
        <v>861</v>
      </c>
      <c r="C349" s="28">
        <v>9</v>
      </c>
      <c r="D349" s="29">
        <v>31.77</v>
      </c>
      <c r="E349" s="29">
        <v>31.23</v>
      </c>
      <c r="F349" s="29">
        <v>22.76</v>
      </c>
      <c r="G349" s="29">
        <v>21.68</v>
      </c>
      <c r="H349" s="29">
        <v>30.15</v>
      </c>
      <c r="I349" s="29">
        <v>29.62</v>
      </c>
      <c r="J349" s="29">
        <v>30.05</v>
      </c>
      <c r="K349" s="29">
        <v>32.130000000000003</v>
      </c>
      <c r="L349" s="29">
        <v>42.05</v>
      </c>
      <c r="M349" s="29">
        <v>42.52</v>
      </c>
      <c r="N349" s="29">
        <v>28.3</v>
      </c>
      <c r="O349" s="29">
        <v>19.309999999999999</v>
      </c>
      <c r="P349" s="29">
        <v>21</v>
      </c>
      <c r="Q349" s="29">
        <v>13.16</v>
      </c>
      <c r="R349" s="12">
        <v>11.89</v>
      </c>
      <c r="S349" s="12">
        <v>11</v>
      </c>
      <c r="T349" s="12">
        <v>4</v>
      </c>
      <c r="U349" s="12">
        <v>2</v>
      </c>
      <c r="V349" s="12">
        <v>11.85</v>
      </c>
      <c r="W349" s="12">
        <v>18.41</v>
      </c>
      <c r="X349" s="31">
        <v>19.18</v>
      </c>
      <c r="Y349" s="12">
        <v>22</v>
      </c>
      <c r="Z349" s="12">
        <v>16.630000000000003</v>
      </c>
      <c r="AA349" s="46">
        <v>14</v>
      </c>
      <c r="AB349" s="12">
        <v>10.1</v>
      </c>
      <c r="AC349" s="12">
        <v>11.95</v>
      </c>
    </row>
    <row r="350" spans="1:29" x14ac:dyDescent="0.25">
      <c r="A350" s="3" t="s">
        <v>415</v>
      </c>
      <c r="B350" s="1" t="s">
        <v>862</v>
      </c>
      <c r="C350" s="28">
        <v>25.15</v>
      </c>
      <c r="D350" s="29">
        <v>22.33</v>
      </c>
      <c r="E350" s="29">
        <v>20.56</v>
      </c>
      <c r="F350" s="29">
        <v>34.71</v>
      </c>
      <c r="G350" s="29">
        <v>46.02</v>
      </c>
      <c r="H350" s="29">
        <v>60.15</v>
      </c>
      <c r="I350" s="29">
        <v>54.56</v>
      </c>
      <c r="J350" s="29">
        <v>53.31</v>
      </c>
      <c r="K350" s="29">
        <v>66.510000000000005</v>
      </c>
      <c r="L350" s="29">
        <v>71.3</v>
      </c>
      <c r="M350" s="29">
        <v>58.76</v>
      </c>
      <c r="N350" s="29">
        <v>51.16</v>
      </c>
      <c r="O350" s="29">
        <v>50.32</v>
      </c>
      <c r="P350" s="29">
        <v>55</v>
      </c>
      <c r="Q350" s="29">
        <v>41.72</v>
      </c>
      <c r="R350" s="12">
        <v>35</v>
      </c>
      <c r="S350" s="12">
        <v>33.56</v>
      </c>
      <c r="T350" s="12">
        <v>41</v>
      </c>
      <c r="U350" s="12">
        <v>38.879999999999995</v>
      </c>
      <c r="V350" s="12">
        <v>42.1</v>
      </c>
      <c r="W350" s="12">
        <v>31.92</v>
      </c>
      <c r="X350" s="31">
        <v>35.08</v>
      </c>
      <c r="Y350" s="12">
        <v>35</v>
      </c>
      <c r="Z350" s="12">
        <v>0</v>
      </c>
      <c r="AA350" s="46">
        <v>0</v>
      </c>
      <c r="AB350" s="12">
        <v>0</v>
      </c>
      <c r="AC350" s="12">
        <v>0</v>
      </c>
    </row>
    <row r="351" spans="1:29" x14ac:dyDescent="0.25">
      <c r="A351" s="3" t="s">
        <v>416</v>
      </c>
      <c r="B351" s="1" t="s">
        <v>863</v>
      </c>
      <c r="C351" s="28">
        <v>0</v>
      </c>
      <c r="D351" s="29">
        <v>0</v>
      </c>
      <c r="E351" s="29">
        <v>0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31">
        <v>0</v>
      </c>
      <c r="Y351" s="12">
        <v>0</v>
      </c>
      <c r="Z351" s="12">
        <v>0</v>
      </c>
      <c r="AA351" s="46">
        <v>0</v>
      </c>
      <c r="AB351" s="12">
        <v>0</v>
      </c>
      <c r="AC351" s="12">
        <v>0</v>
      </c>
    </row>
    <row r="352" spans="1:29" x14ac:dyDescent="0.25">
      <c r="A352" s="3" t="s">
        <v>417</v>
      </c>
      <c r="B352" s="1" t="s">
        <v>864</v>
      </c>
      <c r="C352" s="28">
        <v>11.28</v>
      </c>
      <c r="D352" s="29">
        <v>21.19</v>
      </c>
      <c r="E352" s="29">
        <v>25.66</v>
      </c>
      <c r="F352" s="29">
        <v>17.829999999999998</v>
      </c>
      <c r="G352" s="29">
        <v>20.73</v>
      </c>
      <c r="H352" s="29">
        <v>21.48</v>
      </c>
      <c r="I352" s="29">
        <v>27.04</v>
      </c>
      <c r="J352" s="29">
        <v>25.68</v>
      </c>
      <c r="K352" s="29">
        <v>28.58</v>
      </c>
      <c r="L352" s="29">
        <v>21.38</v>
      </c>
      <c r="M352" s="29">
        <v>18.670000000000002</v>
      </c>
      <c r="N352" s="29">
        <v>21.25</v>
      </c>
      <c r="O352" s="29">
        <v>18.559999999999999</v>
      </c>
      <c r="P352" s="29">
        <v>17.03</v>
      </c>
      <c r="Q352" s="29">
        <v>18.68</v>
      </c>
      <c r="R352" s="12">
        <v>24.64</v>
      </c>
      <c r="S352" s="12">
        <v>30.799999999999994</v>
      </c>
      <c r="T352" s="12">
        <v>29.22</v>
      </c>
      <c r="U352" s="12">
        <v>26.830000000000002</v>
      </c>
      <c r="V352" s="12">
        <v>39.42</v>
      </c>
      <c r="W352" s="12">
        <v>29</v>
      </c>
      <c r="X352" s="31">
        <v>47.13</v>
      </c>
      <c r="Y352" s="12">
        <v>54.88</v>
      </c>
      <c r="Z352" s="12">
        <v>57.05</v>
      </c>
      <c r="AA352" s="46">
        <v>65.41</v>
      </c>
      <c r="AB352" s="12">
        <v>51.220000000000006</v>
      </c>
      <c r="AC352" s="12">
        <v>41.330000000000005</v>
      </c>
    </row>
    <row r="353" spans="1:29" x14ac:dyDescent="0.25">
      <c r="A353" s="3" t="s">
        <v>418</v>
      </c>
      <c r="B353" s="1" t="s">
        <v>865</v>
      </c>
      <c r="C353" s="28">
        <v>0</v>
      </c>
      <c r="D353" s="29">
        <v>0</v>
      </c>
      <c r="E353" s="29">
        <v>0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31">
        <v>0</v>
      </c>
      <c r="Y353" s="12">
        <v>0</v>
      </c>
      <c r="Z353" s="12">
        <v>0</v>
      </c>
      <c r="AA353" s="46">
        <v>0</v>
      </c>
      <c r="AB353" s="12">
        <v>0</v>
      </c>
      <c r="AC353" s="12">
        <v>0</v>
      </c>
    </row>
    <row r="354" spans="1:29" x14ac:dyDescent="0.25">
      <c r="A354" s="3" t="s">
        <v>419</v>
      </c>
      <c r="B354" s="1" t="s">
        <v>866</v>
      </c>
      <c r="C354" s="28">
        <v>0</v>
      </c>
      <c r="D354" s="29">
        <v>0</v>
      </c>
      <c r="E354" s="29">
        <v>0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31">
        <v>0</v>
      </c>
      <c r="Y354" s="12">
        <v>0</v>
      </c>
      <c r="Z354" s="12">
        <v>0</v>
      </c>
      <c r="AA354" s="46">
        <v>0</v>
      </c>
      <c r="AB354" s="12">
        <v>0</v>
      </c>
      <c r="AC354" s="12">
        <v>0</v>
      </c>
    </row>
    <row r="355" spans="1:29" x14ac:dyDescent="0.25">
      <c r="A355" s="3" t="s">
        <v>420</v>
      </c>
      <c r="B355" s="1" t="s">
        <v>867</v>
      </c>
      <c r="C355" s="28">
        <v>0</v>
      </c>
      <c r="D355" s="29">
        <v>0</v>
      </c>
      <c r="E355" s="29">
        <v>0</v>
      </c>
      <c r="F355" s="29">
        <v>0</v>
      </c>
      <c r="G355" s="29">
        <v>0</v>
      </c>
      <c r="H355" s="29">
        <v>0</v>
      </c>
      <c r="I355" s="29">
        <v>5.81</v>
      </c>
      <c r="J355" s="29">
        <v>13.98</v>
      </c>
      <c r="K355" s="29">
        <v>38.15</v>
      </c>
      <c r="L355" s="29">
        <v>48.74</v>
      </c>
      <c r="M355" s="29">
        <v>35.65</v>
      </c>
      <c r="N355" s="29">
        <v>31.82</v>
      </c>
      <c r="O355" s="29">
        <v>33.4</v>
      </c>
      <c r="P355" s="29">
        <v>32.020000000000003</v>
      </c>
      <c r="Q355" s="29">
        <v>31.53</v>
      </c>
      <c r="R355" s="12">
        <v>28.97</v>
      </c>
      <c r="S355" s="12">
        <v>30</v>
      </c>
      <c r="T355" s="12">
        <v>25.04</v>
      </c>
      <c r="U355" s="12">
        <v>24.3</v>
      </c>
      <c r="V355" s="12">
        <v>12</v>
      </c>
      <c r="W355" s="12">
        <v>16</v>
      </c>
      <c r="X355" s="31">
        <v>12</v>
      </c>
      <c r="Y355" s="12">
        <v>4</v>
      </c>
      <c r="Z355" s="12">
        <v>0</v>
      </c>
      <c r="AA355" s="46">
        <v>0</v>
      </c>
      <c r="AB355" s="12">
        <v>0</v>
      </c>
      <c r="AC355" s="12">
        <v>0</v>
      </c>
    </row>
    <row r="356" spans="1:29" x14ac:dyDescent="0.25">
      <c r="A356" s="3" t="s">
        <v>421</v>
      </c>
      <c r="B356" s="1" t="s">
        <v>868</v>
      </c>
      <c r="C356" s="28">
        <v>0</v>
      </c>
      <c r="D356" s="29">
        <v>0</v>
      </c>
      <c r="E356" s="29">
        <v>0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31">
        <v>0</v>
      </c>
      <c r="Y356" s="12">
        <v>0</v>
      </c>
      <c r="Z356" s="12">
        <v>0</v>
      </c>
      <c r="AA356" s="46">
        <v>0</v>
      </c>
      <c r="AB356" s="12">
        <v>0</v>
      </c>
      <c r="AC356" s="12">
        <v>0</v>
      </c>
    </row>
    <row r="357" spans="1:29" x14ac:dyDescent="0.25">
      <c r="A357" s="3" t="s">
        <v>422</v>
      </c>
      <c r="B357" s="1" t="s">
        <v>869</v>
      </c>
      <c r="C357" s="28">
        <v>0</v>
      </c>
      <c r="D357" s="29">
        <v>0</v>
      </c>
      <c r="E357" s="29">
        <v>0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17.23</v>
      </c>
      <c r="P357" s="29">
        <v>66.53</v>
      </c>
      <c r="Q357" s="29">
        <v>75.290000000000006</v>
      </c>
      <c r="R357" s="12">
        <v>64.170000000000016</v>
      </c>
      <c r="S357" s="12">
        <v>86.39</v>
      </c>
      <c r="T357" s="12">
        <v>140.22</v>
      </c>
      <c r="U357" s="12">
        <v>85.160000000000011</v>
      </c>
      <c r="V357" s="12">
        <v>66.81</v>
      </c>
      <c r="W357" s="12">
        <v>69.150000000000006</v>
      </c>
      <c r="X357" s="31">
        <v>85.110000000000014</v>
      </c>
      <c r="Y357" s="12">
        <v>95.889999999999986</v>
      </c>
      <c r="Z357" s="12">
        <v>90.13</v>
      </c>
      <c r="AA357" s="46">
        <v>90.6</v>
      </c>
      <c r="AB357" s="12">
        <v>111.81</v>
      </c>
      <c r="AC357" s="12">
        <v>93.28000000000003</v>
      </c>
    </row>
    <row r="358" spans="1:29" x14ac:dyDescent="0.25">
      <c r="A358" s="3" t="s">
        <v>423</v>
      </c>
      <c r="B358" s="1" t="s">
        <v>870</v>
      </c>
      <c r="C358" s="28">
        <v>0</v>
      </c>
      <c r="D358" s="29">
        <v>0</v>
      </c>
      <c r="E358" s="29">
        <v>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5.37</v>
      </c>
      <c r="X358" s="31">
        <v>14.76</v>
      </c>
      <c r="Y358" s="12">
        <v>15</v>
      </c>
      <c r="Z358" s="12">
        <v>18.620000000000005</v>
      </c>
      <c r="AA358" s="46">
        <v>20.5</v>
      </c>
      <c r="AB358" s="12">
        <v>14.22</v>
      </c>
      <c r="AC358" s="12">
        <v>14.45</v>
      </c>
    </row>
    <row r="359" spans="1:29" x14ac:dyDescent="0.25">
      <c r="A359" s="3" t="s">
        <v>424</v>
      </c>
      <c r="B359" s="1" t="s">
        <v>871</v>
      </c>
      <c r="C359" s="28">
        <v>0</v>
      </c>
      <c r="D359" s="29">
        <v>0</v>
      </c>
      <c r="E359" s="29">
        <v>0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31">
        <v>0</v>
      </c>
      <c r="Y359" s="12">
        <v>0</v>
      </c>
      <c r="Z359" s="12">
        <v>0</v>
      </c>
      <c r="AA359" s="46">
        <v>0</v>
      </c>
      <c r="AB359" s="12">
        <v>0</v>
      </c>
      <c r="AC359" s="12">
        <v>0</v>
      </c>
    </row>
    <row r="360" spans="1:29" x14ac:dyDescent="0.25">
      <c r="A360" s="3" t="s">
        <v>425</v>
      </c>
      <c r="B360" s="1" t="s">
        <v>872</v>
      </c>
      <c r="C360" s="28">
        <v>0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31">
        <v>0</v>
      </c>
      <c r="Y360" s="12">
        <v>0</v>
      </c>
      <c r="Z360" s="12">
        <v>0</v>
      </c>
      <c r="AA360" s="46">
        <v>0</v>
      </c>
      <c r="AB360" s="12">
        <v>0</v>
      </c>
      <c r="AC360" s="12">
        <v>0</v>
      </c>
    </row>
    <row r="361" spans="1:29" x14ac:dyDescent="0.25">
      <c r="A361" s="3" t="s">
        <v>426</v>
      </c>
      <c r="B361" s="1" t="s">
        <v>873</v>
      </c>
      <c r="C361" s="28">
        <v>0</v>
      </c>
      <c r="D361" s="29">
        <v>0</v>
      </c>
      <c r="E361" s="29">
        <v>0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31">
        <v>0</v>
      </c>
      <c r="Y361" s="12">
        <v>0</v>
      </c>
      <c r="Z361" s="12">
        <v>0</v>
      </c>
      <c r="AA361" s="46">
        <v>0</v>
      </c>
      <c r="AB361" s="12">
        <v>0</v>
      </c>
      <c r="AC361" s="12">
        <v>0</v>
      </c>
    </row>
    <row r="362" spans="1:29" x14ac:dyDescent="0.25">
      <c r="A362" s="3" t="s">
        <v>427</v>
      </c>
      <c r="B362" s="1" t="s">
        <v>874</v>
      </c>
      <c r="C362" s="28">
        <v>0</v>
      </c>
      <c r="D362" s="29">
        <v>0</v>
      </c>
      <c r="E362" s="29">
        <v>0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31">
        <v>0</v>
      </c>
      <c r="Y362" s="12">
        <v>0</v>
      </c>
      <c r="Z362" s="12">
        <v>0</v>
      </c>
      <c r="AA362" s="46">
        <v>0</v>
      </c>
      <c r="AB362" s="12">
        <v>0</v>
      </c>
      <c r="AC362" s="12">
        <v>0</v>
      </c>
    </row>
    <row r="363" spans="1:29" x14ac:dyDescent="0.25">
      <c r="A363" s="3" t="s">
        <v>428</v>
      </c>
      <c r="B363" s="1" t="s">
        <v>875</v>
      </c>
      <c r="C363" s="28">
        <v>296.08</v>
      </c>
      <c r="D363" s="29">
        <v>286.22000000000003</v>
      </c>
      <c r="E363" s="29">
        <v>229.82</v>
      </c>
      <c r="F363" s="29">
        <v>172.83</v>
      </c>
      <c r="G363" s="29">
        <v>131.22</v>
      </c>
      <c r="H363" s="29">
        <v>75</v>
      </c>
      <c r="I363" s="29">
        <v>30</v>
      </c>
      <c r="J363" s="29">
        <v>14.46</v>
      </c>
      <c r="K363" s="29">
        <v>6</v>
      </c>
      <c r="L363" s="29">
        <v>3</v>
      </c>
      <c r="M363" s="29">
        <v>53.5</v>
      </c>
      <c r="N363" s="29">
        <v>70.69</v>
      </c>
      <c r="O363" s="29">
        <v>70</v>
      </c>
      <c r="P363" s="29">
        <v>63.66</v>
      </c>
      <c r="Q363" s="29">
        <v>44.78</v>
      </c>
      <c r="R363" s="12">
        <v>36</v>
      </c>
      <c r="S363" s="12">
        <v>33.35</v>
      </c>
      <c r="T363" s="12">
        <v>39</v>
      </c>
      <c r="U363" s="12">
        <v>38.299999999999997</v>
      </c>
      <c r="V363" s="12">
        <v>42.5</v>
      </c>
      <c r="W363" s="12">
        <v>39</v>
      </c>
      <c r="X363" s="31">
        <v>33.5</v>
      </c>
      <c r="Y363" s="12">
        <v>27.5</v>
      </c>
      <c r="Z363" s="12">
        <v>23.85</v>
      </c>
      <c r="AA363" s="46">
        <v>17</v>
      </c>
      <c r="AB363" s="12">
        <v>15.5</v>
      </c>
      <c r="AC363" s="12">
        <v>13</v>
      </c>
    </row>
    <row r="364" spans="1:29" x14ac:dyDescent="0.25">
      <c r="A364" s="3" t="s">
        <v>429</v>
      </c>
      <c r="B364" s="1" t="s">
        <v>876</v>
      </c>
      <c r="C364" s="28">
        <v>30.553333333333335</v>
      </c>
      <c r="D364" s="29">
        <v>46.44</v>
      </c>
      <c r="E364" s="29">
        <v>56.37</v>
      </c>
      <c r="F364" s="29">
        <v>38.83</v>
      </c>
      <c r="G364" s="29">
        <v>54.37</v>
      </c>
      <c r="H364" s="29">
        <v>57.83</v>
      </c>
      <c r="I364" s="29">
        <v>54.81</v>
      </c>
      <c r="J364" s="29">
        <v>49.79</v>
      </c>
      <c r="K364" s="29">
        <v>45.37</v>
      </c>
      <c r="L364" s="29">
        <v>45.08</v>
      </c>
      <c r="M364" s="29">
        <v>53.86</v>
      </c>
      <c r="N364" s="29">
        <v>53.58</v>
      </c>
      <c r="O364" s="29">
        <v>59.92</v>
      </c>
      <c r="P364" s="29">
        <v>83.72</v>
      </c>
      <c r="Q364" s="29">
        <v>77.81</v>
      </c>
      <c r="R364" s="12">
        <v>65.859999999999985</v>
      </c>
      <c r="S364" s="12">
        <v>58.320000000000007</v>
      </c>
      <c r="T364" s="12">
        <v>59.72</v>
      </c>
      <c r="U364" s="12">
        <v>66.48</v>
      </c>
      <c r="V364" s="12">
        <v>58.20000000000001</v>
      </c>
      <c r="W364" s="12">
        <v>54.550000000000004</v>
      </c>
      <c r="X364" s="31">
        <v>44.73</v>
      </c>
      <c r="Y364" s="12">
        <v>38.589999999999996</v>
      </c>
      <c r="Z364" s="12">
        <v>38.300000000000004</v>
      </c>
      <c r="AA364" s="46">
        <v>38.139999999999993</v>
      </c>
      <c r="AB364" s="12">
        <v>44.67</v>
      </c>
      <c r="AC364" s="12">
        <v>32.44</v>
      </c>
    </row>
    <row r="365" spans="1:29" x14ac:dyDescent="0.25">
      <c r="A365" s="3" t="s">
        <v>430</v>
      </c>
      <c r="B365" s="1" t="s">
        <v>877</v>
      </c>
      <c r="C365" s="28">
        <v>0</v>
      </c>
      <c r="D365" s="29">
        <v>0</v>
      </c>
      <c r="E365" s="29">
        <v>0</v>
      </c>
      <c r="F365" s="29">
        <v>0</v>
      </c>
      <c r="G365" s="29">
        <v>61.46</v>
      </c>
      <c r="H365" s="29">
        <v>82.78</v>
      </c>
      <c r="I365" s="29">
        <v>95.33</v>
      </c>
      <c r="J365" s="29">
        <v>106.62</v>
      </c>
      <c r="K365" s="29">
        <v>108.25</v>
      </c>
      <c r="L365" s="29">
        <v>100.41</v>
      </c>
      <c r="M365" s="29">
        <v>100.41</v>
      </c>
      <c r="N365" s="29">
        <v>108.4</v>
      </c>
      <c r="O365" s="29">
        <v>93.3</v>
      </c>
      <c r="P365" s="29">
        <v>71.13</v>
      </c>
      <c r="Q365" s="29">
        <v>72.36</v>
      </c>
      <c r="R365" s="12">
        <v>68.13</v>
      </c>
      <c r="S365" s="12">
        <v>78</v>
      </c>
      <c r="T365" s="12">
        <v>92.29</v>
      </c>
      <c r="U365" s="12">
        <v>104.46</v>
      </c>
      <c r="V365" s="12">
        <v>88.46</v>
      </c>
      <c r="W365" s="12">
        <v>69.400000000000006</v>
      </c>
      <c r="X365" s="31">
        <v>70.58</v>
      </c>
      <c r="Y365" s="12">
        <v>86</v>
      </c>
      <c r="Z365" s="12">
        <v>102</v>
      </c>
      <c r="AA365" s="46">
        <v>102</v>
      </c>
      <c r="AB365" s="12">
        <v>108.92</v>
      </c>
      <c r="AC365" s="12">
        <v>106.82000000000001</v>
      </c>
    </row>
    <row r="366" spans="1:29" x14ac:dyDescent="0.25">
      <c r="A366" s="3" t="s">
        <v>431</v>
      </c>
      <c r="B366" s="1" t="s">
        <v>878</v>
      </c>
      <c r="C366" s="28">
        <v>19</v>
      </c>
      <c r="D366" s="29">
        <v>27.5</v>
      </c>
      <c r="E366" s="29">
        <v>27.51</v>
      </c>
      <c r="F366" s="29">
        <v>29.95</v>
      </c>
      <c r="G366" s="29">
        <v>48.07</v>
      </c>
      <c r="H366" s="29">
        <v>60.5</v>
      </c>
      <c r="I366" s="29">
        <v>62.39</v>
      </c>
      <c r="J366" s="29">
        <v>58.56</v>
      </c>
      <c r="K366" s="29">
        <v>49.725000000000001</v>
      </c>
      <c r="L366" s="29">
        <v>53.33</v>
      </c>
      <c r="M366" s="29">
        <v>57.965000000000003</v>
      </c>
      <c r="N366" s="29">
        <v>61.36</v>
      </c>
      <c r="O366" s="29">
        <v>74.150000000000006</v>
      </c>
      <c r="P366" s="29">
        <v>61.49</v>
      </c>
      <c r="Q366" s="29">
        <v>58.46</v>
      </c>
      <c r="R366" s="12">
        <v>46.14</v>
      </c>
      <c r="S366" s="12">
        <v>51.910000000000004</v>
      </c>
      <c r="T366" s="12">
        <v>88.25</v>
      </c>
      <c r="U366" s="12">
        <v>119.43</v>
      </c>
      <c r="V366" s="12">
        <v>147.49</v>
      </c>
      <c r="W366" s="12">
        <v>200.22</v>
      </c>
      <c r="X366" s="31">
        <v>185.76999999999998</v>
      </c>
      <c r="Y366" s="12">
        <v>165.6</v>
      </c>
      <c r="Z366" s="12">
        <v>138.25</v>
      </c>
      <c r="AA366" s="46">
        <v>117.12</v>
      </c>
      <c r="AB366" s="12">
        <v>80.31</v>
      </c>
      <c r="AC366" s="12">
        <v>81</v>
      </c>
    </row>
    <row r="367" spans="1:29" x14ac:dyDescent="0.25">
      <c r="A367" s="3" t="s">
        <v>432</v>
      </c>
      <c r="B367" s="1" t="s">
        <v>879</v>
      </c>
      <c r="C367" s="28">
        <v>0</v>
      </c>
      <c r="D367" s="29">
        <v>0</v>
      </c>
      <c r="E367" s="29">
        <v>0</v>
      </c>
      <c r="F367" s="29">
        <v>0</v>
      </c>
      <c r="G367" s="29">
        <v>0</v>
      </c>
      <c r="H367" s="29">
        <v>0</v>
      </c>
      <c r="I367" s="29">
        <v>0</v>
      </c>
      <c r="J367" s="29">
        <v>26.69</v>
      </c>
      <c r="K367" s="29">
        <v>37.22</v>
      </c>
      <c r="L367" s="29">
        <v>17.93</v>
      </c>
      <c r="M367" s="29">
        <v>25.29</v>
      </c>
      <c r="N367" s="29">
        <v>38.729999999999997</v>
      </c>
      <c r="O367" s="29">
        <v>39.729999999999997</v>
      </c>
      <c r="P367" s="29">
        <v>38.950000000000003</v>
      </c>
      <c r="Q367" s="29">
        <v>57.24</v>
      </c>
      <c r="R367" s="12">
        <v>43.84</v>
      </c>
      <c r="S367" s="12">
        <v>42.239999999999995</v>
      </c>
      <c r="T367" s="12">
        <v>45.73</v>
      </c>
      <c r="U367" s="12">
        <v>39.100000000000009</v>
      </c>
      <c r="V367" s="12">
        <v>58.019999999999996</v>
      </c>
      <c r="W367" s="12">
        <v>66.070000000000007</v>
      </c>
      <c r="X367" s="31">
        <v>73.03</v>
      </c>
      <c r="Y367" s="12">
        <v>65.510000000000005</v>
      </c>
      <c r="Z367" s="12">
        <v>56.58</v>
      </c>
      <c r="AA367" s="46">
        <v>62.730000000000004</v>
      </c>
      <c r="AB367" s="12">
        <v>44.879999999999995</v>
      </c>
      <c r="AC367" s="12">
        <v>39.409999999999997</v>
      </c>
    </row>
    <row r="368" spans="1:29" x14ac:dyDescent="0.25">
      <c r="A368" s="3" t="s">
        <v>433</v>
      </c>
      <c r="B368" s="1" t="s">
        <v>880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>
        <v>0</v>
      </c>
      <c r="S368" s="12">
        <v>141.07999999999998</v>
      </c>
      <c r="T368" s="12">
        <v>122.05000000000001</v>
      </c>
      <c r="U368" s="12">
        <v>109.87999999999997</v>
      </c>
      <c r="V368" s="12">
        <v>119.33999999999997</v>
      </c>
      <c r="W368" s="12">
        <v>135.34</v>
      </c>
      <c r="X368" s="31">
        <v>126.39000000000001</v>
      </c>
      <c r="Y368" s="12">
        <v>126.47000000000001</v>
      </c>
      <c r="Z368" s="12">
        <v>128.47999999999999</v>
      </c>
      <c r="AA368" s="46">
        <v>133</v>
      </c>
      <c r="AB368" s="12">
        <v>116.46</v>
      </c>
      <c r="AC368" s="12">
        <v>105.41000000000003</v>
      </c>
    </row>
    <row r="369" spans="1:29" x14ac:dyDescent="0.25">
      <c r="A369" s="3" t="s">
        <v>434</v>
      </c>
      <c r="B369" s="1" t="s">
        <v>881</v>
      </c>
      <c r="C369" s="28">
        <v>146.61000000000001</v>
      </c>
      <c r="D369" s="29">
        <v>121.17</v>
      </c>
      <c r="E369" s="29">
        <v>112.53</v>
      </c>
      <c r="F369" s="29">
        <v>143.77000000000001</v>
      </c>
      <c r="G369" s="29">
        <v>153.97999999999999</v>
      </c>
      <c r="H369" s="29">
        <v>182.22</v>
      </c>
      <c r="I369" s="29">
        <v>197.81</v>
      </c>
      <c r="J369" s="29">
        <v>206.1</v>
      </c>
      <c r="K369" s="29">
        <v>185.78</v>
      </c>
      <c r="L369" s="29">
        <v>204.8</v>
      </c>
      <c r="M369" s="29">
        <v>250.27</v>
      </c>
      <c r="N369" s="29">
        <v>288.31</v>
      </c>
      <c r="O369" s="29">
        <v>279.02999999999997</v>
      </c>
      <c r="P369" s="29">
        <v>262.3</v>
      </c>
      <c r="Q369" s="29">
        <v>275.12</v>
      </c>
      <c r="R369" s="12">
        <v>269.12</v>
      </c>
      <c r="S369" s="12">
        <v>275.52</v>
      </c>
      <c r="T369" s="12">
        <v>287.59000000000003</v>
      </c>
      <c r="U369" s="12">
        <v>288.22000000000003</v>
      </c>
      <c r="V369" s="12">
        <v>241.93999999999997</v>
      </c>
      <c r="W369" s="12">
        <v>225.2</v>
      </c>
      <c r="X369" s="31">
        <v>211</v>
      </c>
      <c r="Y369" s="12">
        <v>201.48</v>
      </c>
      <c r="Z369" s="12">
        <v>227.42000000000002</v>
      </c>
      <c r="AA369" s="46">
        <v>240.42000000000002</v>
      </c>
      <c r="AB369" s="12">
        <v>256.6400000000001</v>
      </c>
      <c r="AC369" s="12">
        <v>260.14</v>
      </c>
    </row>
    <row r="370" spans="1:29" x14ac:dyDescent="0.25">
      <c r="A370" s="3" t="s">
        <v>435</v>
      </c>
      <c r="B370" s="1" t="s">
        <v>882</v>
      </c>
      <c r="C370" s="28">
        <v>76.25</v>
      </c>
      <c r="D370" s="29">
        <v>79.040000000000006</v>
      </c>
      <c r="E370" s="29">
        <v>86.38</v>
      </c>
      <c r="F370" s="29">
        <v>96.9</v>
      </c>
      <c r="G370" s="29">
        <v>84.28</v>
      </c>
      <c r="H370" s="29">
        <v>73.34</v>
      </c>
      <c r="I370" s="29">
        <v>79.98</v>
      </c>
      <c r="J370" s="29">
        <v>79.569999999999993</v>
      </c>
      <c r="K370" s="29">
        <v>88.78</v>
      </c>
      <c r="L370" s="29">
        <v>84.35</v>
      </c>
      <c r="M370" s="29">
        <v>90.45</v>
      </c>
      <c r="N370" s="29">
        <v>97.58</v>
      </c>
      <c r="O370" s="29">
        <v>86.95</v>
      </c>
      <c r="P370" s="29">
        <v>93.31</v>
      </c>
      <c r="Q370" s="29">
        <v>78.760000000000005</v>
      </c>
      <c r="R370" s="12">
        <v>72.83</v>
      </c>
      <c r="S370" s="12">
        <v>83.12</v>
      </c>
      <c r="T370" s="12">
        <v>85.12</v>
      </c>
      <c r="U370" s="12">
        <v>110.71000000000001</v>
      </c>
      <c r="V370" s="12">
        <v>93.44</v>
      </c>
      <c r="W370" s="12">
        <v>90</v>
      </c>
      <c r="X370" s="31">
        <v>93.33</v>
      </c>
      <c r="Y370" s="12">
        <v>78.430000000000007</v>
      </c>
      <c r="Z370" s="12">
        <v>78.190000000000012</v>
      </c>
      <c r="AA370" s="46">
        <v>103.38</v>
      </c>
      <c r="AB370" s="12">
        <v>98.36</v>
      </c>
      <c r="AC370" s="12">
        <v>85.90000000000002</v>
      </c>
    </row>
    <row r="371" spans="1:29" x14ac:dyDescent="0.25">
      <c r="A371" s="3" t="s">
        <v>436</v>
      </c>
      <c r="B371" s="1" t="s">
        <v>883</v>
      </c>
      <c r="C371" s="28">
        <v>0</v>
      </c>
      <c r="D371" s="29">
        <v>0</v>
      </c>
      <c r="E371" s="29">
        <v>0</v>
      </c>
      <c r="F371" s="29">
        <v>0</v>
      </c>
      <c r="G371" s="29">
        <v>13.24</v>
      </c>
      <c r="H371" s="29">
        <v>28.57</v>
      </c>
      <c r="I371" s="29">
        <v>38.28</v>
      </c>
      <c r="J371" s="29">
        <v>34.82</v>
      </c>
      <c r="K371" s="29">
        <v>37.79</v>
      </c>
      <c r="L371" s="29">
        <v>28.035</v>
      </c>
      <c r="M371" s="29">
        <v>34.020000000000003</v>
      </c>
      <c r="N371" s="29">
        <v>32.479999999999997</v>
      </c>
      <c r="O371" s="29">
        <v>36.18</v>
      </c>
      <c r="P371" s="29">
        <v>38.435000000000002</v>
      </c>
      <c r="Q371" s="29">
        <v>32.08</v>
      </c>
      <c r="R371" s="12">
        <v>32.970000000000006</v>
      </c>
      <c r="S371" s="12">
        <v>22.41</v>
      </c>
      <c r="T371" s="12">
        <v>20.759999999999998</v>
      </c>
      <c r="U371" s="12">
        <v>29.5</v>
      </c>
      <c r="V371" s="12">
        <v>39.47</v>
      </c>
      <c r="W371" s="12">
        <v>45.800000000000011</v>
      </c>
      <c r="X371" s="31">
        <v>56.02</v>
      </c>
      <c r="Y371" s="12">
        <v>56.819999999999993</v>
      </c>
      <c r="Z371" s="12">
        <v>47.999999999999993</v>
      </c>
      <c r="AA371" s="46">
        <v>46.12</v>
      </c>
      <c r="AB371" s="12">
        <v>44</v>
      </c>
      <c r="AC371" s="12">
        <v>42</v>
      </c>
    </row>
    <row r="372" spans="1:29" x14ac:dyDescent="0.25">
      <c r="A372" s="3" t="s">
        <v>437</v>
      </c>
      <c r="B372" s="1" t="s">
        <v>884</v>
      </c>
      <c r="C372" s="28">
        <v>0</v>
      </c>
      <c r="D372" s="29">
        <v>0</v>
      </c>
      <c r="E372" s="29">
        <v>0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27.92</v>
      </c>
      <c r="O372" s="29">
        <v>64.7</v>
      </c>
      <c r="P372" s="29">
        <v>77.37</v>
      </c>
      <c r="Q372" s="29">
        <v>52.24</v>
      </c>
      <c r="R372" s="12">
        <v>57.52</v>
      </c>
      <c r="S372" s="12">
        <v>55.49</v>
      </c>
      <c r="T372" s="12">
        <v>45.16</v>
      </c>
      <c r="U372" s="12">
        <v>40</v>
      </c>
      <c r="V372" s="12">
        <v>28.82</v>
      </c>
      <c r="W372" s="12">
        <v>28.09</v>
      </c>
      <c r="X372" s="31">
        <v>29.490000000000002</v>
      </c>
      <c r="Y372" s="12">
        <v>36.799999999999997</v>
      </c>
      <c r="Z372" s="12">
        <v>35</v>
      </c>
      <c r="AA372" s="46">
        <v>35.010000000000005</v>
      </c>
      <c r="AB372" s="12">
        <v>28.970000000000002</v>
      </c>
      <c r="AC372" s="12">
        <v>40.599999999999994</v>
      </c>
    </row>
    <row r="373" spans="1:29" x14ac:dyDescent="0.25">
      <c r="A373" s="3" t="s">
        <v>438</v>
      </c>
      <c r="B373" s="1" t="s">
        <v>885</v>
      </c>
      <c r="C373" s="28">
        <v>0</v>
      </c>
      <c r="D373" s="29">
        <v>0</v>
      </c>
      <c r="E373" s="29">
        <v>0</v>
      </c>
      <c r="F373" s="29">
        <v>0</v>
      </c>
      <c r="G373" s="29">
        <v>1</v>
      </c>
      <c r="H373" s="29">
        <v>0</v>
      </c>
      <c r="I373" s="29">
        <v>5.14</v>
      </c>
      <c r="J373" s="29">
        <v>4.24</v>
      </c>
      <c r="K373" s="29">
        <v>17.62</v>
      </c>
      <c r="L373" s="29">
        <v>19.420000000000002</v>
      </c>
      <c r="M373" s="29">
        <v>12.48</v>
      </c>
      <c r="N373" s="29">
        <v>17.32</v>
      </c>
      <c r="O373" s="29">
        <v>18.91</v>
      </c>
      <c r="P373" s="29">
        <v>19</v>
      </c>
      <c r="Q373" s="29">
        <v>20.47</v>
      </c>
      <c r="R373" s="12">
        <v>15.14</v>
      </c>
      <c r="S373" s="12">
        <v>15.24</v>
      </c>
      <c r="T373" s="12">
        <v>13.36</v>
      </c>
      <c r="U373" s="12">
        <v>13.9</v>
      </c>
      <c r="V373" s="12">
        <v>20.22</v>
      </c>
      <c r="W373" s="12">
        <v>23.58</v>
      </c>
      <c r="X373" s="31">
        <v>22.28</v>
      </c>
      <c r="Y373" s="12">
        <v>20</v>
      </c>
      <c r="Z373" s="12">
        <v>19.779999999999998</v>
      </c>
      <c r="AA373" s="46">
        <v>20.059999999999999</v>
      </c>
      <c r="AB373" s="12">
        <v>15</v>
      </c>
      <c r="AC373" s="12">
        <v>18.380000000000003</v>
      </c>
    </row>
    <row r="374" spans="1:29" x14ac:dyDescent="0.25">
      <c r="A374" s="3" t="s">
        <v>439</v>
      </c>
      <c r="B374" s="1" t="s">
        <v>886</v>
      </c>
      <c r="C374" s="28">
        <v>64.72</v>
      </c>
      <c r="D374" s="29">
        <v>78.290000000000006</v>
      </c>
      <c r="E374" s="29">
        <v>77.84</v>
      </c>
      <c r="F374" s="29">
        <v>83.94</v>
      </c>
      <c r="G374" s="29">
        <v>83.74</v>
      </c>
      <c r="H374" s="29">
        <v>79.760000000000005</v>
      </c>
      <c r="I374" s="29">
        <v>78.13</v>
      </c>
      <c r="J374" s="29">
        <v>80.36</v>
      </c>
      <c r="K374" s="29">
        <v>85.56</v>
      </c>
      <c r="L374" s="29">
        <v>101.79</v>
      </c>
      <c r="M374" s="29">
        <v>86.8</v>
      </c>
      <c r="N374" s="29">
        <v>85.89</v>
      </c>
      <c r="O374" s="29">
        <v>77.03</v>
      </c>
      <c r="P374" s="29">
        <v>84.23</v>
      </c>
      <c r="Q374" s="29">
        <v>102.01</v>
      </c>
      <c r="R374" s="12">
        <v>105.28999999999999</v>
      </c>
      <c r="S374" s="12">
        <v>123.77999999999999</v>
      </c>
      <c r="T374" s="12">
        <v>129.11000000000001</v>
      </c>
      <c r="U374" s="12">
        <v>130.20999999999998</v>
      </c>
      <c r="V374" s="12">
        <v>152.82000000000002</v>
      </c>
      <c r="W374" s="12">
        <v>162.89000000000001</v>
      </c>
      <c r="X374" s="31">
        <v>167.75000000000006</v>
      </c>
      <c r="Y374" s="12">
        <v>182.59</v>
      </c>
      <c r="Z374" s="12">
        <v>197.08</v>
      </c>
      <c r="AA374" s="46">
        <v>217.76999999999995</v>
      </c>
      <c r="AB374" s="12">
        <v>208.39999999999998</v>
      </c>
      <c r="AC374" s="12">
        <v>196.06</v>
      </c>
    </row>
    <row r="375" spans="1:29" x14ac:dyDescent="0.25">
      <c r="A375" s="3" t="s">
        <v>440</v>
      </c>
      <c r="B375" s="1" t="s">
        <v>887</v>
      </c>
      <c r="C375" s="28">
        <v>0</v>
      </c>
      <c r="D375" s="29">
        <v>0</v>
      </c>
      <c r="E375" s="29">
        <v>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31">
        <v>0</v>
      </c>
      <c r="Y375" s="12">
        <v>0</v>
      </c>
      <c r="Z375" s="12">
        <v>0</v>
      </c>
      <c r="AA375" s="46">
        <v>0</v>
      </c>
      <c r="AB375" s="12">
        <v>0</v>
      </c>
      <c r="AC375" s="12">
        <v>0</v>
      </c>
    </row>
    <row r="376" spans="1:29" x14ac:dyDescent="0.25">
      <c r="A376" s="3" t="s">
        <v>441</v>
      </c>
      <c r="B376" s="1" t="s">
        <v>888</v>
      </c>
      <c r="C376" s="28">
        <v>0</v>
      </c>
      <c r="D376" s="29">
        <v>9.9600000000000009</v>
      </c>
      <c r="E376" s="29">
        <v>22.08</v>
      </c>
      <c r="F376" s="29">
        <v>35.44</v>
      </c>
      <c r="G376" s="29">
        <v>58.86</v>
      </c>
      <c r="H376" s="29">
        <v>81.680000000000007</v>
      </c>
      <c r="I376" s="29">
        <v>90.7</v>
      </c>
      <c r="J376" s="29">
        <v>76.465000000000003</v>
      </c>
      <c r="K376" s="29">
        <v>89.65</v>
      </c>
      <c r="L376" s="29">
        <v>87.32</v>
      </c>
      <c r="M376" s="29">
        <v>94.655000000000001</v>
      </c>
      <c r="N376" s="29">
        <v>70.8</v>
      </c>
      <c r="O376" s="29">
        <v>84.54</v>
      </c>
      <c r="P376" s="29">
        <v>77.23</v>
      </c>
      <c r="Q376" s="29">
        <v>80.19</v>
      </c>
      <c r="R376" s="12">
        <v>79.639999999999986</v>
      </c>
      <c r="S376" s="12">
        <v>96.669999999999973</v>
      </c>
      <c r="T376" s="12">
        <v>99.13000000000001</v>
      </c>
      <c r="U376" s="12">
        <v>84.689999999999984</v>
      </c>
      <c r="V376" s="12">
        <v>102.25</v>
      </c>
      <c r="W376" s="12">
        <v>121.98</v>
      </c>
      <c r="X376" s="31">
        <v>132.85000000000002</v>
      </c>
      <c r="Y376" s="12">
        <v>146.88</v>
      </c>
      <c r="Z376" s="12">
        <v>110.4</v>
      </c>
      <c r="AA376" s="46">
        <v>99</v>
      </c>
      <c r="AB376" s="12">
        <v>96.830000000000013</v>
      </c>
      <c r="AC376" s="12">
        <v>103.39000000000001</v>
      </c>
    </row>
    <row r="377" spans="1:29" x14ac:dyDescent="0.25">
      <c r="A377" s="3" t="s">
        <v>442</v>
      </c>
      <c r="B377" s="1" t="s">
        <v>889</v>
      </c>
      <c r="C377" s="28">
        <v>0</v>
      </c>
      <c r="D377" s="29">
        <v>0</v>
      </c>
      <c r="E377" s="29">
        <v>0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10</v>
      </c>
      <c r="X377" s="31">
        <v>17.97</v>
      </c>
      <c r="Y377" s="12">
        <v>17</v>
      </c>
      <c r="Z377" s="12">
        <v>22</v>
      </c>
      <c r="AA377" s="46">
        <v>18</v>
      </c>
      <c r="AB377" s="12">
        <v>25</v>
      </c>
      <c r="AC377" s="12">
        <v>20</v>
      </c>
    </row>
    <row r="378" spans="1:29" x14ac:dyDescent="0.25">
      <c r="A378" s="3" t="s">
        <v>443</v>
      </c>
      <c r="B378" s="1" t="s">
        <v>890</v>
      </c>
      <c r="C378" s="28">
        <v>0</v>
      </c>
      <c r="D378" s="29">
        <v>0</v>
      </c>
      <c r="E378" s="29">
        <v>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31">
        <v>0</v>
      </c>
      <c r="Y378" s="12">
        <v>0</v>
      </c>
      <c r="Z378" s="12">
        <v>0</v>
      </c>
      <c r="AA378" s="46">
        <v>0</v>
      </c>
      <c r="AB378" s="12">
        <v>0</v>
      </c>
      <c r="AC378" s="12">
        <v>0</v>
      </c>
    </row>
    <row r="379" spans="1:29" x14ac:dyDescent="0.25">
      <c r="A379" s="3" t="s">
        <v>444</v>
      </c>
      <c r="B379" s="1" t="s">
        <v>891</v>
      </c>
      <c r="C379" s="28">
        <v>0</v>
      </c>
      <c r="D379" s="29">
        <v>0</v>
      </c>
      <c r="E379" s="29">
        <v>0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4</v>
      </c>
      <c r="M379" s="29">
        <v>8.34</v>
      </c>
      <c r="N379" s="29">
        <v>4.2</v>
      </c>
      <c r="O379" s="29">
        <v>38.21</v>
      </c>
      <c r="P379" s="29">
        <v>55.4</v>
      </c>
      <c r="Q379" s="29">
        <v>69.2</v>
      </c>
      <c r="R379" s="12">
        <v>101.99000000000001</v>
      </c>
      <c r="S379" s="12">
        <v>109.46</v>
      </c>
      <c r="T379" s="12">
        <v>118.28999999999999</v>
      </c>
      <c r="U379" s="12">
        <v>141.80000000000001</v>
      </c>
      <c r="V379" s="12">
        <v>136.45000000000002</v>
      </c>
      <c r="W379" s="12">
        <v>144.54000000000002</v>
      </c>
      <c r="X379" s="31">
        <v>154.54</v>
      </c>
      <c r="Y379" s="12">
        <v>166.32999999999998</v>
      </c>
      <c r="Z379" s="12">
        <v>146.95999999999998</v>
      </c>
      <c r="AA379" s="46">
        <v>158.91</v>
      </c>
      <c r="AB379" s="12">
        <v>163.46</v>
      </c>
      <c r="AC379" s="12">
        <v>159.56999999999996</v>
      </c>
    </row>
    <row r="380" spans="1:29" x14ac:dyDescent="0.25">
      <c r="A380" s="3" t="s">
        <v>445</v>
      </c>
      <c r="B380" s="1" t="s">
        <v>892</v>
      </c>
      <c r="C380" s="28">
        <v>0</v>
      </c>
      <c r="D380" s="29">
        <v>5.48</v>
      </c>
      <c r="E380" s="29">
        <v>11</v>
      </c>
      <c r="F380" s="29">
        <v>12.34</v>
      </c>
      <c r="G380" s="29">
        <v>20.75</v>
      </c>
      <c r="H380" s="29">
        <v>37</v>
      </c>
      <c r="I380" s="29">
        <v>36.200000000000003</v>
      </c>
      <c r="J380" s="29">
        <v>49.35</v>
      </c>
      <c r="K380" s="29">
        <v>71.11</v>
      </c>
      <c r="L380" s="29">
        <v>70.7</v>
      </c>
      <c r="M380" s="29">
        <v>101.01</v>
      </c>
      <c r="N380" s="29">
        <v>119.57</v>
      </c>
      <c r="O380" s="29">
        <v>151.52000000000001</v>
      </c>
      <c r="P380" s="29">
        <v>182.53</v>
      </c>
      <c r="Q380" s="29">
        <v>202.27</v>
      </c>
      <c r="R380" s="12">
        <v>241.02999999999997</v>
      </c>
      <c r="S380" s="12">
        <v>252.16</v>
      </c>
      <c r="T380" s="12">
        <v>274.36</v>
      </c>
      <c r="U380" s="12">
        <v>286.58</v>
      </c>
      <c r="V380" s="12">
        <v>266.25999999999993</v>
      </c>
      <c r="W380" s="12">
        <v>279.53999999999996</v>
      </c>
      <c r="X380" s="31">
        <v>300.17000000000007</v>
      </c>
      <c r="Y380" s="12">
        <v>348.92</v>
      </c>
      <c r="Z380" s="12">
        <v>314.71000000000134</v>
      </c>
      <c r="AA380" s="46">
        <v>290.91000000000014</v>
      </c>
      <c r="AB380" s="12">
        <v>262.44</v>
      </c>
      <c r="AC380" s="12">
        <v>233.38000000000002</v>
      </c>
    </row>
    <row r="381" spans="1:29" x14ac:dyDescent="0.25">
      <c r="A381" s="3" t="s">
        <v>446</v>
      </c>
      <c r="B381" s="1" t="s">
        <v>893</v>
      </c>
      <c r="C381" s="28">
        <v>1</v>
      </c>
      <c r="D381" s="29">
        <v>2.44</v>
      </c>
      <c r="E381" s="29">
        <v>9.7899999999999991</v>
      </c>
      <c r="F381" s="29">
        <v>16.63</v>
      </c>
      <c r="G381" s="29">
        <v>18.84</v>
      </c>
      <c r="H381" s="29">
        <v>18.75</v>
      </c>
      <c r="I381" s="29">
        <v>26.01</v>
      </c>
      <c r="J381" s="29">
        <v>42.17</v>
      </c>
      <c r="K381" s="29">
        <v>45.95</v>
      </c>
      <c r="L381" s="29">
        <v>42.19</v>
      </c>
      <c r="M381" s="29">
        <v>36.54</v>
      </c>
      <c r="N381" s="29">
        <v>33.090000000000003</v>
      </c>
      <c r="O381" s="29">
        <v>31.38</v>
      </c>
      <c r="P381" s="29">
        <v>25.38</v>
      </c>
      <c r="Q381" s="29">
        <v>19</v>
      </c>
      <c r="R381" s="12">
        <v>17.64</v>
      </c>
      <c r="S381" s="12">
        <v>15.5</v>
      </c>
      <c r="T381" s="12">
        <v>19.36</v>
      </c>
      <c r="U381" s="12">
        <v>19.62</v>
      </c>
      <c r="V381" s="12">
        <v>16</v>
      </c>
      <c r="W381" s="12">
        <v>15</v>
      </c>
      <c r="X381" s="31">
        <v>17</v>
      </c>
      <c r="Y381" s="12">
        <v>20.5</v>
      </c>
      <c r="Z381" s="12">
        <v>16.399999999999999</v>
      </c>
      <c r="AA381" s="46">
        <v>16.8</v>
      </c>
      <c r="AB381" s="12">
        <v>19</v>
      </c>
      <c r="AC381" s="12">
        <v>17.5</v>
      </c>
    </row>
    <row r="382" spans="1:29" x14ac:dyDescent="0.25">
      <c r="A382" s="3" t="s">
        <v>447</v>
      </c>
      <c r="B382" s="1" t="s">
        <v>894</v>
      </c>
      <c r="C382" s="28">
        <v>0</v>
      </c>
      <c r="D382" s="29">
        <v>0</v>
      </c>
      <c r="E382" s="29">
        <v>0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12">
        <v>0</v>
      </c>
      <c r="S382" s="12">
        <v>1</v>
      </c>
      <c r="T382" s="12">
        <v>22.139999999999997</v>
      </c>
      <c r="U382" s="12">
        <v>22.139999999999997</v>
      </c>
      <c r="V382" s="12">
        <v>21.28</v>
      </c>
      <c r="W382" s="12">
        <v>40.97</v>
      </c>
      <c r="X382" s="31">
        <v>45.370000000000005</v>
      </c>
      <c r="Y382" s="12">
        <v>54.099999999999994</v>
      </c>
      <c r="Z382" s="12">
        <v>69.450000000000017</v>
      </c>
      <c r="AA382" s="46">
        <v>62.95</v>
      </c>
      <c r="AB382" s="12">
        <v>63</v>
      </c>
      <c r="AC382" s="12">
        <v>63.02</v>
      </c>
    </row>
    <row r="383" spans="1:29" x14ac:dyDescent="0.25">
      <c r="A383" s="3" t="s">
        <v>448</v>
      </c>
      <c r="B383" s="1" t="s">
        <v>895</v>
      </c>
      <c r="C383" s="28">
        <v>0</v>
      </c>
      <c r="D383" s="29">
        <v>0</v>
      </c>
      <c r="E383" s="29">
        <v>0</v>
      </c>
      <c r="F383" s="29">
        <v>7.16</v>
      </c>
      <c r="G383" s="29">
        <v>16.27</v>
      </c>
      <c r="H383" s="29">
        <v>28.73</v>
      </c>
      <c r="I383" s="29">
        <v>28.5</v>
      </c>
      <c r="J383" s="29">
        <v>37.700000000000003</v>
      </c>
      <c r="K383" s="29">
        <v>62.56</v>
      </c>
      <c r="L383" s="29">
        <v>74.62</v>
      </c>
      <c r="M383" s="29">
        <v>76.42</v>
      </c>
      <c r="N383" s="29">
        <v>71.67</v>
      </c>
      <c r="O383" s="29">
        <v>84.5</v>
      </c>
      <c r="P383" s="29">
        <v>104.25</v>
      </c>
      <c r="Q383" s="29">
        <v>124.92</v>
      </c>
      <c r="R383" s="12">
        <v>124.37000000000002</v>
      </c>
      <c r="S383" s="12">
        <v>115.50999999999999</v>
      </c>
      <c r="T383" s="12">
        <v>125.85000000000001</v>
      </c>
      <c r="U383" s="12">
        <v>128.44</v>
      </c>
      <c r="V383" s="12">
        <v>120.59000000000002</v>
      </c>
      <c r="W383" s="12">
        <v>129.17000000000002</v>
      </c>
      <c r="X383" s="31">
        <v>149.66</v>
      </c>
      <c r="Y383" s="12">
        <v>165.12</v>
      </c>
      <c r="Z383" s="12">
        <v>173.94</v>
      </c>
      <c r="AA383" s="46">
        <v>178.19</v>
      </c>
      <c r="AB383" s="12">
        <v>176.95</v>
      </c>
      <c r="AC383" s="12">
        <v>171.35000000000005</v>
      </c>
    </row>
    <row r="384" spans="1:29" x14ac:dyDescent="0.25">
      <c r="A384" s="3" t="s">
        <v>449</v>
      </c>
      <c r="B384" s="1" t="s">
        <v>896</v>
      </c>
      <c r="C384" s="28">
        <v>0</v>
      </c>
      <c r="D384" s="29">
        <v>10.9</v>
      </c>
      <c r="E384" s="29">
        <v>9.6199999999999992</v>
      </c>
      <c r="F384" s="29">
        <v>13.98</v>
      </c>
      <c r="G384" s="29">
        <v>17.489999999999998</v>
      </c>
      <c r="H384" s="29">
        <v>26.54</v>
      </c>
      <c r="I384" s="29">
        <v>39.07</v>
      </c>
      <c r="J384" s="29">
        <v>45.54</v>
      </c>
      <c r="K384" s="29">
        <v>45.57</v>
      </c>
      <c r="L384" s="29">
        <v>38.42</v>
      </c>
      <c r="M384" s="29">
        <v>50.83</v>
      </c>
      <c r="N384" s="29">
        <v>47.68</v>
      </c>
      <c r="O384" s="29">
        <v>53.45</v>
      </c>
      <c r="P384" s="29">
        <v>36.86</v>
      </c>
      <c r="Q384" s="29">
        <v>37.49</v>
      </c>
      <c r="R384" s="12">
        <v>26.56</v>
      </c>
      <c r="S384" s="12">
        <v>26.53</v>
      </c>
      <c r="T384" s="12">
        <v>28.800000000000004</v>
      </c>
      <c r="U384" s="12">
        <v>27.939999999999998</v>
      </c>
      <c r="V384" s="12">
        <v>26</v>
      </c>
      <c r="W384" s="12">
        <v>45.8</v>
      </c>
      <c r="X384" s="31">
        <v>48.720000000000006</v>
      </c>
      <c r="Y384" s="12">
        <v>45.059999999999995</v>
      </c>
      <c r="Z384" s="12">
        <v>44.95</v>
      </c>
      <c r="AA384" s="46">
        <v>47.73</v>
      </c>
      <c r="AB384" s="12">
        <v>60.88</v>
      </c>
      <c r="AC384" s="12">
        <v>51.730000000000004</v>
      </c>
    </row>
    <row r="385" spans="1:29" x14ac:dyDescent="0.25">
      <c r="A385" s="3" t="s">
        <v>450</v>
      </c>
      <c r="B385" s="1" t="s">
        <v>897</v>
      </c>
      <c r="C385" s="28">
        <v>74.709999999999994</v>
      </c>
      <c r="D385" s="29">
        <v>66.36</v>
      </c>
      <c r="E385" s="29">
        <v>44.91</v>
      </c>
      <c r="F385" s="29">
        <v>39</v>
      </c>
      <c r="G385" s="29">
        <v>24.09</v>
      </c>
      <c r="H385" s="29">
        <v>16</v>
      </c>
      <c r="I385" s="29">
        <v>10</v>
      </c>
      <c r="J385" s="29">
        <v>8</v>
      </c>
      <c r="K385" s="29">
        <v>21.13</v>
      </c>
      <c r="L385" s="29">
        <v>31.43</v>
      </c>
      <c r="M385" s="29">
        <v>24.8</v>
      </c>
      <c r="N385" s="29">
        <v>35.299999999999997</v>
      </c>
      <c r="O385" s="29">
        <v>31.15</v>
      </c>
      <c r="P385" s="29">
        <v>40</v>
      </c>
      <c r="Q385" s="29">
        <v>35.869999999999997</v>
      </c>
      <c r="R385" s="12">
        <v>36.49</v>
      </c>
      <c r="S385" s="12">
        <v>37</v>
      </c>
      <c r="T385" s="12">
        <v>36.56</v>
      </c>
      <c r="U385" s="12">
        <v>55.94</v>
      </c>
      <c r="V385" s="12">
        <v>55</v>
      </c>
      <c r="W385" s="12">
        <v>44.87</v>
      </c>
      <c r="X385" s="31">
        <v>30.689999999999998</v>
      </c>
      <c r="Y385" s="12">
        <v>23</v>
      </c>
      <c r="Z385" s="12">
        <v>19</v>
      </c>
      <c r="AA385" s="46">
        <v>17</v>
      </c>
      <c r="AB385" s="12">
        <v>12.6</v>
      </c>
      <c r="AC385" s="12">
        <v>9</v>
      </c>
    </row>
    <row r="386" spans="1:29" x14ac:dyDescent="0.25">
      <c r="A386" s="3" t="s">
        <v>451</v>
      </c>
      <c r="B386" s="1" t="s">
        <v>898</v>
      </c>
      <c r="C386" s="28">
        <v>0</v>
      </c>
      <c r="D386" s="29">
        <v>0</v>
      </c>
      <c r="E386" s="29">
        <v>0</v>
      </c>
      <c r="F386" s="29">
        <v>0</v>
      </c>
      <c r="G386" s="29">
        <v>14.15</v>
      </c>
      <c r="H386" s="29">
        <v>36.130000000000003</v>
      </c>
      <c r="I386" s="29">
        <v>48.48</v>
      </c>
      <c r="J386" s="29">
        <v>65.209999999999994</v>
      </c>
      <c r="K386" s="29">
        <v>62.73</v>
      </c>
      <c r="L386" s="29">
        <v>66.849999999999994</v>
      </c>
      <c r="M386" s="29">
        <v>66.97</v>
      </c>
      <c r="N386" s="29">
        <v>74.45</v>
      </c>
      <c r="O386" s="29">
        <v>64.66</v>
      </c>
      <c r="P386" s="29">
        <v>88.49</v>
      </c>
      <c r="Q386" s="29">
        <v>99.4</v>
      </c>
      <c r="R386" s="12">
        <v>103.64999999999999</v>
      </c>
      <c r="S386" s="12">
        <v>88.81</v>
      </c>
      <c r="T386" s="12">
        <v>96.149999999999991</v>
      </c>
      <c r="U386" s="12">
        <v>97.43</v>
      </c>
      <c r="V386" s="12">
        <v>106.04</v>
      </c>
      <c r="W386" s="12">
        <v>94.81</v>
      </c>
      <c r="X386" s="31">
        <v>103.92</v>
      </c>
      <c r="Y386" s="12">
        <v>109.06</v>
      </c>
      <c r="Z386" s="12">
        <v>95.219999999999956</v>
      </c>
      <c r="AA386" s="46">
        <v>82.92</v>
      </c>
      <c r="AB386" s="12">
        <v>71.45</v>
      </c>
      <c r="AC386" s="12">
        <v>66.319999999999993</v>
      </c>
    </row>
    <row r="387" spans="1:29" x14ac:dyDescent="0.25">
      <c r="A387" s="3" t="s">
        <v>452</v>
      </c>
      <c r="B387" s="1" t="s">
        <v>899</v>
      </c>
      <c r="C387" s="28">
        <v>128.68</v>
      </c>
      <c r="D387" s="29">
        <v>139.41999999999999</v>
      </c>
      <c r="E387" s="29">
        <v>162.26</v>
      </c>
      <c r="F387" s="29">
        <v>192.51</v>
      </c>
      <c r="G387" s="29">
        <v>211.44</v>
      </c>
      <c r="H387" s="29">
        <v>187.83</v>
      </c>
      <c r="I387" s="29">
        <v>137.30000000000001</v>
      </c>
      <c r="J387" s="29">
        <v>126.98</v>
      </c>
      <c r="K387" s="29">
        <v>107.58</v>
      </c>
      <c r="L387" s="29">
        <v>100</v>
      </c>
      <c r="M387" s="29">
        <v>109.31</v>
      </c>
      <c r="N387" s="29">
        <v>101</v>
      </c>
      <c r="O387" s="29">
        <v>116.57</v>
      </c>
      <c r="P387" s="29">
        <v>117.93</v>
      </c>
      <c r="Q387" s="29">
        <v>101</v>
      </c>
      <c r="R387" s="12">
        <v>106.25999999999999</v>
      </c>
      <c r="S387" s="12">
        <v>95.820000000000007</v>
      </c>
      <c r="T387" s="12">
        <v>109.27000000000001</v>
      </c>
      <c r="U387" s="12">
        <v>110.72</v>
      </c>
      <c r="V387" s="12">
        <v>97.95</v>
      </c>
      <c r="W387" s="12">
        <v>90</v>
      </c>
      <c r="X387" s="31">
        <v>70.039999999999992</v>
      </c>
      <c r="Y387" s="12">
        <v>46.280000000000008</v>
      </c>
      <c r="Z387" s="12">
        <v>78.37</v>
      </c>
      <c r="AA387" s="46">
        <v>99.140000000000015</v>
      </c>
      <c r="AB387" s="12">
        <v>88.3</v>
      </c>
      <c r="AC387" s="12">
        <v>76.490000000000009</v>
      </c>
    </row>
    <row r="388" spans="1:29" x14ac:dyDescent="0.25">
      <c r="A388" s="3" t="s">
        <v>453</v>
      </c>
      <c r="B388" s="1" t="s">
        <v>900</v>
      </c>
      <c r="C388" s="28">
        <v>103.37</v>
      </c>
      <c r="D388" s="29">
        <v>79</v>
      </c>
      <c r="E388" s="29">
        <v>84.93</v>
      </c>
      <c r="F388" s="29">
        <v>91.93</v>
      </c>
      <c r="G388" s="29">
        <v>86</v>
      </c>
      <c r="H388" s="29">
        <v>75.23</v>
      </c>
      <c r="I388" s="29">
        <v>71.48</v>
      </c>
      <c r="J388" s="29">
        <v>70</v>
      </c>
      <c r="K388" s="29">
        <v>50.14</v>
      </c>
      <c r="L388" s="29">
        <v>67</v>
      </c>
      <c r="M388" s="29">
        <v>64.959999999999994</v>
      </c>
      <c r="N388" s="29">
        <v>81.400000000000006</v>
      </c>
      <c r="O388" s="29">
        <v>92.09</v>
      </c>
      <c r="P388" s="29">
        <v>96.85</v>
      </c>
      <c r="Q388" s="29">
        <v>108.36</v>
      </c>
      <c r="R388" s="12">
        <v>119</v>
      </c>
      <c r="S388" s="12">
        <v>124.45</v>
      </c>
      <c r="T388" s="12">
        <v>120.83</v>
      </c>
      <c r="U388" s="12">
        <v>121.91</v>
      </c>
      <c r="V388" s="12">
        <v>119.47</v>
      </c>
      <c r="W388" s="12">
        <v>111.35</v>
      </c>
      <c r="X388" s="31">
        <v>116.62</v>
      </c>
      <c r="Y388" s="12">
        <v>108.53999999999999</v>
      </c>
      <c r="Z388" s="12">
        <v>114.81</v>
      </c>
      <c r="AA388" s="46">
        <v>102.36</v>
      </c>
      <c r="AB388" s="12">
        <v>98.02</v>
      </c>
      <c r="AC388" s="12">
        <v>97.62</v>
      </c>
    </row>
    <row r="389" spans="1:29" x14ac:dyDescent="0.25">
      <c r="A389" s="3" t="s">
        <v>454</v>
      </c>
      <c r="B389" s="1" t="s">
        <v>901</v>
      </c>
      <c r="C389" s="28">
        <v>0</v>
      </c>
      <c r="D389" s="29">
        <v>0</v>
      </c>
      <c r="E389" s="29">
        <v>16</v>
      </c>
      <c r="F389" s="29">
        <v>31.16</v>
      </c>
      <c r="G389" s="29">
        <v>53.48</v>
      </c>
      <c r="H389" s="29">
        <v>61.5</v>
      </c>
      <c r="I389" s="29">
        <v>85.17</v>
      </c>
      <c r="J389" s="29">
        <v>96.43</v>
      </c>
      <c r="K389" s="29">
        <v>107.1</v>
      </c>
      <c r="L389" s="29">
        <v>109.65</v>
      </c>
      <c r="M389" s="29">
        <v>117.19</v>
      </c>
      <c r="N389" s="29">
        <v>106.66</v>
      </c>
      <c r="O389" s="29">
        <v>102.23</v>
      </c>
      <c r="P389" s="29">
        <v>105.11</v>
      </c>
      <c r="Q389" s="29">
        <v>114.63</v>
      </c>
      <c r="R389" s="12">
        <v>117.21000000000001</v>
      </c>
      <c r="S389" s="12">
        <v>112.85</v>
      </c>
      <c r="T389" s="12">
        <v>104.25000000000001</v>
      </c>
      <c r="U389" s="12">
        <v>119.23000000000002</v>
      </c>
      <c r="V389" s="12">
        <v>107.78999999999998</v>
      </c>
      <c r="W389" s="12">
        <v>97.35</v>
      </c>
      <c r="X389" s="31">
        <v>102.56999999999998</v>
      </c>
      <c r="Y389" s="12">
        <v>103.79</v>
      </c>
      <c r="Z389" s="12">
        <v>131.01999999999998</v>
      </c>
      <c r="AA389" s="46">
        <v>130.63</v>
      </c>
      <c r="AB389" s="12">
        <v>125.78</v>
      </c>
      <c r="AC389" s="12">
        <v>142.64000000000001</v>
      </c>
    </row>
    <row r="390" spans="1:29" x14ac:dyDescent="0.25">
      <c r="A390" s="3" t="s">
        <v>455</v>
      </c>
      <c r="B390" s="1" t="s">
        <v>902</v>
      </c>
      <c r="C390" s="28">
        <v>0</v>
      </c>
      <c r="D390" s="29">
        <v>0</v>
      </c>
      <c r="E390" s="29">
        <v>0</v>
      </c>
      <c r="F390" s="29">
        <v>0</v>
      </c>
      <c r="G390" s="29">
        <v>0.91</v>
      </c>
      <c r="H390" s="29">
        <v>5</v>
      </c>
      <c r="I390" s="29">
        <v>5</v>
      </c>
      <c r="J390" s="29">
        <v>4</v>
      </c>
      <c r="K390" s="29">
        <v>7.72</v>
      </c>
      <c r="L390" s="29">
        <v>10.130000000000001</v>
      </c>
      <c r="M390" s="29">
        <v>10.35</v>
      </c>
      <c r="N390" s="29">
        <v>12.64</v>
      </c>
      <c r="O390" s="29">
        <v>11.99</v>
      </c>
      <c r="P390" s="29">
        <v>13.72</v>
      </c>
      <c r="Q390" s="29">
        <v>10.67</v>
      </c>
      <c r="R390" s="12">
        <v>8.75</v>
      </c>
      <c r="S390" s="12">
        <v>9.26</v>
      </c>
      <c r="T390" s="12">
        <v>6.3699999999999992</v>
      </c>
      <c r="U390" s="12">
        <v>8.6699999999999982</v>
      </c>
      <c r="V390" s="12">
        <v>13.790000000000001</v>
      </c>
      <c r="W390" s="12">
        <v>15.75</v>
      </c>
      <c r="X390" s="31">
        <v>33.44</v>
      </c>
      <c r="Y390" s="12">
        <v>27.5</v>
      </c>
      <c r="Z390" s="12">
        <v>26</v>
      </c>
      <c r="AA390" s="46">
        <v>21.28</v>
      </c>
      <c r="AB390" s="12">
        <v>16.009999999999998</v>
      </c>
      <c r="AC390" s="12">
        <v>15.16</v>
      </c>
    </row>
    <row r="391" spans="1:29" x14ac:dyDescent="0.25">
      <c r="A391" s="3" t="s">
        <v>456</v>
      </c>
      <c r="B391" s="1" t="s">
        <v>903</v>
      </c>
      <c r="C391" s="28">
        <v>0</v>
      </c>
      <c r="D391" s="29">
        <v>0</v>
      </c>
      <c r="E391" s="29">
        <v>0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31">
        <v>0</v>
      </c>
      <c r="Y391" s="12">
        <v>0</v>
      </c>
      <c r="Z391" s="12">
        <v>0</v>
      </c>
      <c r="AA391" s="46">
        <v>0</v>
      </c>
      <c r="AB391" s="12">
        <v>0</v>
      </c>
      <c r="AC391" s="12">
        <v>0</v>
      </c>
    </row>
    <row r="392" spans="1:29" x14ac:dyDescent="0.25">
      <c r="A392" s="3" t="s">
        <v>457</v>
      </c>
      <c r="B392" s="1" t="s">
        <v>904</v>
      </c>
      <c r="C392" s="28">
        <v>0</v>
      </c>
      <c r="D392" s="29">
        <v>0</v>
      </c>
      <c r="E392" s="29">
        <v>0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31">
        <v>0</v>
      </c>
      <c r="Y392" s="12">
        <v>0</v>
      </c>
      <c r="Z392" s="12">
        <v>0</v>
      </c>
      <c r="AA392" s="46">
        <v>0</v>
      </c>
      <c r="AB392" s="12">
        <v>0</v>
      </c>
      <c r="AC392" s="12">
        <v>0</v>
      </c>
    </row>
    <row r="393" spans="1:29" x14ac:dyDescent="0.25">
      <c r="A393" s="3" t="s">
        <v>458</v>
      </c>
      <c r="B393" s="1" t="s">
        <v>905</v>
      </c>
      <c r="C393" s="29">
        <v>0</v>
      </c>
      <c r="D393" s="29">
        <v>0</v>
      </c>
      <c r="E393" s="29">
        <v>0</v>
      </c>
      <c r="F393" s="29">
        <v>0</v>
      </c>
      <c r="G393" s="29">
        <v>0</v>
      </c>
      <c r="H393" s="29">
        <v>119.47</v>
      </c>
      <c r="I393" s="29">
        <v>132.99</v>
      </c>
      <c r="J393" s="29">
        <v>120.7</v>
      </c>
      <c r="K393" s="29">
        <v>137.26</v>
      </c>
      <c r="L393" s="29">
        <v>149.72</v>
      </c>
      <c r="M393" s="29">
        <v>144.05000000000001</v>
      </c>
      <c r="N393" s="29">
        <v>143.87</v>
      </c>
      <c r="O393" s="29">
        <v>147</v>
      </c>
      <c r="P393" s="29">
        <v>138.71</v>
      </c>
      <c r="Q393" s="29">
        <v>121</v>
      </c>
      <c r="R393" s="12">
        <v>119</v>
      </c>
      <c r="S393" s="12">
        <v>109</v>
      </c>
      <c r="T393" s="12">
        <v>96</v>
      </c>
      <c r="U393" s="12">
        <v>79</v>
      </c>
      <c r="V393" s="12">
        <v>71</v>
      </c>
      <c r="W393" s="12">
        <v>71</v>
      </c>
      <c r="X393" s="31">
        <v>65.67</v>
      </c>
      <c r="Y393" s="12">
        <v>59</v>
      </c>
      <c r="Z393" s="12">
        <v>52</v>
      </c>
      <c r="AA393" s="46">
        <v>53.44</v>
      </c>
      <c r="AB393" s="12">
        <v>38</v>
      </c>
      <c r="AC393" s="12">
        <v>47</v>
      </c>
    </row>
    <row r="394" spans="1:29" x14ac:dyDescent="0.25">
      <c r="A394" s="3" t="s">
        <v>459</v>
      </c>
      <c r="B394" s="1" t="s">
        <v>906</v>
      </c>
      <c r="C394" s="28">
        <v>0</v>
      </c>
      <c r="D394" s="29">
        <v>0</v>
      </c>
      <c r="E394" s="29">
        <v>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31">
        <v>0</v>
      </c>
      <c r="Y394" s="12">
        <v>0</v>
      </c>
      <c r="Z394" s="12">
        <v>0</v>
      </c>
      <c r="AA394" s="46">
        <v>0</v>
      </c>
      <c r="AB394" s="12">
        <v>0</v>
      </c>
      <c r="AC394" s="12">
        <v>0</v>
      </c>
    </row>
    <row r="395" spans="1:29" x14ac:dyDescent="0.25">
      <c r="A395" s="3" t="s">
        <v>460</v>
      </c>
      <c r="B395" s="1" t="s">
        <v>907</v>
      </c>
      <c r="C395" s="28">
        <v>108.96</v>
      </c>
      <c r="D395" s="29">
        <v>82.39</v>
      </c>
      <c r="E395" s="29">
        <v>48</v>
      </c>
      <c r="F395" s="29">
        <v>15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31">
        <v>0</v>
      </c>
      <c r="Y395" s="12">
        <v>0</v>
      </c>
      <c r="Z395" s="12">
        <v>0</v>
      </c>
      <c r="AA395" s="46">
        <v>0</v>
      </c>
      <c r="AB395" s="12">
        <v>10.79</v>
      </c>
      <c r="AC395" s="12">
        <v>11.71</v>
      </c>
    </row>
    <row r="396" spans="1:29" x14ac:dyDescent="0.25">
      <c r="A396" s="3" t="s">
        <v>461</v>
      </c>
      <c r="B396" s="1" t="s">
        <v>908</v>
      </c>
      <c r="C396" s="28">
        <v>54.67</v>
      </c>
      <c r="D396" s="29">
        <v>70.56</v>
      </c>
      <c r="E396" s="29">
        <v>82.18</v>
      </c>
      <c r="F396" s="29">
        <v>99.61</v>
      </c>
      <c r="G396" s="29">
        <v>126.23</v>
      </c>
      <c r="H396" s="29">
        <v>115.82</v>
      </c>
      <c r="I396" s="29">
        <v>127.93</v>
      </c>
      <c r="J396" s="29">
        <v>120.78</v>
      </c>
      <c r="K396" s="29">
        <v>137.13</v>
      </c>
      <c r="L396" s="29">
        <v>171.78</v>
      </c>
      <c r="M396" s="29">
        <v>174.79</v>
      </c>
      <c r="N396" s="29">
        <v>152.32499999999999</v>
      </c>
      <c r="O396" s="29">
        <v>145.36500000000001</v>
      </c>
      <c r="P396" s="29">
        <v>137.68</v>
      </c>
      <c r="Q396" s="29">
        <v>142.56</v>
      </c>
      <c r="R396" s="12">
        <v>127.77499999999999</v>
      </c>
      <c r="S396" s="12">
        <v>115.80999999999999</v>
      </c>
      <c r="T396" s="12">
        <v>119.17000000000002</v>
      </c>
      <c r="U396" s="12">
        <v>138.13</v>
      </c>
      <c r="V396" s="12">
        <v>139.26000000000002</v>
      </c>
      <c r="W396" s="12">
        <v>143.26</v>
      </c>
      <c r="X396" s="31">
        <v>158.73000000000002</v>
      </c>
      <c r="Y396" s="12">
        <v>155.82999999999998</v>
      </c>
      <c r="Z396" s="12">
        <v>166.97</v>
      </c>
      <c r="AA396" s="46">
        <v>149.76999999999998</v>
      </c>
      <c r="AB396" s="12">
        <v>132.17000000000002</v>
      </c>
      <c r="AC396" s="12">
        <v>123.64</v>
      </c>
    </row>
    <row r="397" spans="1:29" x14ac:dyDescent="0.25">
      <c r="A397" s="3" t="s">
        <v>462</v>
      </c>
      <c r="B397" s="1" t="s">
        <v>909</v>
      </c>
      <c r="C397" s="28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12"/>
      <c r="S397" s="12">
        <v>0</v>
      </c>
      <c r="T397" s="12">
        <v>254.80000000000004</v>
      </c>
      <c r="U397" s="12">
        <v>237.81999999999996</v>
      </c>
      <c r="V397" s="12">
        <v>271.62999999999994</v>
      </c>
      <c r="W397" s="12">
        <v>257.12</v>
      </c>
      <c r="X397" s="31">
        <v>239.24999999999997</v>
      </c>
      <c r="Y397" s="12">
        <v>245.33999999999997</v>
      </c>
      <c r="Z397" s="12">
        <v>258.22000000000003</v>
      </c>
      <c r="AA397" s="46">
        <v>269.36999999999995</v>
      </c>
      <c r="AB397" s="12">
        <v>250.60000000000005</v>
      </c>
      <c r="AC397" s="12">
        <v>256.46999999999991</v>
      </c>
    </row>
    <row r="398" spans="1:29" x14ac:dyDescent="0.25">
      <c r="A398" s="3" t="s">
        <v>463</v>
      </c>
      <c r="B398" s="1" t="s">
        <v>910</v>
      </c>
      <c r="C398" s="28">
        <v>39.380000000000003</v>
      </c>
      <c r="D398" s="29">
        <v>41.64</v>
      </c>
      <c r="E398" s="29">
        <v>39.18</v>
      </c>
      <c r="F398" s="29">
        <v>36.22</v>
      </c>
      <c r="G398" s="29">
        <v>40.21</v>
      </c>
      <c r="H398" s="29">
        <v>39.47</v>
      </c>
      <c r="I398" s="29">
        <v>44.01</v>
      </c>
      <c r="J398" s="29">
        <v>52.3</v>
      </c>
      <c r="K398" s="29">
        <v>60.29</v>
      </c>
      <c r="L398" s="29">
        <v>52.9</v>
      </c>
      <c r="M398" s="29">
        <v>49.55</v>
      </c>
      <c r="N398" s="29">
        <v>56.64</v>
      </c>
      <c r="O398" s="29">
        <v>54.22</v>
      </c>
      <c r="P398" s="29">
        <v>58.05</v>
      </c>
      <c r="Q398" s="29">
        <v>55.12</v>
      </c>
      <c r="R398" s="12">
        <v>59.92</v>
      </c>
      <c r="S398" s="12">
        <v>64</v>
      </c>
      <c r="T398" s="12">
        <v>65.39</v>
      </c>
      <c r="U398" s="12">
        <v>58.47</v>
      </c>
      <c r="V398" s="12">
        <v>61.430000000000007</v>
      </c>
      <c r="W398" s="12">
        <v>62.639999999999993</v>
      </c>
      <c r="X398" s="31">
        <v>60.14</v>
      </c>
      <c r="Y398" s="12">
        <v>58.67</v>
      </c>
      <c r="Z398" s="12">
        <v>97.2</v>
      </c>
      <c r="AA398" s="46">
        <v>83.36</v>
      </c>
      <c r="AB398" s="12">
        <v>69.510000000000005</v>
      </c>
      <c r="AC398" s="12">
        <v>75.55</v>
      </c>
    </row>
    <row r="399" spans="1:29" x14ac:dyDescent="0.25">
      <c r="A399" s="3" t="s">
        <v>464</v>
      </c>
      <c r="B399" s="1" t="s">
        <v>911</v>
      </c>
      <c r="C399" s="28">
        <v>0</v>
      </c>
      <c r="D399" s="29">
        <v>0</v>
      </c>
      <c r="E399" s="29">
        <v>34.99</v>
      </c>
      <c r="F399" s="29">
        <v>46.69</v>
      </c>
      <c r="G399" s="29">
        <v>46.89</v>
      </c>
      <c r="H399" s="29">
        <v>56.14</v>
      </c>
      <c r="I399" s="29">
        <v>59.74</v>
      </c>
      <c r="J399" s="29">
        <v>62.58</v>
      </c>
      <c r="K399" s="29">
        <v>75.55</v>
      </c>
      <c r="L399" s="29">
        <v>79.88</v>
      </c>
      <c r="M399" s="29">
        <v>93.27</v>
      </c>
      <c r="N399" s="29">
        <v>77.98</v>
      </c>
      <c r="O399" s="29">
        <v>71.61</v>
      </c>
      <c r="P399" s="29">
        <v>77.790000000000006</v>
      </c>
      <c r="Q399" s="29">
        <v>98.5</v>
      </c>
      <c r="R399" s="12">
        <v>91.65</v>
      </c>
      <c r="S399" s="12">
        <v>86.08</v>
      </c>
      <c r="T399" s="12">
        <v>86.59</v>
      </c>
      <c r="U399" s="12">
        <v>82.789999999999992</v>
      </c>
      <c r="V399" s="12">
        <v>73.989999999999981</v>
      </c>
      <c r="W399" s="12">
        <v>90.320000000000007</v>
      </c>
      <c r="X399" s="31">
        <v>95.67</v>
      </c>
      <c r="Y399" s="12">
        <v>91.839999999999989</v>
      </c>
      <c r="Z399" s="12">
        <v>78.7</v>
      </c>
      <c r="AA399" s="46">
        <v>56.56</v>
      </c>
      <c r="AB399" s="12">
        <v>70.149999999999977</v>
      </c>
      <c r="AC399" s="12">
        <v>84.45999999999998</v>
      </c>
    </row>
    <row r="400" spans="1:29" x14ac:dyDescent="0.25">
      <c r="A400" s="3" t="s">
        <v>465</v>
      </c>
      <c r="B400" s="1" t="s">
        <v>912</v>
      </c>
      <c r="C400" s="28">
        <v>2</v>
      </c>
      <c r="D400" s="29">
        <v>0</v>
      </c>
      <c r="E400" s="29">
        <v>0</v>
      </c>
      <c r="F400" s="29">
        <v>0</v>
      </c>
      <c r="G400" s="29">
        <v>0</v>
      </c>
      <c r="H400" s="29">
        <v>13.63</v>
      </c>
      <c r="I400" s="29">
        <v>31.59</v>
      </c>
      <c r="J400" s="29">
        <v>46.13</v>
      </c>
      <c r="K400" s="29">
        <v>54.384999999999998</v>
      </c>
      <c r="L400" s="29">
        <v>75.715000000000003</v>
      </c>
      <c r="M400" s="29">
        <v>98.36</v>
      </c>
      <c r="N400" s="29">
        <v>109.46</v>
      </c>
      <c r="O400" s="29">
        <v>114.11499999999999</v>
      </c>
      <c r="P400" s="29">
        <v>111.74</v>
      </c>
      <c r="Q400" s="29">
        <v>130.05500000000001</v>
      </c>
      <c r="R400" s="12">
        <v>130.40000000000003</v>
      </c>
      <c r="S400" s="12">
        <v>144.41</v>
      </c>
      <c r="T400" s="12">
        <v>141.54999999999995</v>
      </c>
      <c r="U400" s="12">
        <v>152.57000000000008</v>
      </c>
      <c r="V400" s="12">
        <v>150.20999999999998</v>
      </c>
      <c r="W400" s="12">
        <v>185.68</v>
      </c>
      <c r="X400" s="31">
        <v>201.33999999999995</v>
      </c>
      <c r="Y400" s="12">
        <v>217.12</v>
      </c>
      <c r="Z400" s="12">
        <v>243.08</v>
      </c>
      <c r="AA400" s="46">
        <v>235.49</v>
      </c>
      <c r="AB400" s="12">
        <v>189.14999999999998</v>
      </c>
      <c r="AC400" s="12">
        <v>177.54000000000002</v>
      </c>
    </row>
    <row r="401" spans="1:29" x14ac:dyDescent="0.25">
      <c r="A401" s="3" t="s">
        <v>466</v>
      </c>
      <c r="B401" s="1" t="s">
        <v>913</v>
      </c>
      <c r="C401" s="28">
        <v>195.79</v>
      </c>
      <c r="D401" s="29">
        <v>179.92</v>
      </c>
      <c r="E401" s="29">
        <v>187.59</v>
      </c>
      <c r="F401" s="29">
        <v>167</v>
      </c>
      <c r="G401" s="29">
        <v>151.41999999999999</v>
      </c>
      <c r="H401" s="29">
        <v>104.15</v>
      </c>
      <c r="I401" s="29">
        <v>65.84</v>
      </c>
      <c r="J401" s="29">
        <v>52.83</v>
      </c>
      <c r="K401" s="29">
        <v>46.49</v>
      </c>
      <c r="L401" s="29">
        <v>27</v>
      </c>
      <c r="M401" s="29">
        <v>37.880000000000003</v>
      </c>
      <c r="N401" s="29">
        <v>52.95</v>
      </c>
      <c r="O401" s="29">
        <v>70.27</v>
      </c>
      <c r="P401" s="29">
        <v>101.875</v>
      </c>
      <c r="Q401" s="29">
        <v>126.78</v>
      </c>
      <c r="R401" s="12">
        <v>190.66000000000003</v>
      </c>
      <c r="S401" s="12">
        <v>206.85</v>
      </c>
      <c r="T401" s="12">
        <v>218.51</v>
      </c>
      <c r="U401" s="12">
        <v>194.78</v>
      </c>
      <c r="V401" s="12">
        <v>166.60000000000002</v>
      </c>
      <c r="W401" s="12">
        <v>134.37</v>
      </c>
      <c r="X401" s="31">
        <v>106.9</v>
      </c>
      <c r="Y401" s="12">
        <v>87.33</v>
      </c>
      <c r="Z401" s="12">
        <v>63.269999999999996</v>
      </c>
      <c r="AA401" s="46">
        <v>51</v>
      </c>
      <c r="AB401" s="12">
        <v>31</v>
      </c>
      <c r="AC401" s="12">
        <v>24</v>
      </c>
    </row>
    <row r="402" spans="1:29" x14ac:dyDescent="0.25">
      <c r="A402" s="3" t="s">
        <v>467</v>
      </c>
      <c r="B402" s="1" t="s">
        <v>914</v>
      </c>
      <c r="C402" s="28">
        <v>0</v>
      </c>
      <c r="D402" s="29">
        <v>0</v>
      </c>
      <c r="E402" s="29">
        <v>0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5.43</v>
      </c>
      <c r="L402" s="29">
        <v>12.52</v>
      </c>
      <c r="M402" s="29">
        <v>11.34</v>
      </c>
      <c r="N402" s="29">
        <v>17.39</v>
      </c>
      <c r="O402" s="29">
        <v>12.43</v>
      </c>
      <c r="P402" s="29">
        <v>12.24</v>
      </c>
      <c r="Q402" s="29">
        <v>13.74</v>
      </c>
      <c r="R402" s="12">
        <v>14.58</v>
      </c>
      <c r="S402" s="12">
        <v>17.61</v>
      </c>
      <c r="T402" s="12">
        <v>18</v>
      </c>
      <c r="U402" s="12">
        <v>17.680000000000003</v>
      </c>
      <c r="V402" s="12">
        <v>26.4</v>
      </c>
      <c r="W402" s="12">
        <v>26.96</v>
      </c>
      <c r="X402" s="31">
        <v>29.759999999999998</v>
      </c>
      <c r="Y402" s="12">
        <v>33.67</v>
      </c>
      <c r="Z402" s="12">
        <v>34.599999999999994</v>
      </c>
      <c r="AA402" s="46">
        <v>29</v>
      </c>
      <c r="AB402" s="12">
        <v>28.990000000000002</v>
      </c>
      <c r="AC402" s="12">
        <v>26.9</v>
      </c>
    </row>
    <row r="403" spans="1:29" x14ac:dyDescent="0.25">
      <c r="A403" s="3" t="s">
        <v>468</v>
      </c>
      <c r="B403" s="1" t="s">
        <v>915</v>
      </c>
      <c r="C403" s="28">
        <v>0</v>
      </c>
      <c r="D403" s="29">
        <v>0</v>
      </c>
      <c r="E403" s="29">
        <v>0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31">
        <v>0</v>
      </c>
      <c r="Y403" s="12">
        <v>0</v>
      </c>
      <c r="Z403" s="12">
        <v>0</v>
      </c>
      <c r="AA403" s="46">
        <v>0</v>
      </c>
      <c r="AB403" s="12">
        <v>0</v>
      </c>
      <c r="AC403" s="12">
        <v>0</v>
      </c>
    </row>
    <row r="404" spans="1:29" x14ac:dyDescent="0.25">
      <c r="A404" s="3" t="s">
        <v>469</v>
      </c>
      <c r="B404" s="1" t="s">
        <v>916</v>
      </c>
      <c r="C404" s="28">
        <v>22.83</v>
      </c>
      <c r="D404" s="29">
        <v>27.66</v>
      </c>
      <c r="E404" s="29">
        <v>29.21</v>
      </c>
      <c r="F404" s="29">
        <v>36.85</v>
      </c>
      <c r="G404" s="29">
        <v>38.78</v>
      </c>
      <c r="H404" s="29">
        <v>50.98</v>
      </c>
      <c r="I404" s="29">
        <v>48</v>
      </c>
      <c r="J404" s="29">
        <v>54.59</v>
      </c>
      <c r="K404" s="29">
        <v>41.23</v>
      </c>
      <c r="L404" s="29">
        <v>39.39</v>
      </c>
      <c r="M404" s="29">
        <v>44.27</v>
      </c>
      <c r="N404" s="29">
        <v>45.045000000000002</v>
      </c>
      <c r="O404" s="29">
        <v>46.24</v>
      </c>
      <c r="P404" s="29">
        <v>51.42</v>
      </c>
      <c r="Q404" s="29">
        <v>62.04</v>
      </c>
      <c r="R404" s="12">
        <v>74.535000000000025</v>
      </c>
      <c r="S404" s="12">
        <v>80.709999999999994</v>
      </c>
      <c r="T404" s="12">
        <v>77.240000000000009</v>
      </c>
      <c r="U404" s="12">
        <v>77.770000000000039</v>
      </c>
      <c r="V404" s="12">
        <v>76.849999999999994</v>
      </c>
      <c r="W404" s="12">
        <v>87.059999999999988</v>
      </c>
      <c r="X404" s="31">
        <v>86.79</v>
      </c>
      <c r="Y404" s="12">
        <v>81.419999999999987</v>
      </c>
      <c r="Z404" s="12">
        <v>80.699999999999989</v>
      </c>
      <c r="AA404" s="46">
        <v>81.13000000000001</v>
      </c>
      <c r="AB404" s="12">
        <v>71.169999999999987</v>
      </c>
      <c r="AC404" s="12">
        <v>63.030000000000008</v>
      </c>
    </row>
    <row r="405" spans="1:29" x14ac:dyDescent="0.25">
      <c r="A405" s="3" t="s">
        <v>470</v>
      </c>
      <c r="B405" s="1" t="s">
        <v>917</v>
      </c>
      <c r="C405" s="28">
        <v>0</v>
      </c>
      <c r="D405" s="29">
        <v>0</v>
      </c>
      <c r="E405" s="29">
        <v>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14.78</v>
      </c>
      <c r="R405" s="12">
        <v>29.86</v>
      </c>
      <c r="S405" s="12">
        <v>50.12</v>
      </c>
      <c r="T405" s="12">
        <v>70.760000000000005</v>
      </c>
      <c r="U405" s="12">
        <v>93.779999999999987</v>
      </c>
      <c r="V405" s="12">
        <v>82.5</v>
      </c>
      <c r="W405" s="12">
        <v>72.849999999999994</v>
      </c>
      <c r="X405" s="31">
        <v>68.59</v>
      </c>
      <c r="Y405" s="12">
        <v>114.85</v>
      </c>
      <c r="Z405" s="12">
        <v>119.52000000000001</v>
      </c>
      <c r="AA405" s="46">
        <v>97.719999999999985</v>
      </c>
      <c r="AB405" s="12">
        <v>98.13</v>
      </c>
      <c r="AC405" s="12">
        <v>101.24</v>
      </c>
    </row>
    <row r="406" spans="1:29" x14ac:dyDescent="0.25">
      <c r="A406" s="3" t="s">
        <v>471</v>
      </c>
      <c r="B406" s="1" t="s">
        <v>918</v>
      </c>
      <c r="C406" s="28">
        <v>181.28</v>
      </c>
      <c r="D406" s="29">
        <v>157.22</v>
      </c>
      <c r="E406" s="29">
        <v>127.66</v>
      </c>
      <c r="F406" s="29">
        <v>102.42</v>
      </c>
      <c r="G406" s="29">
        <v>77.349999999999994</v>
      </c>
      <c r="H406" s="29">
        <v>84.52</v>
      </c>
      <c r="I406" s="29">
        <v>74.400000000000006</v>
      </c>
      <c r="J406" s="29">
        <v>49.66</v>
      </c>
      <c r="K406" s="29">
        <v>68.900000000000006</v>
      </c>
      <c r="L406" s="29">
        <v>92.055000000000007</v>
      </c>
      <c r="M406" s="29">
        <v>92.12</v>
      </c>
      <c r="N406" s="29">
        <v>87.9</v>
      </c>
      <c r="O406" s="29">
        <v>92.61</v>
      </c>
      <c r="P406" s="29">
        <v>103.5</v>
      </c>
      <c r="Q406" s="29">
        <v>128.99</v>
      </c>
      <c r="R406" s="12">
        <v>147.07499999999999</v>
      </c>
      <c r="S406" s="12">
        <v>155.75</v>
      </c>
      <c r="T406" s="12">
        <v>177.25</v>
      </c>
      <c r="U406" s="12">
        <v>158.26999999999998</v>
      </c>
      <c r="V406" s="12">
        <v>126.55000000000001</v>
      </c>
      <c r="W406" s="12">
        <v>108.53999999999999</v>
      </c>
      <c r="X406" s="31">
        <v>87.710000000000008</v>
      </c>
      <c r="Y406" s="12">
        <v>73.67</v>
      </c>
      <c r="Z406" s="12">
        <v>59.17</v>
      </c>
      <c r="AA406" s="46">
        <v>43.56</v>
      </c>
      <c r="AB406" s="12">
        <v>27.7</v>
      </c>
      <c r="AC406" s="12">
        <v>18</v>
      </c>
    </row>
    <row r="407" spans="1:29" x14ac:dyDescent="0.25">
      <c r="A407" s="3" t="s">
        <v>472</v>
      </c>
      <c r="B407" s="1" t="s">
        <v>919</v>
      </c>
      <c r="C407" s="28">
        <v>0</v>
      </c>
      <c r="D407" s="29">
        <v>0</v>
      </c>
      <c r="E407" s="29">
        <v>0</v>
      </c>
      <c r="F407" s="29">
        <v>1</v>
      </c>
      <c r="G407" s="29">
        <v>17.54</v>
      </c>
      <c r="H407" s="29">
        <v>19.57</v>
      </c>
      <c r="I407" s="29">
        <v>32.17</v>
      </c>
      <c r="J407" s="29">
        <v>41.14</v>
      </c>
      <c r="K407" s="29">
        <v>61.38</v>
      </c>
      <c r="L407" s="29">
        <v>75.42</v>
      </c>
      <c r="M407" s="29">
        <v>96.27</v>
      </c>
      <c r="N407" s="29">
        <v>123.56</v>
      </c>
      <c r="O407" s="29">
        <v>126.85</v>
      </c>
      <c r="P407" s="29">
        <v>188.45</v>
      </c>
      <c r="Q407" s="29">
        <v>191.53</v>
      </c>
      <c r="R407" s="12">
        <v>185.35000000000002</v>
      </c>
      <c r="S407" s="12">
        <v>179.11999999999998</v>
      </c>
      <c r="T407" s="12">
        <v>168.76999999999998</v>
      </c>
      <c r="U407" s="12">
        <v>168.05</v>
      </c>
      <c r="V407" s="12">
        <v>171.10999999999999</v>
      </c>
      <c r="W407" s="12">
        <v>152.85</v>
      </c>
      <c r="X407" s="31">
        <v>145.57</v>
      </c>
      <c r="Y407" s="12">
        <v>131.80000000000001</v>
      </c>
      <c r="Z407" s="12">
        <v>115.35</v>
      </c>
      <c r="AA407" s="46">
        <v>86.56</v>
      </c>
      <c r="AB407" s="12">
        <v>62</v>
      </c>
      <c r="AC407" s="12">
        <v>62.930000000000007</v>
      </c>
    </row>
    <row r="408" spans="1:29" x14ac:dyDescent="0.25">
      <c r="A408" s="3" t="s">
        <v>473</v>
      </c>
      <c r="B408" s="1" t="s">
        <v>920</v>
      </c>
      <c r="C408" s="28">
        <v>102.85</v>
      </c>
      <c r="D408" s="29">
        <v>119.52</v>
      </c>
      <c r="E408" s="29">
        <v>132.58000000000001</v>
      </c>
      <c r="F408" s="29">
        <v>146.25</v>
      </c>
      <c r="G408" s="29">
        <v>163.92</v>
      </c>
      <c r="H408" s="29">
        <v>199.6</v>
      </c>
      <c r="I408" s="29">
        <v>206.73</v>
      </c>
      <c r="J408" s="29">
        <v>247.92500000000001</v>
      </c>
      <c r="K408" s="29">
        <v>278.935</v>
      </c>
      <c r="L408" s="29">
        <v>312.60000000000002</v>
      </c>
      <c r="M408" s="29">
        <v>344.6</v>
      </c>
      <c r="N408" s="29">
        <v>394.62</v>
      </c>
      <c r="O408" s="29">
        <v>428.18</v>
      </c>
      <c r="P408" s="29">
        <v>408.33</v>
      </c>
      <c r="Q408" s="29">
        <v>404.86</v>
      </c>
      <c r="R408" s="12">
        <v>373.36</v>
      </c>
      <c r="S408" s="12">
        <v>346.91000000000014</v>
      </c>
      <c r="T408" s="12">
        <v>308.08</v>
      </c>
      <c r="U408" s="12">
        <v>330.94000000000005</v>
      </c>
      <c r="V408" s="12">
        <v>345.84999999999991</v>
      </c>
      <c r="W408" s="12">
        <v>325.26</v>
      </c>
      <c r="X408" s="31">
        <v>309.17999999999989</v>
      </c>
      <c r="Y408" s="12">
        <v>294.00000000000006</v>
      </c>
      <c r="Z408" s="12">
        <v>288.50999999999993</v>
      </c>
      <c r="AA408" s="46">
        <v>312.94999999999993</v>
      </c>
      <c r="AB408" s="12">
        <v>282.16999999999996</v>
      </c>
      <c r="AC408" s="12">
        <v>285.87000000000006</v>
      </c>
    </row>
    <row r="409" spans="1:29" x14ac:dyDescent="0.25">
      <c r="A409" s="3" t="s">
        <v>474</v>
      </c>
      <c r="B409" s="1" t="s">
        <v>921</v>
      </c>
      <c r="C409" s="28">
        <v>0</v>
      </c>
      <c r="D409" s="29">
        <v>0</v>
      </c>
      <c r="E409" s="29">
        <v>0</v>
      </c>
      <c r="F409" s="29">
        <v>3</v>
      </c>
      <c r="G409" s="29">
        <v>11.66</v>
      </c>
      <c r="H409" s="29">
        <v>11.86</v>
      </c>
      <c r="I409" s="29">
        <v>11.66</v>
      </c>
      <c r="J409" s="29">
        <v>10.47</v>
      </c>
      <c r="K409" s="29">
        <v>14.36</v>
      </c>
      <c r="L409" s="29">
        <v>26.98</v>
      </c>
      <c r="M409" s="29">
        <v>37.57</v>
      </c>
      <c r="N409" s="29">
        <v>44.31</v>
      </c>
      <c r="O409" s="29">
        <v>62.65</v>
      </c>
      <c r="P409" s="29">
        <v>84.98</v>
      </c>
      <c r="Q409" s="29">
        <v>114.86</v>
      </c>
      <c r="R409" s="12">
        <v>160.48000000000002</v>
      </c>
      <c r="S409" s="12">
        <v>167.52</v>
      </c>
      <c r="T409" s="12">
        <v>186.37999999999997</v>
      </c>
      <c r="U409" s="12">
        <v>189.14999999999998</v>
      </c>
      <c r="V409" s="12">
        <v>222.35999999999987</v>
      </c>
      <c r="W409" s="12">
        <v>245.66</v>
      </c>
      <c r="X409" s="31">
        <v>216.97999999999996</v>
      </c>
      <c r="Y409" s="12">
        <v>239.37999999999997</v>
      </c>
      <c r="Z409" s="12">
        <v>260.90000000000009</v>
      </c>
      <c r="AA409" s="46">
        <v>118.02</v>
      </c>
      <c r="AB409" s="12">
        <v>116.81000000000002</v>
      </c>
      <c r="AC409" s="12">
        <v>96.05</v>
      </c>
    </row>
    <row r="410" spans="1:29" x14ac:dyDescent="0.25">
      <c r="A410" s="3" t="s">
        <v>475</v>
      </c>
      <c r="B410" s="1" t="s">
        <v>922</v>
      </c>
      <c r="C410" s="28">
        <v>0</v>
      </c>
      <c r="D410" s="29">
        <v>0</v>
      </c>
      <c r="E410" s="29">
        <v>0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31">
        <v>0</v>
      </c>
      <c r="Y410" s="12">
        <v>0</v>
      </c>
      <c r="Z410" s="12">
        <v>0</v>
      </c>
      <c r="AA410" s="46">
        <v>0</v>
      </c>
      <c r="AB410" s="12">
        <v>0</v>
      </c>
      <c r="AC410" s="12">
        <v>1</v>
      </c>
    </row>
    <row r="411" spans="1:29" x14ac:dyDescent="0.25">
      <c r="A411" s="3" t="s">
        <v>476</v>
      </c>
      <c r="B411" s="1" t="s">
        <v>923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>
        <v>0</v>
      </c>
      <c r="S411" s="12">
        <v>0</v>
      </c>
      <c r="T411" s="12">
        <v>0</v>
      </c>
      <c r="U411" s="12">
        <v>0</v>
      </c>
      <c r="V411" s="12">
        <v>23.519999999999996</v>
      </c>
      <c r="W411" s="12">
        <v>50.86</v>
      </c>
      <c r="X411" s="31">
        <v>54.92</v>
      </c>
      <c r="Y411" s="12">
        <v>50.94</v>
      </c>
      <c r="Z411" s="12">
        <v>66</v>
      </c>
      <c r="AA411" s="46">
        <v>58.44</v>
      </c>
      <c r="AB411" s="12">
        <v>49.21</v>
      </c>
      <c r="AC411" s="12">
        <v>61.750000000000007</v>
      </c>
    </row>
    <row r="412" spans="1:29" x14ac:dyDescent="0.25">
      <c r="A412" s="3" t="s">
        <v>477</v>
      </c>
      <c r="B412" s="1" t="s">
        <v>924</v>
      </c>
      <c r="C412" s="28">
        <v>78.45</v>
      </c>
      <c r="D412" s="29">
        <v>85.79</v>
      </c>
      <c r="E412" s="29">
        <v>100.97</v>
      </c>
      <c r="F412" s="29">
        <v>117.01</v>
      </c>
      <c r="G412" s="29">
        <v>122.58</v>
      </c>
      <c r="H412" s="29">
        <v>117.62</v>
      </c>
      <c r="I412" s="29">
        <v>112.44</v>
      </c>
      <c r="J412" s="29">
        <v>115.56</v>
      </c>
      <c r="K412" s="29">
        <v>129.37</v>
      </c>
      <c r="L412" s="29">
        <v>128.35</v>
      </c>
      <c r="M412" s="29">
        <v>106.39</v>
      </c>
      <c r="N412" s="29">
        <v>95.69</v>
      </c>
      <c r="O412" s="29">
        <v>98.05</v>
      </c>
      <c r="P412" s="29">
        <v>131.71</v>
      </c>
      <c r="Q412" s="29">
        <v>139.47</v>
      </c>
      <c r="R412" s="12">
        <v>140.94</v>
      </c>
      <c r="S412" s="12">
        <v>124.43</v>
      </c>
      <c r="T412" s="12">
        <v>121.72000000000001</v>
      </c>
      <c r="U412" s="12">
        <v>122.5</v>
      </c>
      <c r="V412" s="12">
        <v>123.58999999999997</v>
      </c>
      <c r="W412" s="12">
        <v>121.53</v>
      </c>
      <c r="X412" s="31">
        <v>126.96999999999998</v>
      </c>
      <c r="Y412" s="12">
        <v>111.24000000000001</v>
      </c>
      <c r="Z412" s="12">
        <v>104.17000000000002</v>
      </c>
      <c r="AA412" s="46">
        <v>89.36999999999999</v>
      </c>
      <c r="AB412" s="12">
        <v>78.149999999999991</v>
      </c>
      <c r="AC412" s="12">
        <v>86.07</v>
      </c>
    </row>
    <row r="413" spans="1:29" x14ac:dyDescent="0.25">
      <c r="A413" s="3" t="s">
        <v>478</v>
      </c>
      <c r="B413" s="1" t="s">
        <v>925</v>
      </c>
      <c r="C413" s="28">
        <v>117.93333333333334</v>
      </c>
      <c r="D413" s="29">
        <v>106.94</v>
      </c>
      <c r="E413" s="29">
        <v>102.29</v>
      </c>
      <c r="F413" s="29">
        <v>91.64</v>
      </c>
      <c r="G413" s="29">
        <v>68.37</v>
      </c>
      <c r="H413" s="29">
        <v>61.33</v>
      </c>
      <c r="I413" s="29">
        <v>62.27</v>
      </c>
      <c r="J413" s="29">
        <v>79.11</v>
      </c>
      <c r="K413" s="29">
        <v>84.34</v>
      </c>
      <c r="L413" s="29">
        <v>83.02</v>
      </c>
      <c r="M413" s="29">
        <v>78.7</v>
      </c>
      <c r="N413" s="29">
        <v>62.65</v>
      </c>
      <c r="O413" s="29">
        <v>59.5</v>
      </c>
      <c r="P413" s="29">
        <v>65.61</v>
      </c>
      <c r="Q413" s="29">
        <v>78.05</v>
      </c>
      <c r="R413" s="12">
        <v>83.850000000000023</v>
      </c>
      <c r="S413" s="12">
        <v>92.839999999999989</v>
      </c>
      <c r="T413" s="12">
        <v>88.69</v>
      </c>
      <c r="U413" s="12">
        <v>105.8</v>
      </c>
      <c r="V413" s="12">
        <v>102.59</v>
      </c>
      <c r="W413" s="12">
        <v>127.05999999999999</v>
      </c>
      <c r="X413" s="31">
        <v>122.35999999999999</v>
      </c>
      <c r="Y413" s="12">
        <v>128.24</v>
      </c>
      <c r="Z413" s="12">
        <v>133.08999999999997</v>
      </c>
      <c r="AA413" s="46">
        <v>131.04000000000002</v>
      </c>
      <c r="AB413" s="12">
        <v>136.49</v>
      </c>
      <c r="AC413" s="12">
        <v>118.91999999999997</v>
      </c>
    </row>
    <row r="414" spans="1:29" x14ac:dyDescent="0.25">
      <c r="A414" s="3" t="s">
        <v>479</v>
      </c>
      <c r="B414" s="1" t="s">
        <v>926</v>
      </c>
      <c r="C414" s="28">
        <v>0</v>
      </c>
      <c r="D414" s="29">
        <v>0</v>
      </c>
      <c r="E414" s="29">
        <v>0</v>
      </c>
      <c r="F414" s="29">
        <v>0</v>
      </c>
      <c r="G414" s="29">
        <v>0</v>
      </c>
      <c r="H414" s="29">
        <v>19.260000000000002</v>
      </c>
      <c r="I414" s="29">
        <v>46.47</v>
      </c>
      <c r="J414" s="29">
        <v>57.54</v>
      </c>
      <c r="K414" s="29">
        <v>78.53</v>
      </c>
      <c r="L414" s="29">
        <v>74.430000000000007</v>
      </c>
      <c r="M414" s="29">
        <v>85.02</v>
      </c>
      <c r="N414" s="29">
        <v>119.05</v>
      </c>
      <c r="O414" s="29">
        <v>110.17</v>
      </c>
      <c r="P414" s="29">
        <v>114.86</v>
      </c>
      <c r="Q414" s="29">
        <v>94.75</v>
      </c>
      <c r="R414" s="12">
        <v>106.43</v>
      </c>
      <c r="S414" s="12">
        <v>94.39</v>
      </c>
      <c r="T414" s="12">
        <v>82.789999999999992</v>
      </c>
      <c r="U414" s="12">
        <v>64.260000000000005</v>
      </c>
      <c r="V414" s="12">
        <v>54.51</v>
      </c>
      <c r="W414" s="12">
        <v>44.199999999999996</v>
      </c>
      <c r="X414" s="31">
        <v>40.620000000000005</v>
      </c>
      <c r="Y414" s="12">
        <v>52.629999999999988</v>
      </c>
      <c r="Z414" s="12">
        <v>61.779999999999994</v>
      </c>
      <c r="AA414" s="46">
        <v>66.2</v>
      </c>
      <c r="AB414" s="12">
        <v>59.18</v>
      </c>
      <c r="AC414" s="12">
        <v>61.870000000000005</v>
      </c>
    </row>
    <row r="415" spans="1:29" x14ac:dyDescent="0.25">
      <c r="A415" s="3" t="s">
        <v>480</v>
      </c>
      <c r="B415" s="1" t="s">
        <v>927</v>
      </c>
      <c r="C415" s="28">
        <v>0</v>
      </c>
      <c r="D415" s="29">
        <v>0</v>
      </c>
      <c r="E415" s="29">
        <v>0</v>
      </c>
      <c r="F415" s="29">
        <v>0</v>
      </c>
      <c r="G415" s="29">
        <v>0</v>
      </c>
      <c r="H415" s="29">
        <v>0</v>
      </c>
      <c r="I415" s="29">
        <v>0</v>
      </c>
      <c r="J415" s="29">
        <v>31.24</v>
      </c>
      <c r="K415" s="29">
        <v>53</v>
      </c>
      <c r="L415" s="29">
        <v>77.81</v>
      </c>
      <c r="M415" s="29">
        <v>102.83</v>
      </c>
      <c r="N415" s="29">
        <v>107.59</v>
      </c>
      <c r="O415" s="29">
        <v>111.11</v>
      </c>
      <c r="P415" s="29">
        <v>116.02</v>
      </c>
      <c r="Q415" s="29">
        <v>130.69999999999999</v>
      </c>
      <c r="R415" s="12">
        <v>136.16000000000003</v>
      </c>
      <c r="S415" s="12">
        <v>136.45999999999998</v>
      </c>
      <c r="T415" s="12">
        <v>172.57000000000002</v>
      </c>
      <c r="U415" s="12">
        <v>159.68999999999997</v>
      </c>
      <c r="V415" s="12">
        <v>162.22999999999999</v>
      </c>
      <c r="W415" s="12">
        <v>157.76999999999998</v>
      </c>
      <c r="X415" s="31">
        <v>176.34</v>
      </c>
      <c r="Y415" s="12">
        <v>172.87000000000003</v>
      </c>
      <c r="Z415" s="12">
        <v>183.87000000000003</v>
      </c>
      <c r="AA415" s="46">
        <v>197.19</v>
      </c>
      <c r="AB415" s="12">
        <v>208</v>
      </c>
      <c r="AC415" s="12">
        <v>222.28999999999996</v>
      </c>
    </row>
    <row r="416" spans="1:29" x14ac:dyDescent="0.25">
      <c r="A416" s="3" t="s">
        <v>481</v>
      </c>
      <c r="B416" s="1" t="s">
        <v>928</v>
      </c>
      <c r="C416" s="28">
        <v>94.566666666666663</v>
      </c>
      <c r="D416" s="29">
        <v>114.42</v>
      </c>
      <c r="E416" s="29">
        <v>146.57</v>
      </c>
      <c r="F416" s="29">
        <v>149.96</v>
      </c>
      <c r="G416" s="29">
        <v>156.15</v>
      </c>
      <c r="H416" s="29">
        <v>169.91</v>
      </c>
      <c r="I416" s="29">
        <v>165.41</v>
      </c>
      <c r="J416" s="29">
        <v>167.7</v>
      </c>
      <c r="K416" s="29">
        <v>157.23500000000001</v>
      </c>
      <c r="L416" s="29">
        <v>140.16999999999999</v>
      </c>
      <c r="M416" s="29">
        <v>126.065</v>
      </c>
      <c r="N416" s="29">
        <v>116.38500000000001</v>
      </c>
      <c r="O416" s="29">
        <v>143.63499999999999</v>
      </c>
      <c r="P416" s="29">
        <v>139.12</v>
      </c>
      <c r="Q416" s="29">
        <v>148.22499999999999</v>
      </c>
      <c r="R416" s="12">
        <v>162.57000000000005</v>
      </c>
      <c r="S416" s="12">
        <v>164.77000000000004</v>
      </c>
      <c r="T416" s="12">
        <v>162.43</v>
      </c>
      <c r="U416" s="12">
        <v>178.60999999999999</v>
      </c>
      <c r="V416" s="12">
        <v>181.52999999999994</v>
      </c>
      <c r="W416" s="12">
        <v>156.34</v>
      </c>
      <c r="X416" s="31">
        <v>143.16999999999999</v>
      </c>
      <c r="Y416" s="12">
        <v>130.19999999999999</v>
      </c>
      <c r="Z416" s="12">
        <v>116.3</v>
      </c>
      <c r="AA416" s="46">
        <v>97.410000000000011</v>
      </c>
      <c r="AB416" s="12">
        <v>96</v>
      </c>
      <c r="AC416" s="12">
        <v>98.08</v>
      </c>
    </row>
    <row r="417" spans="1:29" x14ac:dyDescent="0.25">
      <c r="A417" s="3" t="s">
        <v>482</v>
      </c>
      <c r="B417" s="1" t="s">
        <v>929</v>
      </c>
      <c r="C417" s="28">
        <v>0</v>
      </c>
      <c r="D417" s="29">
        <v>0</v>
      </c>
      <c r="E417" s="29">
        <v>3</v>
      </c>
      <c r="F417" s="29">
        <v>7</v>
      </c>
      <c r="G417" s="29">
        <v>4</v>
      </c>
      <c r="H417" s="29">
        <v>21</v>
      </c>
      <c r="I417" s="29">
        <v>24</v>
      </c>
      <c r="J417" s="29">
        <v>33.46</v>
      </c>
      <c r="K417" s="29">
        <v>31</v>
      </c>
      <c r="L417" s="29">
        <v>31</v>
      </c>
      <c r="M417" s="29">
        <v>31</v>
      </c>
      <c r="N417" s="29">
        <v>30.3</v>
      </c>
      <c r="O417" s="29">
        <v>30</v>
      </c>
      <c r="P417" s="29">
        <v>32.200000000000003</v>
      </c>
      <c r="Q417" s="29">
        <v>36</v>
      </c>
      <c r="R417" s="12">
        <v>37.89</v>
      </c>
      <c r="S417" s="12">
        <v>45.499999999999993</v>
      </c>
      <c r="T417" s="12">
        <v>42</v>
      </c>
      <c r="U417" s="12">
        <v>45.269999999999996</v>
      </c>
      <c r="V417" s="12">
        <v>51</v>
      </c>
      <c r="W417" s="12">
        <v>56</v>
      </c>
      <c r="X417" s="31">
        <v>55.779999999999994</v>
      </c>
      <c r="Y417" s="12">
        <v>59.7</v>
      </c>
      <c r="Z417" s="12">
        <v>53.769999999999996</v>
      </c>
      <c r="AA417" s="46">
        <v>63.34</v>
      </c>
      <c r="AB417" s="12">
        <v>55</v>
      </c>
      <c r="AC417" s="12">
        <v>54.760000000000005</v>
      </c>
    </row>
    <row r="418" spans="1:29" x14ac:dyDescent="0.25">
      <c r="A418" s="3" t="s">
        <v>483</v>
      </c>
      <c r="B418" s="1" t="s">
        <v>930</v>
      </c>
      <c r="C418" s="28">
        <v>0</v>
      </c>
      <c r="D418" s="29">
        <v>0</v>
      </c>
      <c r="E418" s="29">
        <v>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31.504999999999999</v>
      </c>
      <c r="L418" s="29">
        <v>43.52</v>
      </c>
      <c r="M418" s="29">
        <v>57.305</v>
      </c>
      <c r="N418" s="29">
        <v>63.58</v>
      </c>
      <c r="O418" s="29">
        <v>89.965000000000003</v>
      </c>
      <c r="P418" s="29">
        <v>108.4</v>
      </c>
      <c r="Q418" s="29">
        <v>138.05000000000001</v>
      </c>
      <c r="R418" s="12">
        <v>189.16499999999996</v>
      </c>
      <c r="S418" s="12">
        <v>194.57000000000002</v>
      </c>
      <c r="T418" s="12">
        <v>240.55999999999997</v>
      </c>
      <c r="U418" s="12">
        <v>236.89999999999998</v>
      </c>
      <c r="V418" s="12">
        <v>203.84</v>
      </c>
      <c r="W418" s="12">
        <v>174</v>
      </c>
      <c r="X418" s="31">
        <v>145.30000000000001</v>
      </c>
      <c r="Y418" s="12">
        <v>112.14999999999999</v>
      </c>
      <c r="Z418" s="12">
        <v>89.22</v>
      </c>
      <c r="AA418" s="46">
        <v>71</v>
      </c>
      <c r="AB418" s="12">
        <v>60</v>
      </c>
      <c r="AC418" s="12">
        <v>45.17</v>
      </c>
    </row>
    <row r="419" spans="1:29" x14ac:dyDescent="0.25">
      <c r="A419" s="3" t="s">
        <v>484</v>
      </c>
      <c r="B419" s="1" t="s">
        <v>931</v>
      </c>
      <c r="C419" s="28">
        <v>0</v>
      </c>
      <c r="D419" s="29">
        <v>0</v>
      </c>
      <c r="E419" s="29">
        <v>3.77</v>
      </c>
      <c r="F419" s="29">
        <v>13.91</v>
      </c>
      <c r="G419" s="29">
        <v>15.4</v>
      </c>
      <c r="H419" s="29">
        <v>10.28</v>
      </c>
      <c r="I419" s="29">
        <v>19.96</v>
      </c>
      <c r="J419" s="29">
        <v>23.78</v>
      </c>
      <c r="K419" s="29">
        <v>27.31</v>
      </c>
      <c r="L419" s="29">
        <v>32.82</v>
      </c>
      <c r="M419" s="29">
        <v>56.63</v>
      </c>
      <c r="N419" s="29">
        <v>69.23</v>
      </c>
      <c r="O419" s="29">
        <v>95.55</v>
      </c>
      <c r="P419" s="29">
        <v>104.94</v>
      </c>
      <c r="Q419" s="29">
        <v>113.34</v>
      </c>
      <c r="R419" s="12">
        <v>120.44999999999997</v>
      </c>
      <c r="S419" s="12">
        <v>119.90000000000003</v>
      </c>
      <c r="T419" s="12">
        <v>142.33000000000001</v>
      </c>
      <c r="U419" s="12">
        <v>176.25000000000003</v>
      </c>
      <c r="V419" s="12">
        <v>186.26</v>
      </c>
      <c r="W419" s="12">
        <v>193.33999999999997</v>
      </c>
      <c r="X419" s="31">
        <v>177.97</v>
      </c>
      <c r="Y419" s="12">
        <v>173.9</v>
      </c>
      <c r="Z419" s="12">
        <v>160.78</v>
      </c>
      <c r="AA419" s="46">
        <v>145.35</v>
      </c>
      <c r="AB419" s="12">
        <v>145.14999999999998</v>
      </c>
      <c r="AC419" s="12">
        <v>163.97</v>
      </c>
    </row>
    <row r="420" spans="1:29" x14ac:dyDescent="0.25">
      <c r="A420" s="3" t="s">
        <v>485</v>
      </c>
      <c r="B420" s="1" t="s">
        <v>932</v>
      </c>
      <c r="C420" s="28">
        <v>0</v>
      </c>
      <c r="D420" s="29">
        <v>0</v>
      </c>
      <c r="E420" s="29">
        <v>0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12">
        <v>0</v>
      </c>
      <c r="S420" s="12">
        <v>0</v>
      </c>
      <c r="T420" s="12">
        <v>0</v>
      </c>
      <c r="U420" s="12">
        <v>6</v>
      </c>
      <c r="V420" s="12">
        <v>15.7</v>
      </c>
      <c r="W420" s="12">
        <v>29.76</v>
      </c>
      <c r="X420" s="31">
        <v>38.68</v>
      </c>
      <c r="Y420" s="12">
        <v>57.79</v>
      </c>
      <c r="Z420" s="12">
        <v>53.209999999999994</v>
      </c>
      <c r="AA420" s="46">
        <v>52.55</v>
      </c>
      <c r="AB420" s="12">
        <v>48.030000000000008</v>
      </c>
      <c r="AC420" s="12">
        <v>56.44</v>
      </c>
    </row>
    <row r="421" spans="1:29" x14ac:dyDescent="0.25">
      <c r="A421" s="3" t="s">
        <v>486</v>
      </c>
      <c r="B421" s="1" t="s">
        <v>933</v>
      </c>
      <c r="C421" s="28">
        <v>0</v>
      </c>
      <c r="D421" s="29">
        <v>0</v>
      </c>
      <c r="E421" s="29">
        <v>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31">
        <v>0</v>
      </c>
      <c r="Y421" s="12">
        <v>0</v>
      </c>
      <c r="Z421" s="12">
        <v>0</v>
      </c>
      <c r="AA421" s="46">
        <v>0</v>
      </c>
      <c r="AB421" s="12">
        <v>0</v>
      </c>
      <c r="AC421" s="12">
        <v>0</v>
      </c>
    </row>
    <row r="422" spans="1:29" x14ac:dyDescent="0.25">
      <c r="A422" s="3" t="s">
        <v>487</v>
      </c>
      <c r="B422" s="1" t="s">
        <v>934</v>
      </c>
      <c r="C422" s="28">
        <v>0</v>
      </c>
      <c r="D422" s="29">
        <v>0</v>
      </c>
      <c r="E422" s="29">
        <v>0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31">
        <v>0</v>
      </c>
      <c r="Y422" s="12">
        <v>0</v>
      </c>
      <c r="Z422" s="12">
        <v>0</v>
      </c>
      <c r="AA422" s="46">
        <v>0</v>
      </c>
      <c r="AB422" s="12">
        <v>0</v>
      </c>
      <c r="AC422" s="12">
        <v>0</v>
      </c>
    </row>
    <row r="423" spans="1:29" x14ac:dyDescent="0.25">
      <c r="A423" s="3" t="s">
        <v>488</v>
      </c>
      <c r="B423" s="1" t="s">
        <v>935</v>
      </c>
      <c r="C423" s="28">
        <v>0</v>
      </c>
      <c r="D423" s="29">
        <v>0</v>
      </c>
      <c r="E423" s="29">
        <v>0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31">
        <v>0</v>
      </c>
      <c r="Y423" s="12">
        <v>0</v>
      </c>
      <c r="Z423" s="12">
        <v>0</v>
      </c>
      <c r="AA423" s="46">
        <v>0</v>
      </c>
      <c r="AB423" s="12">
        <v>0</v>
      </c>
      <c r="AC423" s="12">
        <v>0</v>
      </c>
    </row>
    <row r="424" spans="1:29" x14ac:dyDescent="0.25">
      <c r="A424" s="3" t="s">
        <v>489</v>
      </c>
      <c r="B424" s="1" t="s">
        <v>936</v>
      </c>
      <c r="C424" s="28">
        <v>0</v>
      </c>
      <c r="D424" s="29">
        <v>0</v>
      </c>
      <c r="E424" s="29">
        <v>0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31">
        <v>0</v>
      </c>
      <c r="Y424" s="12">
        <v>0</v>
      </c>
      <c r="Z424" s="12">
        <v>0</v>
      </c>
      <c r="AA424" s="46">
        <v>0</v>
      </c>
      <c r="AB424" s="12">
        <v>0</v>
      </c>
      <c r="AC424" s="12">
        <v>0</v>
      </c>
    </row>
    <row r="425" spans="1:29" x14ac:dyDescent="0.25">
      <c r="A425" s="3" t="s">
        <v>490</v>
      </c>
      <c r="B425" s="1" t="s">
        <v>937</v>
      </c>
      <c r="C425" s="28">
        <v>0</v>
      </c>
      <c r="D425" s="29">
        <v>0</v>
      </c>
      <c r="E425" s="29">
        <v>0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31">
        <v>0</v>
      </c>
      <c r="Y425" s="12">
        <v>0</v>
      </c>
      <c r="Z425" s="12">
        <v>0</v>
      </c>
      <c r="AA425" s="46">
        <v>0</v>
      </c>
      <c r="AB425" s="12">
        <v>0</v>
      </c>
      <c r="AC425" s="12">
        <v>0</v>
      </c>
    </row>
    <row r="426" spans="1:29" x14ac:dyDescent="0.25">
      <c r="A426" s="3" t="s">
        <v>491</v>
      </c>
      <c r="B426" s="1" t="s">
        <v>938</v>
      </c>
      <c r="C426" s="28">
        <v>0</v>
      </c>
      <c r="D426" s="28">
        <v>0</v>
      </c>
      <c r="E426" s="28">
        <v>0</v>
      </c>
      <c r="F426" s="28">
        <v>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0</v>
      </c>
      <c r="U426" s="12">
        <v>0</v>
      </c>
      <c r="V426" s="12">
        <v>2</v>
      </c>
      <c r="W426" s="12">
        <v>1</v>
      </c>
      <c r="X426" s="31">
        <v>0</v>
      </c>
      <c r="Y426" s="12">
        <v>0</v>
      </c>
      <c r="Z426" s="12">
        <v>0</v>
      </c>
      <c r="AA426" s="46">
        <v>0</v>
      </c>
      <c r="AB426" s="12">
        <v>0</v>
      </c>
      <c r="AC426" s="12">
        <v>0</v>
      </c>
    </row>
    <row r="427" spans="1:29" x14ac:dyDescent="0.25">
      <c r="A427" s="3" t="s">
        <v>492</v>
      </c>
      <c r="B427" s="1" t="s">
        <v>939</v>
      </c>
      <c r="C427" s="28">
        <v>0</v>
      </c>
      <c r="D427" s="29">
        <v>0</v>
      </c>
      <c r="E427" s="29">
        <v>0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31">
        <v>0</v>
      </c>
      <c r="Y427" s="12">
        <v>0</v>
      </c>
      <c r="Z427" s="12">
        <v>0</v>
      </c>
      <c r="AA427" s="46">
        <v>0</v>
      </c>
      <c r="AB427" s="12">
        <v>0</v>
      </c>
      <c r="AC427" s="12">
        <v>0</v>
      </c>
    </row>
    <row r="428" spans="1:29" x14ac:dyDescent="0.25">
      <c r="A428" s="3" t="s">
        <v>493</v>
      </c>
      <c r="B428" s="1" t="s">
        <v>940</v>
      </c>
      <c r="C428" s="28">
        <v>0</v>
      </c>
      <c r="D428" s="29">
        <v>0</v>
      </c>
      <c r="E428" s="29">
        <v>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31">
        <v>0</v>
      </c>
      <c r="Y428" s="12">
        <v>0</v>
      </c>
      <c r="Z428" s="12">
        <v>0</v>
      </c>
      <c r="AA428" s="46">
        <v>0</v>
      </c>
      <c r="AB428" s="12">
        <v>0</v>
      </c>
      <c r="AC428" s="12">
        <v>0</v>
      </c>
    </row>
    <row r="429" spans="1:29" x14ac:dyDescent="0.25">
      <c r="A429" s="3" t="s">
        <v>494</v>
      </c>
      <c r="B429" s="1" t="s">
        <v>941</v>
      </c>
      <c r="C429" s="28">
        <v>7.5</v>
      </c>
      <c r="D429" s="29">
        <v>5</v>
      </c>
      <c r="E429" s="29">
        <v>6.58</v>
      </c>
      <c r="F429" s="29">
        <v>12.62</v>
      </c>
      <c r="G429" s="29">
        <v>4</v>
      </c>
      <c r="H429" s="29">
        <v>5.34</v>
      </c>
      <c r="I429" s="29">
        <v>4.42</v>
      </c>
      <c r="J429" s="29">
        <v>20.73</v>
      </c>
      <c r="K429" s="29">
        <v>18.73</v>
      </c>
      <c r="L429" s="29">
        <v>13.51</v>
      </c>
      <c r="M429" s="29">
        <v>14.24</v>
      </c>
      <c r="N429" s="29">
        <v>10.55</v>
      </c>
      <c r="O429" s="29">
        <v>6.25</v>
      </c>
      <c r="P429" s="29">
        <v>7</v>
      </c>
      <c r="Q429" s="29">
        <v>5</v>
      </c>
      <c r="R429" s="12">
        <v>11.620000000000001</v>
      </c>
      <c r="S429" s="12">
        <v>14.76</v>
      </c>
      <c r="T429" s="12">
        <v>7.04</v>
      </c>
      <c r="U429" s="12">
        <v>9.02</v>
      </c>
      <c r="V429" s="12">
        <v>5.5</v>
      </c>
      <c r="W429" s="12">
        <v>6.22</v>
      </c>
      <c r="X429" s="31">
        <v>4.6899999999999995</v>
      </c>
      <c r="Y429" s="12">
        <v>3.7199999999999998</v>
      </c>
      <c r="Z429" s="12">
        <v>0</v>
      </c>
      <c r="AA429" s="46">
        <v>0</v>
      </c>
      <c r="AB429" s="12">
        <v>0</v>
      </c>
      <c r="AC429" s="12">
        <v>0</v>
      </c>
    </row>
    <row r="430" spans="1:29" x14ac:dyDescent="0.25">
      <c r="A430" s="3" t="s">
        <v>495</v>
      </c>
      <c r="B430" s="1" t="s">
        <v>942</v>
      </c>
      <c r="C430" s="28">
        <v>0</v>
      </c>
      <c r="D430" s="29">
        <v>0</v>
      </c>
      <c r="E430" s="29">
        <v>0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31">
        <v>0</v>
      </c>
      <c r="Y430" s="12">
        <v>0</v>
      </c>
      <c r="Z430" s="12">
        <v>0</v>
      </c>
      <c r="AA430" s="46">
        <v>0</v>
      </c>
      <c r="AB430" s="12">
        <v>0</v>
      </c>
      <c r="AC430" s="12">
        <v>0</v>
      </c>
    </row>
    <row r="431" spans="1:29" x14ac:dyDescent="0.25">
      <c r="A431" s="3" t="s">
        <v>496</v>
      </c>
      <c r="B431" s="1" t="s">
        <v>943</v>
      </c>
      <c r="C431" s="28">
        <v>0</v>
      </c>
      <c r="D431" s="29">
        <v>3</v>
      </c>
      <c r="E431" s="29">
        <v>5.35</v>
      </c>
      <c r="F431" s="29">
        <v>6</v>
      </c>
      <c r="G431" s="29">
        <v>9</v>
      </c>
      <c r="H431" s="29">
        <v>8</v>
      </c>
      <c r="I431" s="29">
        <v>6.76</v>
      </c>
      <c r="J431" s="29">
        <v>8</v>
      </c>
      <c r="K431" s="29">
        <v>2</v>
      </c>
      <c r="L431" s="29">
        <v>6</v>
      </c>
      <c r="M431" s="29">
        <v>3</v>
      </c>
      <c r="N431" s="29">
        <v>1.78</v>
      </c>
      <c r="O431" s="29">
        <v>3</v>
      </c>
      <c r="P431" s="29">
        <v>4</v>
      </c>
      <c r="Q431" s="29">
        <v>0</v>
      </c>
      <c r="R431" s="12">
        <v>2</v>
      </c>
      <c r="S431" s="12">
        <v>2.3200000000000003</v>
      </c>
      <c r="T431" s="12">
        <v>1</v>
      </c>
      <c r="U431" s="12">
        <v>4.2300000000000004</v>
      </c>
      <c r="V431" s="12">
        <v>3.36</v>
      </c>
      <c r="W431" s="12">
        <v>0</v>
      </c>
      <c r="X431" s="31">
        <v>0</v>
      </c>
      <c r="Y431" s="12">
        <v>0</v>
      </c>
      <c r="Z431" s="12">
        <v>0.66</v>
      </c>
      <c r="AA431" s="46">
        <v>0</v>
      </c>
      <c r="AB431" s="12">
        <v>0</v>
      </c>
      <c r="AC431" s="12">
        <v>0</v>
      </c>
    </row>
    <row r="432" spans="1:29" x14ac:dyDescent="0.25">
      <c r="A432" s="3" t="s">
        <v>497</v>
      </c>
      <c r="B432" s="1" t="s">
        <v>944</v>
      </c>
      <c r="C432" s="28">
        <v>0</v>
      </c>
      <c r="D432" s="29">
        <v>0</v>
      </c>
      <c r="E432" s="29">
        <v>0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31">
        <v>0</v>
      </c>
      <c r="Y432" s="12">
        <v>0</v>
      </c>
      <c r="Z432" s="12">
        <v>0</v>
      </c>
      <c r="AA432" s="46">
        <v>0</v>
      </c>
      <c r="AB432" s="12">
        <v>0</v>
      </c>
      <c r="AC432" s="12">
        <v>0</v>
      </c>
    </row>
    <row r="433" spans="1:29" x14ac:dyDescent="0.25">
      <c r="A433" s="3" t="s">
        <v>498</v>
      </c>
      <c r="B433" s="1" t="s">
        <v>945</v>
      </c>
      <c r="C433" s="28">
        <v>255.67</v>
      </c>
      <c r="D433" s="29">
        <v>280.58</v>
      </c>
      <c r="E433" s="29">
        <v>269.19</v>
      </c>
      <c r="F433" s="29">
        <v>279.55</v>
      </c>
      <c r="G433" s="29">
        <v>240.22</v>
      </c>
      <c r="H433" s="29">
        <v>141.52000000000001</v>
      </c>
      <c r="I433" s="29">
        <v>80.959999999999994</v>
      </c>
      <c r="J433" s="29">
        <v>37.44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31">
        <v>0</v>
      </c>
      <c r="Y433" s="12">
        <v>0</v>
      </c>
      <c r="Z433" s="12">
        <v>0</v>
      </c>
      <c r="AA433" s="46">
        <v>0</v>
      </c>
      <c r="AB433" s="12">
        <v>0</v>
      </c>
      <c r="AC433" s="12">
        <v>0</v>
      </c>
    </row>
    <row r="434" spans="1:29" x14ac:dyDescent="0.25">
      <c r="A434" s="3" t="s">
        <v>499</v>
      </c>
      <c r="B434" s="1" t="s">
        <v>946</v>
      </c>
      <c r="C434" s="28">
        <v>19.77</v>
      </c>
      <c r="D434" s="29">
        <v>24.78</v>
      </c>
      <c r="E434" s="29">
        <v>28.62</v>
      </c>
      <c r="F434" s="29">
        <v>35.630000000000003</v>
      </c>
      <c r="G434" s="29">
        <v>41.75</v>
      </c>
      <c r="H434" s="29">
        <v>47.46</v>
      </c>
      <c r="I434" s="29">
        <v>42.41</v>
      </c>
      <c r="J434" s="29">
        <v>32.36</v>
      </c>
      <c r="K434" s="29">
        <v>25.89</v>
      </c>
      <c r="L434" s="29">
        <v>20.18</v>
      </c>
      <c r="M434" s="29">
        <v>21.59</v>
      </c>
      <c r="N434" s="29">
        <v>16.75</v>
      </c>
      <c r="O434" s="29">
        <v>20.3</v>
      </c>
      <c r="P434" s="29">
        <v>14.4</v>
      </c>
      <c r="Q434" s="29">
        <v>15.39</v>
      </c>
      <c r="R434" s="12">
        <v>17.48</v>
      </c>
      <c r="S434" s="12">
        <v>24.370000000000005</v>
      </c>
      <c r="T434" s="12">
        <v>19.48</v>
      </c>
      <c r="U434" s="12">
        <v>25.26</v>
      </c>
      <c r="V434" s="12">
        <v>24.84</v>
      </c>
      <c r="W434" s="12">
        <v>21.089999999999996</v>
      </c>
      <c r="X434" s="31">
        <v>14.440000000000001</v>
      </c>
      <c r="Y434" s="12">
        <v>13.66</v>
      </c>
      <c r="Z434" s="12">
        <v>19.760000000000002</v>
      </c>
      <c r="AA434" s="46">
        <v>25.51</v>
      </c>
      <c r="AB434" s="12">
        <v>19.68</v>
      </c>
      <c r="AC434" s="12">
        <v>12.11</v>
      </c>
    </row>
    <row r="435" spans="1:29" x14ac:dyDescent="0.25">
      <c r="A435" s="3" t="s">
        <v>500</v>
      </c>
      <c r="B435" s="1" t="s">
        <v>947</v>
      </c>
      <c r="C435" s="28">
        <v>0</v>
      </c>
      <c r="D435" s="29">
        <v>0</v>
      </c>
      <c r="E435" s="29">
        <v>0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31">
        <v>0</v>
      </c>
      <c r="Y435" s="12">
        <v>0</v>
      </c>
      <c r="Z435" s="12">
        <v>0</v>
      </c>
      <c r="AA435" s="46">
        <v>0</v>
      </c>
      <c r="AB435" s="12">
        <v>0</v>
      </c>
      <c r="AC435" s="12">
        <v>0</v>
      </c>
    </row>
    <row r="436" spans="1:29" x14ac:dyDescent="0.25">
      <c r="A436" s="3" t="s">
        <v>501</v>
      </c>
      <c r="B436" s="1" t="s">
        <v>948</v>
      </c>
      <c r="C436" s="28">
        <v>61.57</v>
      </c>
      <c r="D436" s="29">
        <v>62.03</v>
      </c>
      <c r="E436" s="29">
        <v>49.75</v>
      </c>
      <c r="F436" s="29">
        <v>64.44</v>
      </c>
      <c r="G436" s="29">
        <v>71.77</v>
      </c>
      <c r="H436" s="29">
        <v>87.52</v>
      </c>
      <c r="I436" s="29">
        <v>53.06</v>
      </c>
      <c r="J436" s="29">
        <v>55.14</v>
      </c>
      <c r="K436" s="29">
        <v>63</v>
      </c>
      <c r="L436" s="29">
        <v>79.34</v>
      </c>
      <c r="M436" s="29">
        <v>103.53</v>
      </c>
      <c r="N436" s="29">
        <v>105.08</v>
      </c>
      <c r="O436" s="29">
        <v>99.86</v>
      </c>
      <c r="P436" s="29">
        <v>88.43</v>
      </c>
      <c r="Q436" s="29">
        <v>74.400000000000006</v>
      </c>
      <c r="R436" s="12">
        <v>89.38</v>
      </c>
      <c r="S436" s="12">
        <v>75.920000000000016</v>
      </c>
      <c r="T436" s="12">
        <v>81.610000000000014</v>
      </c>
      <c r="U436" s="12">
        <v>71.970000000000013</v>
      </c>
      <c r="V436" s="12">
        <v>68.02000000000001</v>
      </c>
      <c r="W436" s="12">
        <v>62.510000000000005</v>
      </c>
      <c r="X436" s="31">
        <v>69.930000000000007</v>
      </c>
      <c r="Y436" s="12">
        <v>60.599999999999994</v>
      </c>
      <c r="Z436" s="12">
        <v>62.739999999999995</v>
      </c>
      <c r="AA436" s="46">
        <v>64.72999999999999</v>
      </c>
      <c r="AB436" s="12">
        <v>61.64</v>
      </c>
      <c r="AC436" s="12">
        <v>51.709999999999994</v>
      </c>
    </row>
    <row r="437" spans="1:29" x14ac:dyDescent="0.25">
      <c r="A437" s="3" t="s">
        <v>502</v>
      </c>
      <c r="B437" s="1" t="s">
        <v>949</v>
      </c>
      <c r="C437" s="28">
        <v>19.95</v>
      </c>
      <c r="D437" s="29">
        <v>41.32</v>
      </c>
      <c r="E437" s="29">
        <v>51.67</v>
      </c>
      <c r="F437" s="29">
        <v>48</v>
      </c>
      <c r="G437" s="29">
        <v>40</v>
      </c>
      <c r="H437" s="29">
        <v>41.92</v>
      </c>
      <c r="I437" s="29">
        <v>52.84</v>
      </c>
      <c r="J437" s="29">
        <v>51.62</v>
      </c>
      <c r="K437" s="29">
        <v>53.09</v>
      </c>
      <c r="L437" s="29">
        <v>49.37</v>
      </c>
      <c r="M437" s="29">
        <v>46.23</v>
      </c>
      <c r="N437" s="29">
        <v>51.13</v>
      </c>
      <c r="O437" s="29">
        <v>39.94</v>
      </c>
      <c r="P437" s="29">
        <v>40.22</v>
      </c>
      <c r="Q437" s="29">
        <v>43.96</v>
      </c>
      <c r="R437" s="12">
        <v>33.260000000000005</v>
      </c>
      <c r="S437" s="12">
        <v>36.409999999999997</v>
      </c>
      <c r="T437" s="12">
        <v>30.1</v>
      </c>
      <c r="U437" s="12">
        <v>35.06</v>
      </c>
      <c r="V437" s="12">
        <v>36.6</v>
      </c>
      <c r="W437" s="12">
        <v>28.83</v>
      </c>
      <c r="X437" s="31">
        <v>19.12</v>
      </c>
      <c r="Y437" s="12">
        <v>7</v>
      </c>
      <c r="Z437" s="12">
        <v>0</v>
      </c>
      <c r="AA437" s="46">
        <v>0</v>
      </c>
      <c r="AB437" s="12">
        <v>0</v>
      </c>
      <c r="AC437" s="12">
        <v>0</v>
      </c>
    </row>
    <row r="438" spans="1:29" x14ac:dyDescent="0.25">
      <c r="A438" s="3" t="s">
        <v>503</v>
      </c>
      <c r="B438" s="1" t="s">
        <v>950</v>
      </c>
      <c r="C438" s="28">
        <v>0</v>
      </c>
      <c r="D438" s="29">
        <v>0</v>
      </c>
      <c r="E438" s="29">
        <v>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31">
        <v>0</v>
      </c>
      <c r="Y438" s="12">
        <v>0</v>
      </c>
      <c r="Z438" s="12">
        <v>0</v>
      </c>
      <c r="AA438" s="46">
        <v>0</v>
      </c>
      <c r="AB438" s="12">
        <v>0</v>
      </c>
      <c r="AC438" s="12">
        <v>0</v>
      </c>
    </row>
    <row r="439" spans="1:29" x14ac:dyDescent="0.25">
      <c r="A439" s="3" t="s">
        <v>504</v>
      </c>
      <c r="B439" s="1" t="s">
        <v>951</v>
      </c>
      <c r="C439" s="28">
        <v>25.08</v>
      </c>
      <c r="D439" s="29">
        <v>32.89</v>
      </c>
      <c r="E439" s="29">
        <v>41.15</v>
      </c>
      <c r="F439" s="29">
        <v>31.17</v>
      </c>
      <c r="G439" s="29">
        <v>34.799999999999997</v>
      </c>
      <c r="H439" s="29">
        <v>34.130000000000003</v>
      </c>
      <c r="I439" s="29">
        <v>29.56</v>
      </c>
      <c r="J439" s="29">
        <v>27.71</v>
      </c>
      <c r="K439" s="29">
        <v>34.85</v>
      </c>
      <c r="L439" s="29">
        <v>24.88</v>
      </c>
      <c r="M439" s="29">
        <v>27.49</v>
      </c>
      <c r="N439" s="29">
        <v>23.05</v>
      </c>
      <c r="O439" s="29">
        <v>19.18</v>
      </c>
      <c r="P439" s="29">
        <v>20.100000000000001</v>
      </c>
      <c r="Q439" s="29">
        <v>13.62</v>
      </c>
      <c r="R439" s="12">
        <v>20.380000000000003</v>
      </c>
      <c r="S439" s="12">
        <v>13.44</v>
      </c>
      <c r="T439" s="12">
        <v>23.200000000000003</v>
      </c>
      <c r="U439" s="12">
        <v>27.419999999999998</v>
      </c>
      <c r="V439" s="12">
        <v>22.54</v>
      </c>
      <c r="W439" s="12">
        <v>33.700000000000003</v>
      </c>
      <c r="X439" s="31">
        <v>23.87</v>
      </c>
      <c r="Y439" s="12">
        <v>26.36</v>
      </c>
      <c r="Z439" s="12">
        <v>29.52</v>
      </c>
      <c r="AA439" s="46">
        <v>30.59</v>
      </c>
      <c r="AB439" s="12">
        <v>36.370000000000005</v>
      </c>
      <c r="AC439" s="12">
        <v>35</v>
      </c>
    </row>
    <row r="440" spans="1:29" x14ac:dyDescent="0.25">
      <c r="A440" s="3" t="s">
        <v>505</v>
      </c>
      <c r="B440" s="1" t="s">
        <v>952</v>
      </c>
      <c r="C440" s="28">
        <v>0</v>
      </c>
      <c r="D440" s="29">
        <v>0</v>
      </c>
      <c r="E440" s="29">
        <v>0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31">
        <v>0</v>
      </c>
      <c r="Y440" s="12">
        <v>0</v>
      </c>
      <c r="Z440" s="12">
        <v>0</v>
      </c>
      <c r="AA440" s="46">
        <v>0</v>
      </c>
      <c r="AB440" s="12">
        <v>0</v>
      </c>
      <c r="AC440" s="12">
        <v>0</v>
      </c>
    </row>
    <row r="441" spans="1:29" x14ac:dyDescent="0.25">
      <c r="A441" s="3" t="s">
        <v>506</v>
      </c>
      <c r="B441" s="1" t="s">
        <v>953</v>
      </c>
      <c r="C441" s="28">
        <v>0</v>
      </c>
      <c r="D441" s="29">
        <v>0</v>
      </c>
      <c r="E441" s="29">
        <v>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31">
        <v>0</v>
      </c>
      <c r="Y441" s="12">
        <v>0</v>
      </c>
      <c r="Z441" s="12">
        <v>0</v>
      </c>
      <c r="AA441" s="46">
        <v>0</v>
      </c>
      <c r="AB441" s="12">
        <v>0</v>
      </c>
      <c r="AC441" s="12">
        <v>0</v>
      </c>
    </row>
    <row r="442" spans="1:29" x14ac:dyDescent="0.25">
      <c r="A442" s="3" t="s">
        <v>507</v>
      </c>
      <c r="B442" s="1" t="s">
        <v>954</v>
      </c>
      <c r="C442" s="28">
        <v>0</v>
      </c>
      <c r="D442" s="29">
        <v>0</v>
      </c>
      <c r="E442" s="29">
        <v>0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31">
        <v>0</v>
      </c>
      <c r="Y442" s="12">
        <v>0</v>
      </c>
      <c r="Z442" s="12">
        <v>0</v>
      </c>
      <c r="AA442" s="46">
        <v>0</v>
      </c>
      <c r="AB442" s="12">
        <v>0</v>
      </c>
      <c r="AC442" s="12">
        <v>0</v>
      </c>
    </row>
    <row r="443" spans="1:29" x14ac:dyDescent="0.25">
      <c r="A443" s="3" t="s">
        <v>508</v>
      </c>
      <c r="B443" s="1" t="s">
        <v>955</v>
      </c>
      <c r="C443" s="28">
        <v>0</v>
      </c>
      <c r="D443" s="29">
        <v>0</v>
      </c>
      <c r="E443" s="29">
        <v>0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31">
        <v>0</v>
      </c>
      <c r="Y443" s="12">
        <v>0</v>
      </c>
      <c r="Z443" s="12">
        <v>0</v>
      </c>
      <c r="AA443" s="46">
        <v>0</v>
      </c>
      <c r="AB443" s="12">
        <v>0</v>
      </c>
      <c r="AC443" s="12">
        <v>0</v>
      </c>
    </row>
    <row r="444" spans="1:29" x14ac:dyDescent="0.25">
      <c r="A444" s="3" t="s">
        <v>509</v>
      </c>
      <c r="B444" s="1" t="s">
        <v>956</v>
      </c>
      <c r="C444" s="28">
        <v>0</v>
      </c>
      <c r="D444" s="29">
        <v>0</v>
      </c>
      <c r="E444" s="29">
        <v>0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31">
        <v>0</v>
      </c>
      <c r="Y444" s="12">
        <v>0</v>
      </c>
      <c r="Z444" s="12">
        <v>0</v>
      </c>
      <c r="AA444" s="46">
        <v>0</v>
      </c>
      <c r="AB444" s="12">
        <v>0</v>
      </c>
      <c r="AC444" s="12">
        <v>0</v>
      </c>
    </row>
    <row r="445" spans="1:29" x14ac:dyDescent="0.25">
      <c r="A445" s="3" t="s">
        <v>510</v>
      </c>
      <c r="B445" s="1" t="s">
        <v>957</v>
      </c>
      <c r="C445" s="28">
        <v>0</v>
      </c>
      <c r="D445" s="29">
        <v>0</v>
      </c>
      <c r="E445" s="29">
        <v>0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31">
        <v>0</v>
      </c>
      <c r="Y445" s="12">
        <v>0</v>
      </c>
      <c r="Z445" s="12">
        <v>0</v>
      </c>
      <c r="AA445" s="46">
        <v>0</v>
      </c>
      <c r="AB445" s="12">
        <v>0</v>
      </c>
      <c r="AC445" s="12">
        <v>0</v>
      </c>
    </row>
    <row r="446" spans="1:29" ht="16.5" customHeight="1" x14ac:dyDescent="0.25">
      <c r="A446" s="3" t="s">
        <v>511</v>
      </c>
      <c r="B446" s="1" t="s">
        <v>958</v>
      </c>
      <c r="C446" s="28">
        <v>139.14666666666668</v>
      </c>
      <c r="D446" s="29">
        <v>177.34</v>
      </c>
      <c r="E446" s="29">
        <v>256.19</v>
      </c>
      <c r="F446" s="29">
        <v>307.68</v>
      </c>
      <c r="G446" s="29">
        <v>299.95999999999998</v>
      </c>
      <c r="H446" s="29">
        <v>301.44</v>
      </c>
      <c r="I446" s="29">
        <v>292.25</v>
      </c>
      <c r="J446" s="29">
        <v>275.77999999999997</v>
      </c>
      <c r="K446" s="29">
        <v>290.19</v>
      </c>
      <c r="L446" s="29">
        <v>249.69</v>
      </c>
      <c r="M446" s="29">
        <v>204.6</v>
      </c>
      <c r="N446" s="29">
        <v>196.11</v>
      </c>
      <c r="O446" s="29">
        <v>183.22</v>
      </c>
      <c r="P446" s="29">
        <v>197.1</v>
      </c>
      <c r="Q446" s="29">
        <v>194.42</v>
      </c>
      <c r="R446" s="12">
        <v>187.80999999999997</v>
      </c>
      <c r="S446" s="12">
        <v>159.22999999999999</v>
      </c>
      <c r="T446" s="12">
        <v>124.43</v>
      </c>
      <c r="U446" s="12">
        <v>153.91</v>
      </c>
      <c r="V446" s="12">
        <v>139.66999999999999</v>
      </c>
      <c r="W446" s="12">
        <v>114.58</v>
      </c>
      <c r="X446" s="31">
        <v>81.69</v>
      </c>
      <c r="Y446" s="12">
        <v>33.879999999999995</v>
      </c>
      <c r="Z446" s="12">
        <v>2.7</v>
      </c>
      <c r="AA446" s="46">
        <v>2.86</v>
      </c>
      <c r="AB446" s="12">
        <v>8.25</v>
      </c>
      <c r="AC446" s="12">
        <v>8</v>
      </c>
    </row>
    <row r="447" spans="1:29" x14ac:dyDescent="0.25">
      <c r="A447" s="3" t="s">
        <v>512</v>
      </c>
      <c r="B447" s="1" t="s">
        <v>959</v>
      </c>
      <c r="C447" s="28">
        <v>0</v>
      </c>
      <c r="D447" s="29">
        <v>0</v>
      </c>
      <c r="E447" s="29">
        <v>0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31">
        <v>0</v>
      </c>
      <c r="Y447" s="12">
        <v>0</v>
      </c>
      <c r="Z447" s="12">
        <v>0</v>
      </c>
      <c r="AA447" s="46">
        <v>0</v>
      </c>
      <c r="AB447" s="12">
        <v>0</v>
      </c>
      <c r="AC447" s="12">
        <v>0</v>
      </c>
    </row>
    <row r="448" spans="1:29" x14ac:dyDescent="0.25">
      <c r="A448" s="3" t="s">
        <v>513</v>
      </c>
      <c r="B448" s="1" t="s">
        <v>960</v>
      </c>
      <c r="C448" s="28">
        <v>0</v>
      </c>
      <c r="D448" s="29">
        <v>0</v>
      </c>
      <c r="E448" s="29">
        <v>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31">
        <v>0</v>
      </c>
      <c r="Y448" s="12">
        <v>0</v>
      </c>
      <c r="Z448" s="12">
        <v>0</v>
      </c>
      <c r="AA448" s="46">
        <v>0</v>
      </c>
      <c r="AB448" s="12">
        <v>0</v>
      </c>
      <c r="AC448" s="12">
        <v>0</v>
      </c>
    </row>
    <row r="449" spans="1:29" x14ac:dyDescent="0.25">
      <c r="A449" s="3" t="s">
        <v>514</v>
      </c>
      <c r="B449" s="1" t="s">
        <v>961</v>
      </c>
      <c r="C449" s="28">
        <v>0</v>
      </c>
      <c r="D449" s="28">
        <v>0</v>
      </c>
      <c r="E449" s="28">
        <v>0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12">
        <v>496.48999999999961</v>
      </c>
      <c r="V449" s="12">
        <v>627.37000000000069</v>
      </c>
      <c r="W449" s="12">
        <v>622.1099999999999</v>
      </c>
      <c r="X449" s="31">
        <v>666.25000000000057</v>
      </c>
      <c r="Y449" s="12">
        <v>582.34</v>
      </c>
      <c r="Z449" s="12">
        <v>578.50000000000045</v>
      </c>
      <c r="AA449" s="46">
        <v>718.97000000000025</v>
      </c>
      <c r="AB449" s="12">
        <v>1022.6300000000002</v>
      </c>
      <c r="AC449" s="12">
        <v>1085.3699999999999</v>
      </c>
    </row>
    <row r="450" spans="1:29" x14ac:dyDescent="0.25">
      <c r="A450" s="3" t="s">
        <v>515</v>
      </c>
      <c r="B450" s="1" t="s">
        <v>962</v>
      </c>
      <c r="C450" s="28">
        <v>0</v>
      </c>
      <c r="D450" s="28">
        <v>0</v>
      </c>
      <c r="E450" s="28">
        <v>0</v>
      </c>
      <c r="F450" s="28">
        <v>0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0</v>
      </c>
      <c r="U450" s="12">
        <v>0</v>
      </c>
      <c r="V450" s="12">
        <v>481.91000000000065</v>
      </c>
      <c r="W450" s="12">
        <v>895.15000000000248</v>
      </c>
      <c r="X450" s="31">
        <v>1259.9500000000055</v>
      </c>
      <c r="Y450" s="12">
        <v>1692.6400000000078</v>
      </c>
      <c r="Z450" s="12">
        <v>2227.7400000000048</v>
      </c>
      <c r="AA450" s="46">
        <v>2252.940000000001</v>
      </c>
      <c r="AB450" s="12">
        <v>2530.7899999999936</v>
      </c>
      <c r="AC450" s="12">
        <v>2697.6800000000044</v>
      </c>
    </row>
    <row r="451" spans="1:29" x14ac:dyDescent="0.25">
      <c r="A451" s="5" t="s">
        <v>516</v>
      </c>
      <c r="B451" s="32" t="s">
        <v>965</v>
      </c>
      <c r="C451" s="33">
        <f t="shared" ref="C451:AC451" si="0">SUM(C10:C448)</f>
        <v>5996.8288557397191</v>
      </c>
      <c r="D451" s="33">
        <f t="shared" si="0"/>
        <v>6457.5199999999977</v>
      </c>
      <c r="E451" s="33">
        <f t="shared" si="0"/>
        <v>6826.78</v>
      </c>
      <c r="F451" s="33">
        <f t="shared" si="0"/>
        <v>7183.49</v>
      </c>
      <c r="G451" s="33">
        <f t="shared" si="0"/>
        <v>7317.1899999999969</v>
      </c>
      <c r="H451" s="33">
        <f t="shared" si="0"/>
        <v>7273.7900000000009</v>
      </c>
      <c r="I451" s="33">
        <f t="shared" si="0"/>
        <v>7540.260000000002</v>
      </c>
      <c r="J451" s="33">
        <f t="shared" si="0"/>
        <v>8073.5099999999975</v>
      </c>
      <c r="K451" s="33">
        <f t="shared" si="0"/>
        <v>8822.4249999999993</v>
      </c>
      <c r="L451" s="33">
        <f t="shared" si="0"/>
        <v>9268.7700000000041</v>
      </c>
      <c r="M451" s="33">
        <f t="shared" si="0"/>
        <v>9731.5250000000051</v>
      </c>
      <c r="N451" s="33">
        <f t="shared" si="0"/>
        <v>10337.739999999994</v>
      </c>
      <c r="O451" s="33">
        <f t="shared" si="0"/>
        <v>10786.494999999995</v>
      </c>
      <c r="P451" s="33">
        <f t="shared" si="0"/>
        <v>11300.224999999999</v>
      </c>
      <c r="Q451" s="33">
        <f t="shared" si="0"/>
        <v>11800.8</v>
      </c>
      <c r="R451" s="33">
        <f t="shared" si="0"/>
        <v>12190.62</v>
      </c>
      <c r="S451" s="33">
        <f t="shared" si="0"/>
        <v>12886.190000000006</v>
      </c>
      <c r="T451" s="33">
        <f t="shared" si="0"/>
        <v>13354.620000000008</v>
      </c>
      <c r="U451" s="33">
        <f t="shared" si="0"/>
        <v>13424.250000000002</v>
      </c>
      <c r="V451" s="33">
        <f t="shared" si="0"/>
        <v>13746.30000000001</v>
      </c>
      <c r="W451" s="33">
        <f t="shared" si="0"/>
        <v>14118.280000000002</v>
      </c>
      <c r="X451" s="33">
        <f t="shared" si="0"/>
        <v>14427.040000000006</v>
      </c>
      <c r="Y451" s="33">
        <f t="shared" si="0"/>
        <v>14411.920000000002</v>
      </c>
      <c r="Z451" s="33">
        <f t="shared" si="0"/>
        <v>14520.540000000005</v>
      </c>
      <c r="AA451" s="33">
        <f t="shared" si="0"/>
        <v>14402.570000000003</v>
      </c>
      <c r="AB451" s="33">
        <f t="shared" si="0"/>
        <v>13915.729999999996</v>
      </c>
      <c r="AC451" s="33">
        <f t="shared" si="0"/>
        <v>13631.110000000002</v>
      </c>
    </row>
    <row r="452" spans="1:29" x14ac:dyDescent="0.25">
      <c r="C452" s="3">
        <f t="shared" ref="C452:T452" si="1">COUNTIF(C10:C448,"&gt;0")</f>
        <v>88</v>
      </c>
      <c r="D452" s="3">
        <f t="shared" si="1"/>
        <v>99</v>
      </c>
      <c r="E452" s="3">
        <f t="shared" si="1"/>
        <v>108</v>
      </c>
      <c r="F452" s="3">
        <f t="shared" si="1"/>
        <v>115</v>
      </c>
      <c r="G452" s="3">
        <f t="shared" si="1"/>
        <v>120</v>
      </c>
      <c r="H452" s="3">
        <f t="shared" si="1"/>
        <v>121</v>
      </c>
      <c r="I452" s="3">
        <f t="shared" si="1"/>
        <v>130</v>
      </c>
      <c r="J452" s="3">
        <f t="shared" si="1"/>
        <v>137</v>
      </c>
      <c r="K452" s="3">
        <f t="shared" si="1"/>
        <v>141</v>
      </c>
      <c r="L452" s="3">
        <f t="shared" si="1"/>
        <v>148</v>
      </c>
      <c r="M452" s="3">
        <f t="shared" si="1"/>
        <v>149</v>
      </c>
      <c r="N452" s="3">
        <f t="shared" si="1"/>
        <v>154</v>
      </c>
      <c r="O452" s="3">
        <f t="shared" si="1"/>
        <v>157</v>
      </c>
      <c r="P452" s="3">
        <f t="shared" si="1"/>
        <v>157</v>
      </c>
      <c r="Q452" s="3">
        <f t="shared" si="1"/>
        <v>162</v>
      </c>
      <c r="R452" s="3">
        <f t="shared" si="1"/>
        <v>171</v>
      </c>
      <c r="S452" s="3">
        <f t="shared" si="1"/>
        <v>173</v>
      </c>
      <c r="T452" s="3">
        <f t="shared" si="1"/>
        <v>172</v>
      </c>
      <c r="U452" s="3">
        <f>COUNTIF(U10:U449,"&gt;0")</f>
        <v>181</v>
      </c>
      <c r="V452" s="3">
        <f t="shared" ref="V452:AA452" si="2">COUNTIF(V10:V450,"&gt;0")</f>
        <v>185</v>
      </c>
      <c r="W452" s="3">
        <f t="shared" si="2"/>
        <v>185</v>
      </c>
      <c r="X452" s="3">
        <f t="shared" si="2"/>
        <v>190</v>
      </c>
      <c r="Y452" s="3">
        <f t="shared" si="2"/>
        <v>190</v>
      </c>
      <c r="Z452" s="3">
        <f t="shared" si="2"/>
        <v>188</v>
      </c>
      <c r="AA452" s="3">
        <f t="shared" si="2"/>
        <v>185</v>
      </c>
      <c r="AB452" s="3">
        <f>COUNTIF(AB10:AB450,"&gt;0")</f>
        <v>188</v>
      </c>
      <c r="AC452" s="3">
        <f>COUNTIF(AC10:AC450,"&gt;0")</f>
        <v>188</v>
      </c>
    </row>
  </sheetData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C453"/>
  <sheetViews>
    <sheetView workbookViewId="0">
      <pane xSplit="2" ySplit="9" topLeftCell="Y429" activePane="bottomRight" state="frozen"/>
      <selection activeCell="B7" sqref="B7:D7"/>
      <selection pane="topRight" activeCell="B7" sqref="B7:D7"/>
      <selection pane="bottomLeft" activeCell="B7" sqref="B7:D7"/>
      <selection pane="bottomRight" activeCell="A438" sqref="A438:XFD438"/>
    </sheetView>
  </sheetViews>
  <sheetFormatPr defaultColWidth="8.85546875" defaultRowHeight="15" x14ac:dyDescent="0.25"/>
  <cols>
    <col min="1" max="1" width="5.42578125" style="3" customWidth="1"/>
    <col min="2" max="2" width="20" style="3" customWidth="1"/>
    <col min="3" max="3" width="10.85546875" style="3" customWidth="1"/>
    <col min="4" max="5" width="10.85546875" style="6" customWidth="1"/>
    <col min="6" max="27" width="10.85546875" style="3" customWidth="1"/>
    <col min="28" max="28" width="11.7109375" style="3" customWidth="1"/>
    <col min="29" max="29" width="16.140625" style="3" customWidth="1"/>
    <col min="30" max="16384" width="8.85546875" style="3"/>
  </cols>
  <sheetData>
    <row r="1" spans="1:29" s="13" customFormat="1" ht="50.1" customHeight="1" x14ac:dyDescent="0.25">
      <c r="C1" s="13" t="s">
        <v>10</v>
      </c>
      <c r="D1" s="17" t="s">
        <v>12</v>
      </c>
      <c r="E1" s="17" t="s">
        <v>17</v>
      </c>
      <c r="F1" s="13" t="s">
        <v>20</v>
      </c>
      <c r="G1" s="13" t="s">
        <v>22</v>
      </c>
      <c r="H1" s="13" t="s">
        <v>24</v>
      </c>
      <c r="I1" s="13" t="s">
        <v>27</v>
      </c>
      <c r="J1" s="13" t="s">
        <v>29</v>
      </c>
      <c r="K1" s="13" t="s">
        <v>30</v>
      </c>
      <c r="L1" s="13" t="s">
        <v>34</v>
      </c>
      <c r="M1" s="13" t="s">
        <v>36</v>
      </c>
      <c r="N1" s="13" t="s">
        <v>38</v>
      </c>
      <c r="O1" s="13" t="s">
        <v>41</v>
      </c>
      <c r="P1" s="13" t="s">
        <v>43</v>
      </c>
      <c r="Q1" s="13" t="s">
        <v>49</v>
      </c>
      <c r="R1" s="13" t="s">
        <v>49</v>
      </c>
      <c r="S1" s="13" t="s">
        <v>53</v>
      </c>
      <c r="T1" s="13" t="s">
        <v>53</v>
      </c>
      <c r="U1" s="13" t="s">
        <v>58</v>
      </c>
      <c r="V1" s="13" t="s">
        <v>63</v>
      </c>
      <c r="W1" s="13" t="s">
        <v>60</v>
      </c>
      <c r="X1" s="13" t="s">
        <v>65</v>
      </c>
      <c r="Y1" s="13" t="s">
        <v>518</v>
      </c>
      <c r="Z1" s="13" t="s">
        <v>520</v>
      </c>
      <c r="AA1" s="13" t="s">
        <v>964</v>
      </c>
      <c r="AB1" s="13" t="s">
        <v>967</v>
      </c>
      <c r="AC1" s="58" t="s">
        <v>1273</v>
      </c>
    </row>
    <row r="2" spans="1:29" s="13" customFormat="1" ht="18" customHeight="1" x14ac:dyDescent="0.25">
      <c r="D2" s="17"/>
      <c r="E2" s="17"/>
      <c r="F2" s="27">
        <v>36739</v>
      </c>
      <c r="G2" s="27">
        <v>37407</v>
      </c>
      <c r="H2" s="27">
        <v>37168</v>
      </c>
      <c r="I2" s="27">
        <v>37874</v>
      </c>
      <c r="J2" s="27">
        <v>38524</v>
      </c>
      <c r="K2" s="27">
        <v>38524</v>
      </c>
      <c r="L2" s="27">
        <v>38887</v>
      </c>
      <c r="M2" s="27">
        <v>39252</v>
      </c>
      <c r="N2" s="27">
        <v>39623</v>
      </c>
      <c r="O2" s="27">
        <v>39987</v>
      </c>
      <c r="P2" s="27">
        <v>40347</v>
      </c>
      <c r="Q2" s="27">
        <v>40711</v>
      </c>
      <c r="R2" s="27">
        <v>41177</v>
      </c>
      <c r="S2" s="27">
        <v>41445</v>
      </c>
      <c r="T2" s="27">
        <v>41807</v>
      </c>
      <c r="U2" s="27">
        <v>42354</v>
      </c>
      <c r="V2" s="27">
        <v>42541</v>
      </c>
      <c r="W2" s="27">
        <v>42541</v>
      </c>
      <c r="X2" s="27">
        <v>42968</v>
      </c>
      <c r="Y2" s="27">
        <v>43291</v>
      </c>
      <c r="Z2" s="45">
        <v>43633</v>
      </c>
      <c r="AA2" s="27">
        <v>44009</v>
      </c>
      <c r="AB2" s="27">
        <v>44413</v>
      </c>
      <c r="AC2" s="59">
        <v>44743</v>
      </c>
    </row>
    <row r="3" spans="1:29" x14ac:dyDescent="0.25">
      <c r="AC3" s="8"/>
    </row>
    <row r="4" spans="1:29" s="7" customFormat="1" x14ac:dyDescent="0.25">
      <c r="D4" s="15" t="s">
        <v>11</v>
      </c>
      <c r="E4" s="15" t="s">
        <v>11</v>
      </c>
      <c r="F4" s="14" t="s">
        <v>11</v>
      </c>
      <c r="G4" s="14" t="s">
        <v>14</v>
      </c>
      <c r="H4" s="14" t="s">
        <v>11</v>
      </c>
      <c r="I4" s="14" t="s">
        <v>11</v>
      </c>
      <c r="J4" s="14" t="s">
        <v>11</v>
      </c>
      <c r="K4" s="14" t="s">
        <v>11</v>
      </c>
      <c r="L4" s="14" t="s">
        <v>11</v>
      </c>
      <c r="M4" s="14" t="s">
        <v>11</v>
      </c>
      <c r="N4" s="14" t="s">
        <v>11</v>
      </c>
      <c r="O4" s="14" t="s">
        <v>11</v>
      </c>
      <c r="P4" s="14" t="s">
        <v>11</v>
      </c>
      <c r="Q4" s="14" t="s">
        <v>11</v>
      </c>
      <c r="R4" s="14" t="s">
        <v>11</v>
      </c>
      <c r="S4" s="14" t="s">
        <v>11</v>
      </c>
      <c r="T4" s="14" t="s">
        <v>11</v>
      </c>
      <c r="U4" s="14" t="s">
        <v>11</v>
      </c>
      <c r="V4" s="14" t="s">
        <v>11</v>
      </c>
      <c r="W4" s="37" t="s">
        <v>11</v>
      </c>
      <c r="X4" s="37" t="s">
        <v>11</v>
      </c>
      <c r="Y4" s="37" t="s">
        <v>11</v>
      </c>
      <c r="Z4" s="37" t="s">
        <v>11</v>
      </c>
      <c r="AA4" s="37" t="s">
        <v>11</v>
      </c>
      <c r="AB4" s="37" t="s">
        <v>11</v>
      </c>
      <c r="AC4" s="8" t="s">
        <v>11</v>
      </c>
    </row>
    <row r="5" spans="1:29" x14ac:dyDescent="0.25">
      <c r="C5" s="8" t="s">
        <v>1</v>
      </c>
      <c r="D5" s="16" t="s">
        <v>0</v>
      </c>
      <c r="E5" s="16" t="s">
        <v>8</v>
      </c>
      <c r="F5" s="9" t="s">
        <v>16</v>
      </c>
      <c r="G5" s="9" t="s">
        <v>19</v>
      </c>
      <c r="H5" s="9" t="s">
        <v>21</v>
      </c>
      <c r="I5" s="9" t="s">
        <v>26</v>
      </c>
      <c r="J5" s="9" t="s">
        <v>28</v>
      </c>
      <c r="K5" s="9" t="s">
        <v>31</v>
      </c>
      <c r="L5" s="9" t="s">
        <v>32</v>
      </c>
      <c r="M5" s="9" t="s">
        <v>35</v>
      </c>
      <c r="N5" s="9" t="s">
        <v>37</v>
      </c>
      <c r="O5" s="9" t="s">
        <v>40</v>
      </c>
      <c r="P5" s="9" t="s">
        <v>42</v>
      </c>
      <c r="Q5" s="9" t="s">
        <v>44</v>
      </c>
      <c r="R5" s="9" t="s">
        <v>46</v>
      </c>
      <c r="S5" s="9" t="s">
        <v>50</v>
      </c>
      <c r="T5" s="9" t="s">
        <v>51</v>
      </c>
      <c r="U5" s="9" t="s">
        <v>55</v>
      </c>
      <c r="V5" s="9" t="s">
        <v>57</v>
      </c>
      <c r="W5" s="9" t="s">
        <v>59</v>
      </c>
      <c r="X5" s="26" t="s">
        <v>66</v>
      </c>
      <c r="Y5" s="26" t="s">
        <v>519</v>
      </c>
      <c r="Z5" s="26" t="s">
        <v>521</v>
      </c>
      <c r="AA5" s="26" t="s">
        <v>963</v>
      </c>
      <c r="AB5" s="26" t="s">
        <v>966</v>
      </c>
      <c r="AC5" s="8" t="s">
        <v>1274</v>
      </c>
    </row>
    <row r="6" spans="1:29" x14ac:dyDescent="0.25">
      <c r="C6" s="8" t="s">
        <v>2</v>
      </c>
      <c r="D6" s="16" t="s">
        <v>2</v>
      </c>
      <c r="E6" s="16" t="s">
        <v>2</v>
      </c>
      <c r="F6" s="9" t="s">
        <v>2</v>
      </c>
      <c r="G6" s="9" t="s">
        <v>2</v>
      </c>
      <c r="H6" s="9" t="s">
        <v>2</v>
      </c>
      <c r="I6" s="9" t="s">
        <v>2</v>
      </c>
      <c r="J6" s="9" t="s">
        <v>2</v>
      </c>
      <c r="K6" s="9" t="s">
        <v>2</v>
      </c>
      <c r="L6" s="9" t="s">
        <v>2</v>
      </c>
      <c r="M6" s="9" t="s">
        <v>2</v>
      </c>
      <c r="N6" s="9" t="s">
        <v>2</v>
      </c>
      <c r="O6" s="9" t="s">
        <v>2</v>
      </c>
      <c r="P6" s="9" t="s">
        <v>2</v>
      </c>
      <c r="Q6" s="9" t="s">
        <v>2</v>
      </c>
      <c r="R6" s="9" t="s">
        <v>2</v>
      </c>
      <c r="S6" s="9" t="s">
        <v>2</v>
      </c>
      <c r="T6" s="9" t="s">
        <v>2</v>
      </c>
      <c r="U6" s="9" t="s">
        <v>2</v>
      </c>
      <c r="V6" s="9" t="s">
        <v>2</v>
      </c>
      <c r="W6" s="9" t="s">
        <v>2</v>
      </c>
      <c r="X6" s="9" t="s">
        <v>2</v>
      </c>
      <c r="Y6" s="9" t="s">
        <v>2</v>
      </c>
      <c r="Z6" s="9" t="s">
        <v>2</v>
      </c>
      <c r="AA6" s="9" t="s">
        <v>2</v>
      </c>
      <c r="AB6" s="9" t="s">
        <v>2</v>
      </c>
      <c r="AC6" s="8" t="s">
        <v>2</v>
      </c>
    </row>
    <row r="7" spans="1:29" x14ac:dyDescent="0.25">
      <c r="C7" s="8" t="s">
        <v>3</v>
      </c>
      <c r="D7" s="16" t="s">
        <v>3</v>
      </c>
      <c r="E7" s="16" t="s">
        <v>3</v>
      </c>
      <c r="F7" s="9" t="s">
        <v>3</v>
      </c>
      <c r="G7" s="9" t="s">
        <v>3</v>
      </c>
      <c r="H7" s="9" t="s">
        <v>3</v>
      </c>
      <c r="I7" s="9" t="s">
        <v>3</v>
      </c>
      <c r="J7" s="9" t="s">
        <v>3</v>
      </c>
      <c r="K7" s="9" t="s">
        <v>3</v>
      </c>
      <c r="L7" s="9" t="s">
        <v>3</v>
      </c>
      <c r="M7" s="9" t="s">
        <v>3</v>
      </c>
      <c r="N7" s="9" t="s">
        <v>3</v>
      </c>
      <c r="O7" s="9" t="s">
        <v>3</v>
      </c>
      <c r="P7" s="9" t="s">
        <v>3</v>
      </c>
      <c r="Q7" s="9" t="s">
        <v>3</v>
      </c>
      <c r="R7" s="9" t="s">
        <v>3</v>
      </c>
      <c r="S7" s="9" t="s">
        <v>3</v>
      </c>
      <c r="T7" s="9" t="s">
        <v>3</v>
      </c>
      <c r="U7" s="9" t="s">
        <v>3</v>
      </c>
      <c r="V7" s="9" t="s">
        <v>3</v>
      </c>
      <c r="W7" s="9" t="s">
        <v>3</v>
      </c>
      <c r="X7" s="9" t="s">
        <v>3</v>
      </c>
      <c r="Y7" s="9" t="s">
        <v>3</v>
      </c>
      <c r="Z7" s="9" t="s">
        <v>3</v>
      </c>
      <c r="AA7" s="9" t="s">
        <v>3</v>
      </c>
      <c r="AB7" s="9" t="s">
        <v>3</v>
      </c>
      <c r="AC7" s="8" t="s">
        <v>3</v>
      </c>
    </row>
    <row r="8" spans="1:29" x14ac:dyDescent="0.25">
      <c r="A8" s="3" t="s">
        <v>4</v>
      </c>
      <c r="B8" s="3" t="s">
        <v>3</v>
      </c>
      <c r="C8" s="8" t="s">
        <v>6</v>
      </c>
      <c r="D8" s="16" t="s">
        <v>6</v>
      </c>
      <c r="E8" s="16" t="s">
        <v>6</v>
      </c>
      <c r="F8" s="9" t="s">
        <v>6</v>
      </c>
      <c r="G8" s="9" t="s">
        <v>6</v>
      </c>
      <c r="H8" s="9" t="s">
        <v>6</v>
      </c>
      <c r="I8" s="9" t="s">
        <v>6</v>
      </c>
      <c r="J8" s="9" t="s">
        <v>6</v>
      </c>
      <c r="K8" s="9" t="s">
        <v>6</v>
      </c>
      <c r="L8" s="9" t="s">
        <v>6</v>
      </c>
      <c r="M8" s="9" t="s">
        <v>6</v>
      </c>
      <c r="N8" s="9" t="s">
        <v>6</v>
      </c>
      <c r="O8" s="9" t="s">
        <v>6</v>
      </c>
      <c r="P8" s="9" t="s">
        <v>6</v>
      </c>
      <c r="Q8" s="9" t="s">
        <v>6</v>
      </c>
      <c r="R8" s="9" t="s">
        <v>6</v>
      </c>
      <c r="S8" s="9" t="s">
        <v>6</v>
      </c>
      <c r="T8" s="9" t="s">
        <v>6</v>
      </c>
      <c r="U8" s="9" t="s">
        <v>6</v>
      </c>
      <c r="V8" s="9" t="s">
        <v>6</v>
      </c>
      <c r="W8" s="9" t="s">
        <v>6</v>
      </c>
      <c r="X8" s="9" t="s">
        <v>6</v>
      </c>
      <c r="Y8" s="9" t="s">
        <v>6</v>
      </c>
      <c r="Z8" s="9" t="s">
        <v>6</v>
      </c>
      <c r="AA8" s="9" t="s">
        <v>6</v>
      </c>
      <c r="AB8" s="9" t="s">
        <v>6</v>
      </c>
      <c r="AC8" s="8" t="s">
        <v>6</v>
      </c>
    </row>
    <row r="9" spans="1:29" x14ac:dyDescent="0.25"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29" x14ac:dyDescent="0.25">
      <c r="A10" s="3" t="s">
        <v>75</v>
      </c>
      <c r="B10" s="3" t="s">
        <v>522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10000</v>
      </c>
      <c r="V10" s="6">
        <v>10000</v>
      </c>
      <c r="W10" s="6">
        <v>5000</v>
      </c>
      <c r="X10" s="25">
        <v>15000</v>
      </c>
      <c r="Y10" s="6">
        <v>25000</v>
      </c>
      <c r="Z10" s="47">
        <v>25000</v>
      </c>
      <c r="AA10" s="47">
        <v>15000</v>
      </c>
      <c r="AB10" s="6">
        <v>10000</v>
      </c>
      <c r="AC10" s="6">
        <v>5000</v>
      </c>
    </row>
    <row r="11" spans="1:29" x14ac:dyDescent="0.25">
      <c r="A11" s="3" t="s">
        <v>76</v>
      </c>
      <c r="B11" s="3" t="s">
        <v>523</v>
      </c>
      <c r="C11" s="6">
        <v>113630</v>
      </c>
      <c r="D11" s="6">
        <v>87638</v>
      </c>
      <c r="E11" s="6">
        <v>72957</v>
      </c>
      <c r="F11" s="6">
        <v>64162</v>
      </c>
      <c r="G11" s="6">
        <v>14066</v>
      </c>
      <c r="H11" s="6">
        <v>3464</v>
      </c>
      <c r="I11" s="6">
        <v>3488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25">
        <v>0</v>
      </c>
      <c r="Y11" s="6">
        <v>0</v>
      </c>
      <c r="Z11" s="47">
        <v>0</v>
      </c>
      <c r="AA11" s="6">
        <v>0</v>
      </c>
      <c r="AB11" s="6">
        <v>0</v>
      </c>
      <c r="AC11" s="6">
        <v>0</v>
      </c>
    </row>
    <row r="12" spans="1:29" x14ac:dyDescent="0.25">
      <c r="A12" s="3" t="s">
        <v>77</v>
      </c>
      <c r="B12" s="3" t="s">
        <v>524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25">
        <v>0</v>
      </c>
      <c r="Y12" s="6">
        <v>0</v>
      </c>
      <c r="Z12" s="47">
        <v>0</v>
      </c>
      <c r="AA12" s="6">
        <v>0</v>
      </c>
      <c r="AB12" s="6">
        <v>0</v>
      </c>
      <c r="AC12" s="6">
        <v>0</v>
      </c>
    </row>
    <row r="13" spans="1:29" x14ac:dyDescent="0.25">
      <c r="A13" s="3" t="s">
        <v>78</v>
      </c>
      <c r="B13" s="3" t="s">
        <v>525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25">
        <v>0</v>
      </c>
      <c r="Y13" s="6">
        <v>0</v>
      </c>
      <c r="Z13" s="47">
        <v>0</v>
      </c>
      <c r="AA13" s="6">
        <v>0</v>
      </c>
      <c r="AB13" s="6">
        <v>0</v>
      </c>
      <c r="AC13" s="6">
        <v>0</v>
      </c>
    </row>
    <row r="14" spans="1:29" x14ac:dyDescent="0.25">
      <c r="A14" s="3" t="s">
        <v>79</v>
      </c>
      <c r="B14" s="3" t="s">
        <v>526</v>
      </c>
      <c r="C14" s="6">
        <v>0</v>
      </c>
      <c r="D14" s="6">
        <v>51976</v>
      </c>
      <c r="E14" s="6">
        <v>121124</v>
      </c>
      <c r="F14" s="6">
        <v>139706</v>
      </c>
      <c r="G14" s="6">
        <v>138283</v>
      </c>
      <c r="H14" s="6">
        <v>127467</v>
      </c>
      <c r="I14" s="6">
        <v>139295</v>
      </c>
      <c r="J14" s="6">
        <v>274444</v>
      </c>
      <c r="K14" s="6">
        <v>279086</v>
      </c>
      <c r="L14" s="6">
        <v>355042</v>
      </c>
      <c r="M14" s="6">
        <v>349308</v>
      </c>
      <c r="N14" s="6">
        <v>427549</v>
      </c>
      <c r="O14" s="6">
        <v>443488</v>
      </c>
      <c r="P14" s="6">
        <v>442633</v>
      </c>
      <c r="Q14" s="6">
        <v>401549</v>
      </c>
      <c r="R14" s="6">
        <v>428952</v>
      </c>
      <c r="S14" s="6">
        <v>424089</v>
      </c>
      <c r="T14" s="6">
        <v>394960</v>
      </c>
      <c r="U14" s="6">
        <v>429442</v>
      </c>
      <c r="V14" s="6">
        <v>425326</v>
      </c>
      <c r="W14" s="6">
        <v>437916</v>
      </c>
      <c r="X14" s="25">
        <v>426935</v>
      </c>
      <c r="Y14" s="6">
        <v>420146</v>
      </c>
      <c r="Z14" s="47">
        <v>414796</v>
      </c>
      <c r="AA14" s="6">
        <v>438691</v>
      </c>
      <c r="AB14" s="6">
        <v>401931</v>
      </c>
      <c r="AC14" s="6">
        <v>395725</v>
      </c>
    </row>
    <row r="15" spans="1:29" x14ac:dyDescent="0.25">
      <c r="A15" s="3" t="s">
        <v>80</v>
      </c>
      <c r="B15" s="3" t="s">
        <v>527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25">
        <v>0</v>
      </c>
      <c r="Y15" s="6">
        <v>0</v>
      </c>
      <c r="Z15" s="47">
        <v>0</v>
      </c>
      <c r="AA15" s="6">
        <v>0</v>
      </c>
      <c r="AB15" s="6">
        <v>0</v>
      </c>
      <c r="AC15" s="6">
        <v>0</v>
      </c>
    </row>
    <row r="16" spans="1:29" x14ac:dyDescent="0.25">
      <c r="A16" s="3" t="s">
        <v>81</v>
      </c>
      <c r="B16" s="3" t="s">
        <v>528</v>
      </c>
      <c r="C16" s="6">
        <v>271141</v>
      </c>
      <c r="D16" s="6">
        <v>285290</v>
      </c>
      <c r="E16" s="6">
        <v>403435</v>
      </c>
      <c r="F16" s="6">
        <v>565562</v>
      </c>
      <c r="G16" s="6">
        <v>577530</v>
      </c>
      <c r="H16" s="6">
        <v>692096</v>
      </c>
      <c r="I16" s="6">
        <v>743610</v>
      </c>
      <c r="J16" s="6">
        <v>799471</v>
      </c>
      <c r="K16" s="6">
        <v>769262</v>
      </c>
      <c r="L16" s="6">
        <v>571160</v>
      </c>
      <c r="M16" s="6">
        <v>529933</v>
      </c>
      <c r="N16" s="6">
        <v>647851</v>
      </c>
      <c r="O16" s="6">
        <v>629909</v>
      </c>
      <c r="P16" s="6">
        <v>656273</v>
      </c>
      <c r="Q16" s="6">
        <v>558799</v>
      </c>
      <c r="R16" s="6">
        <v>504104</v>
      </c>
      <c r="S16" s="6">
        <v>402410</v>
      </c>
      <c r="T16" s="6">
        <v>312161</v>
      </c>
      <c r="U16" s="6">
        <v>250563</v>
      </c>
      <c r="V16" s="6">
        <v>196514</v>
      </c>
      <c r="W16" s="6">
        <v>94513</v>
      </c>
      <c r="X16" s="25">
        <v>85450</v>
      </c>
      <c r="Y16" s="6">
        <v>101376</v>
      </c>
      <c r="Z16" s="47">
        <v>245060</v>
      </c>
      <c r="AA16" s="6">
        <v>609804</v>
      </c>
      <c r="AB16" s="6">
        <v>554073</v>
      </c>
      <c r="AC16" s="6">
        <v>627009</v>
      </c>
    </row>
    <row r="17" spans="1:29" x14ac:dyDescent="0.25">
      <c r="A17" s="3" t="s">
        <v>82</v>
      </c>
      <c r="B17" s="3" t="s">
        <v>529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219624</v>
      </c>
      <c r="U17" s="6">
        <v>255276</v>
      </c>
      <c r="V17" s="6">
        <v>338073</v>
      </c>
      <c r="W17" s="6">
        <v>336133</v>
      </c>
      <c r="X17" s="25">
        <v>344496</v>
      </c>
      <c r="Y17" s="6">
        <v>637683</v>
      </c>
      <c r="Z17" s="47">
        <v>632835</v>
      </c>
      <c r="AA17" s="6">
        <v>666222</v>
      </c>
      <c r="AB17" s="6">
        <v>578850</v>
      </c>
      <c r="AC17" s="6">
        <v>596810</v>
      </c>
    </row>
    <row r="18" spans="1:29" x14ac:dyDescent="0.25">
      <c r="A18" s="3" t="s">
        <v>83</v>
      </c>
      <c r="B18" s="3" t="s">
        <v>530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25">
        <v>0</v>
      </c>
      <c r="Y18" s="6">
        <v>0</v>
      </c>
      <c r="Z18" s="47">
        <v>0</v>
      </c>
      <c r="AA18" s="6">
        <v>0</v>
      </c>
      <c r="AB18" s="6">
        <v>0</v>
      </c>
      <c r="AC18" s="6">
        <v>0</v>
      </c>
    </row>
    <row r="19" spans="1:29" x14ac:dyDescent="0.25">
      <c r="A19" s="3" t="s">
        <v>84</v>
      </c>
      <c r="B19" s="3" t="s">
        <v>531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25">
        <v>0</v>
      </c>
      <c r="Y19" s="6">
        <v>0</v>
      </c>
      <c r="Z19" s="47">
        <v>0</v>
      </c>
      <c r="AA19" s="6">
        <v>0</v>
      </c>
      <c r="AB19" s="6">
        <v>0</v>
      </c>
      <c r="AC19" s="6">
        <v>0</v>
      </c>
    </row>
    <row r="20" spans="1:29" x14ac:dyDescent="0.25">
      <c r="A20" s="3" t="s">
        <v>85</v>
      </c>
      <c r="B20" s="3" t="s">
        <v>532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25">
        <v>0</v>
      </c>
      <c r="Y20" s="6">
        <v>0</v>
      </c>
      <c r="Z20" s="47">
        <v>0</v>
      </c>
      <c r="AA20" s="6">
        <v>0</v>
      </c>
      <c r="AB20" s="6">
        <v>0</v>
      </c>
      <c r="AC20" s="6">
        <v>0</v>
      </c>
    </row>
    <row r="21" spans="1:29" x14ac:dyDescent="0.25">
      <c r="A21" s="3" t="s">
        <v>86</v>
      </c>
      <c r="B21" s="3" t="s">
        <v>533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25">
        <v>0</v>
      </c>
      <c r="Y21" s="6">
        <v>0</v>
      </c>
      <c r="Z21" s="47">
        <v>0</v>
      </c>
      <c r="AA21" s="6">
        <v>0</v>
      </c>
      <c r="AB21" s="6">
        <v>0</v>
      </c>
      <c r="AC21" s="6">
        <v>0</v>
      </c>
    </row>
    <row r="22" spans="1:29" x14ac:dyDescent="0.25">
      <c r="A22" s="3" t="s">
        <v>87</v>
      </c>
      <c r="B22" s="3" t="s">
        <v>534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25">
        <v>0</v>
      </c>
      <c r="Y22" s="6">
        <v>0</v>
      </c>
      <c r="Z22" s="47">
        <v>0</v>
      </c>
      <c r="AA22" s="6">
        <v>0</v>
      </c>
      <c r="AB22" s="6">
        <v>0</v>
      </c>
      <c r="AC22" s="6">
        <v>0</v>
      </c>
    </row>
    <row r="23" spans="1:29" x14ac:dyDescent="0.25">
      <c r="A23" s="3" t="s">
        <v>88</v>
      </c>
      <c r="B23" s="3" t="s">
        <v>535</v>
      </c>
      <c r="C23" s="6">
        <v>225285</v>
      </c>
      <c r="D23" s="6">
        <v>249877</v>
      </c>
      <c r="E23" s="6">
        <v>246484</v>
      </c>
      <c r="F23" s="6">
        <v>365020</v>
      </c>
      <c r="G23" s="6">
        <v>306040</v>
      </c>
      <c r="H23" s="6">
        <v>174844</v>
      </c>
      <c r="I23" s="6">
        <v>66310</v>
      </c>
      <c r="J23" s="6">
        <v>59976</v>
      </c>
      <c r="K23" s="6">
        <v>87251</v>
      </c>
      <c r="L23" s="6">
        <v>57404</v>
      </c>
      <c r="M23" s="6">
        <v>57388</v>
      </c>
      <c r="N23" s="6">
        <v>83164</v>
      </c>
      <c r="O23" s="6">
        <v>76051</v>
      </c>
      <c r="P23" s="6">
        <v>122993</v>
      </c>
      <c r="Q23" s="6">
        <v>91792</v>
      </c>
      <c r="R23" s="6">
        <v>135867</v>
      </c>
      <c r="S23" s="6">
        <v>142837</v>
      </c>
      <c r="T23" s="6">
        <v>147085</v>
      </c>
      <c r="U23" s="6">
        <v>143134</v>
      </c>
      <c r="V23" s="6">
        <v>212748</v>
      </c>
      <c r="W23" s="6">
        <v>266615</v>
      </c>
      <c r="X23" s="25">
        <v>271637</v>
      </c>
      <c r="Y23" s="6">
        <v>351933</v>
      </c>
      <c r="Z23" s="47">
        <v>522938</v>
      </c>
      <c r="AA23" s="6">
        <v>464202</v>
      </c>
      <c r="AB23" s="6">
        <v>519019</v>
      </c>
      <c r="AC23" s="6">
        <v>233235</v>
      </c>
    </row>
    <row r="24" spans="1:29" x14ac:dyDescent="0.25">
      <c r="A24" s="3" t="s">
        <v>89</v>
      </c>
      <c r="B24" s="3" t="s">
        <v>536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25">
        <v>0</v>
      </c>
      <c r="Y24" s="6">
        <v>0</v>
      </c>
      <c r="Z24" s="47">
        <v>0</v>
      </c>
      <c r="AA24" s="6">
        <v>0</v>
      </c>
      <c r="AB24" s="6">
        <v>0</v>
      </c>
      <c r="AC24" s="6">
        <v>0</v>
      </c>
    </row>
    <row r="25" spans="1:29" x14ac:dyDescent="0.25">
      <c r="A25" s="3" t="s">
        <v>90</v>
      </c>
      <c r="B25" s="3" t="s">
        <v>537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25">
        <v>0</v>
      </c>
      <c r="Y25" s="6">
        <v>0</v>
      </c>
      <c r="Z25" s="47">
        <v>0</v>
      </c>
      <c r="AA25" s="6">
        <v>0</v>
      </c>
      <c r="AB25" s="6">
        <v>10000</v>
      </c>
      <c r="AC25" s="6">
        <v>10000</v>
      </c>
    </row>
    <row r="26" spans="1:29" x14ac:dyDescent="0.25">
      <c r="A26" s="3" t="s">
        <v>91</v>
      </c>
      <c r="B26" s="3" t="s">
        <v>538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73431</v>
      </c>
      <c r="O26" s="6">
        <v>88590</v>
      </c>
      <c r="P26" s="6">
        <v>101843</v>
      </c>
      <c r="Q26" s="6">
        <v>112520</v>
      </c>
      <c r="R26" s="6">
        <v>116689</v>
      </c>
      <c r="S26" s="6">
        <v>204710</v>
      </c>
      <c r="T26" s="6">
        <v>195176</v>
      </c>
      <c r="U26" s="6">
        <v>238546</v>
      </c>
      <c r="V26" s="6">
        <v>249438</v>
      </c>
      <c r="W26" s="6">
        <v>327610</v>
      </c>
      <c r="X26" s="25">
        <v>335863</v>
      </c>
      <c r="Y26" s="6">
        <v>368088</v>
      </c>
      <c r="Z26" s="47">
        <v>425548</v>
      </c>
      <c r="AA26" s="6">
        <v>432455</v>
      </c>
      <c r="AB26" s="6">
        <v>511043</v>
      </c>
      <c r="AC26" s="6">
        <v>486253</v>
      </c>
    </row>
    <row r="27" spans="1:29" x14ac:dyDescent="0.25">
      <c r="A27" s="3" t="s">
        <v>92</v>
      </c>
      <c r="B27" s="3" t="s">
        <v>539</v>
      </c>
      <c r="C27" s="6">
        <v>953941</v>
      </c>
      <c r="D27" s="6">
        <v>821752</v>
      </c>
      <c r="E27" s="6">
        <v>924789</v>
      </c>
      <c r="F27" s="6">
        <v>873594</v>
      </c>
      <c r="G27" s="6">
        <v>929637</v>
      </c>
      <c r="H27" s="6">
        <v>915775</v>
      </c>
      <c r="I27" s="6">
        <v>930090</v>
      </c>
      <c r="J27" s="6">
        <v>842268</v>
      </c>
      <c r="K27" s="6">
        <v>793354</v>
      </c>
      <c r="L27" s="6">
        <v>763484</v>
      </c>
      <c r="M27" s="6">
        <v>889958</v>
      </c>
      <c r="N27" s="6">
        <v>1035965</v>
      </c>
      <c r="O27" s="6">
        <v>1054609</v>
      </c>
      <c r="P27" s="6">
        <v>997957</v>
      </c>
      <c r="Q27" s="6">
        <v>956026</v>
      </c>
      <c r="R27" s="6">
        <v>1044941</v>
      </c>
      <c r="S27" s="6">
        <v>947633</v>
      </c>
      <c r="T27" s="6">
        <v>989360</v>
      </c>
      <c r="U27" s="6">
        <v>1052976</v>
      </c>
      <c r="V27" s="6">
        <v>949225</v>
      </c>
      <c r="W27" s="6">
        <v>980670</v>
      </c>
      <c r="X27" s="25">
        <v>958977</v>
      </c>
      <c r="Y27" s="6">
        <v>907809</v>
      </c>
      <c r="Z27" s="47">
        <v>903625</v>
      </c>
      <c r="AA27" s="6">
        <v>825862</v>
      </c>
      <c r="AB27" s="6">
        <v>795351</v>
      </c>
      <c r="AC27" s="6">
        <v>895065</v>
      </c>
    </row>
    <row r="28" spans="1:29" x14ac:dyDescent="0.25">
      <c r="A28" s="3" t="s">
        <v>93</v>
      </c>
      <c r="B28" s="3" t="s">
        <v>540</v>
      </c>
      <c r="C28" s="6">
        <v>423904</v>
      </c>
      <c r="D28" s="6">
        <v>646099</v>
      </c>
      <c r="E28" s="6">
        <v>771724</v>
      </c>
      <c r="F28" s="6">
        <v>985277</v>
      </c>
      <c r="G28" s="6">
        <v>983610</v>
      </c>
      <c r="H28" s="6">
        <v>1036782</v>
      </c>
      <c r="I28" s="6">
        <v>1261758</v>
      </c>
      <c r="J28" s="6">
        <v>1334292</v>
      </c>
      <c r="K28" s="6">
        <v>1312956</v>
      </c>
      <c r="L28" s="6">
        <v>1288237</v>
      </c>
      <c r="M28" s="6">
        <v>1126844</v>
      </c>
      <c r="N28" s="6">
        <v>1075273</v>
      </c>
      <c r="O28" s="6">
        <v>942655</v>
      </c>
      <c r="P28" s="6">
        <v>1011161</v>
      </c>
      <c r="Q28" s="6">
        <v>1018806</v>
      </c>
      <c r="R28" s="6">
        <v>742504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25">
        <v>0</v>
      </c>
      <c r="Y28" s="6">
        <v>0</v>
      </c>
      <c r="Z28" s="47">
        <v>0</v>
      </c>
      <c r="AA28" s="6">
        <v>0</v>
      </c>
      <c r="AB28" s="6">
        <v>0</v>
      </c>
      <c r="AC28" s="6">
        <v>0</v>
      </c>
    </row>
    <row r="29" spans="1:29" x14ac:dyDescent="0.25">
      <c r="A29" s="3" t="s">
        <v>94</v>
      </c>
      <c r="B29" s="3" t="s">
        <v>541</v>
      </c>
      <c r="C29" s="6">
        <v>0</v>
      </c>
      <c r="D29" s="6">
        <v>0</v>
      </c>
      <c r="E29" s="6">
        <v>20802</v>
      </c>
      <c r="F29" s="6">
        <v>45829</v>
      </c>
      <c r="G29" s="6">
        <v>128505</v>
      </c>
      <c r="H29" s="6">
        <v>241132</v>
      </c>
      <c r="I29" s="6">
        <v>249070</v>
      </c>
      <c r="J29" s="6">
        <v>302838</v>
      </c>
      <c r="K29" s="6">
        <v>236109</v>
      </c>
      <c r="L29" s="6">
        <v>151673</v>
      </c>
      <c r="M29" s="6">
        <v>142616</v>
      </c>
      <c r="N29" s="6">
        <v>175318</v>
      </c>
      <c r="O29" s="6">
        <v>236270</v>
      </c>
      <c r="P29" s="6">
        <v>415670</v>
      </c>
      <c r="Q29" s="6">
        <v>378695</v>
      </c>
      <c r="R29" s="6">
        <v>420647</v>
      </c>
      <c r="S29" s="6">
        <v>472255</v>
      </c>
      <c r="T29" s="6">
        <v>668312</v>
      </c>
      <c r="U29" s="6">
        <v>730660</v>
      </c>
      <c r="V29" s="6">
        <v>616894</v>
      </c>
      <c r="W29" s="6">
        <v>650718</v>
      </c>
      <c r="X29" s="25">
        <v>744319</v>
      </c>
      <c r="Y29" s="6">
        <v>539484</v>
      </c>
      <c r="Z29" s="47">
        <v>611117</v>
      </c>
      <c r="AA29" s="6">
        <v>646757</v>
      </c>
      <c r="AB29" s="6">
        <v>568333</v>
      </c>
      <c r="AC29" s="6">
        <v>611207</v>
      </c>
    </row>
    <row r="30" spans="1:29" x14ac:dyDescent="0.25">
      <c r="A30" s="3" t="s">
        <v>95</v>
      </c>
      <c r="B30" s="3" t="s">
        <v>542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25">
        <v>0</v>
      </c>
      <c r="Y30" s="6">
        <v>0</v>
      </c>
      <c r="Z30" s="47">
        <v>0</v>
      </c>
      <c r="AA30" s="6">
        <v>0</v>
      </c>
      <c r="AB30" s="6">
        <v>0</v>
      </c>
      <c r="AC30" s="6">
        <v>0</v>
      </c>
    </row>
    <row r="31" spans="1:29" x14ac:dyDescent="0.25">
      <c r="A31" s="3" t="s">
        <v>96</v>
      </c>
      <c r="B31" s="3" t="s">
        <v>543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25">
        <v>0</v>
      </c>
      <c r="Y31" s="6">
        <v>0</v>
      </c>
      <c r="Z31" s="47">
        <v>0</v>
      </c>
      <c r="AA31" s="6">
        <v>0</v>
      </c>
      <c r="AB31" s="6">
        <v>0</v>
      </c>
      <c r="AC31" s="6">
        <v>0</v>
      </c>
    </row>
    <row r="32" spans="1:29" x14ac:dyDescent="0.25">
      <c r="A32" s="3" t="s">
        <v>97</v>
      </c>
      <c r="B32" s="3" t="s">
        <v>544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25">
        <v>0</v>
      </c>
      <c r="Y32" s="6">
        <v>0</v>
      </c>
      <c r="Z32" s="47">
        <v>0</v>
      </c>
      <c r="AA32" s="6">
        <v>0</v>
      </c>
      <c r="AB32" s="6">
        <v>0</v>
      </c>
      <c r="AC32" s="6">
        <v>0</v>
      </c>
    </row>
    <row r="33" spans="1:29" x14ac:dyDescent="0.25">
      <c r="A33" s="3" t="s">
        <v>98</v>
      </c>
      <c r="B33" s="3" t="s">
        <v>545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216841</v>
      </c>
      <c r="J33" s="6">
        <v>305952</v>
      </c>
      <c r="K33" s="6">
        <v>349378</v>
      </c>
      <c r="L33" s="6">
        <v>311606</v>
      </c>
      <c r="M33" s="6">
        <v>361246</v>
      </c>
      <c r="N33" s="6">
        <v>270620</v>
      </c>
      <c r="O33" s="6">
        <v>211445</v>
      </c>
      <c r="P33" s="6">
        <v>197887</v>
      </c>
      <c r="Q33" s="6">
        <v>163133</v>
      </c>
      <c r="R33" s="6">
        <v>191813</v>
      </c>
      <c r="S33" s="6">
        <v>203751</v>
      </c>
      <c r="T33" s="6">
        <v>295561</v>
      </c>
      <c r="U33" s="6">
        <v>315910</v>
      </c>
      <c r="V33" s="6">
        <v>580989</v>
      </c>
      <c r="W33" s="6">
        <v>749311</v>
      </c>
      <c r="X33" s="25">
        <v>851242</v>
      </c>
      <c r="Y33" s="6">
        <v>872639</v>
      </c>
      <c r="Z33" s="47">
        <v>745145</v>
      </c>
      <c r="AA33" s="6">
        <v>820453</v>
      </c>
      <c r="AB33" s="6">
        <v>903367</v>
      </c>
      <c r="AC33" s="6">
        <v>845966</v>
      </c>
    </row>
    <row r="34" spans="1:29" x14ac:dyDescent="0.25">
      <c r="A34" s="3" t="s">
        <v>99</v>
      </c>
      <c r="B34" s="3" t="s">
        <v>546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116223</v>
      </c>
      <c r="O34" s="6">
        <v>241338</v>
      </c>
      <c r="P34" s="6">
        <v>253398</v>
      </c>
      <c r="Q34" s="6">
        <v>181599</v>
      </c>
      <c r="R34" s="6">
        <v>213673</v>
      </c>
      <c r="S34" s="6">
        <v>204892</v>
      </c>
      <c r="T34" s="6">
        <v>225768</v>
      </c>
      <c r="U34" s="6">
        <v>265933</v>
      </c>
      <c r="V34" s="6">
        <v>257806</v>
      </c>
      <c r="W34" s="6">
        <v>218670</v>
      </c>
      <c r="X34" s="25">
        <v>220216</v>
      </c>
      <c r="Y34" s="6">
        <v>255832</v>
      </c>
      <c r="Z34" s="47">
        <v>288259</v>
      </c>
      <c r="AA34" s="6">
        <v>342059</v>
      </c>
      <c r="AB34" s="6">
        <v>360278</v>
      </c>
      <c r="AC34" s="6">
        <v>347396</v>
      </c>
    </row>
    <row r="35" spans="1:29" x14ac:dyDescent="0.25">
      <c r="A35" s="3" t="s">
        <v>100</v>
      </c>
      <c r="B35" s="3" t="s">
        <v>547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138692</v>
      </c>
      <c r="K35" s="6">
        <v>299491</v>
      </c>
      <c r="L35" s="6">
        <v>290043</v>
      </c>
      <c r="M35" s="6">
        <v>258159</v>
      </c>
      <c r="N35" s="6">
        <v>120478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25">
        <v>0</v>
      </c>
      <c r="Y35" s="6">
        <v>0</v>
      </c>
      <c r="Z35" s="47">
        <v>0</v>
      </c>
      <c r="AA35" s="6">
        <v>0</v>
      </c>
      <c r="AB35" s="6">
        <v>0</v>
      </c>
      <c r="AC35" s="6">
        <v>0</v>
      </c>
    </row>
    <row r="36" spans="1:29" x14ac:dyDescent="0.25">
      <c r="A36" s="3" t="s">
        <v>101</v>
      </c>
      <c r="B36" s="3" t="s">
        <v>548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32900</v>
      </c>
      <c r="L36" s="6">
        <v>41866</v>
      </c>
      <c r="M36" s="6">
        <v>31486</v>
      </c>
      <c r="N36" s="6">
        <v>59001</v>
      </c>
      <c r="O36" s="6">
        <v>67862</v>
      </c>
      <c r="P36" s="6">
        <v>96495</v>
      </c>
      <c r="Q36" s="6">
        <v>111428</v>
      </c>
      <c r="R36" s="6">
        <v>117914</v>
      </c>
      <c r="S36" s="6">
        <v>193549</v>
      </c>
      <c r="T36" s="6">
        <v>268185</v>
      </c>
      <c r="U36" s="6">
        <v>334467</v>
      </c>
      <c r="V36" s="6">
        <v>396688</v>
      </c>
      <c r="W36" s="6">
        <v>520800</v>
      </c>
      <c r="X36" s="25">
        <v>529508</v>
      </c>
      <c r="Y36" s="6">
        <v>502633</v>
      </c>
      <c r="Z36" s="47">
        <v>521847</v>
      </c>
      <c r="AA36" s="6">
        <v>634168</v>
      </c>
      <c r="AB36" s="6">
        <v>679612</v>
      </c>
      <c r="AC36" s="6">
        <v>659651</v>
      </c>
    </row>
    <row r="37" spans="1:29" x14ac:dyDescent="0.25">
      <c r="A37" s="3" t="s">
        <v>102</v>
      </c>
      <c r="B37" s="3" t="s">
        <v>549</v>
      </c>
      <c r="C37" s="6">
        <v>93359</v>
      </c>
      <c r="D37" s="6">
        <v>82693</v>
      </c>
      <c r="E37" s="6">
        <v>81815</v>
      </c>
      <c r="F37" s="6">
        <v>108942</v>
      </c>
      <c r="G37" s="6">
        <v>83685</v>
      </c>
      <c r="H37" s="6">
        <v>59457</v>
      </c>
      <c r="I37" s="6">
        <v>61866</v>
      </c>
      <c r="J37" s="6">
        <v>65247</v>
      </c>
      <c r="K37" s="6">
        <v>49404</v>
      </c>
      <c r="L37" s="6">
        <v>40796</v>
      </c>
      <c r="M37" s="6">
        <v>48350</v>
      </c>
      <c r="N37" s="6">
        <v>45817</v>
      </c>
      <c r="O37" s="6">
        <v>50000</v>
      </c>
      <c r="P37" s="6">
        <v>61226</v>
      </c>
      <c r="Q37" s="6">
        <v>54520</v>
      </c>
      <c r="R37" s="6">
        <v>72605</v>
      </c>
      <c r="S37" s="6">
        <v>127783</v>
      </c>
      <c r="T37" s="6">
        <v>212426</v>
      </c>
      <c r="U37" s="6">
        <v>174482</v>
      </c>
      <c r="V37" s="6">
        <v>145629</v>
      </c>
      <c r="W37" s="6">
        <v>147821</v>
      </c>
      <c r="X37" s="25">
        <v>127711</v>
      </c>
      <c r="Y37" s="6">
        <v>82756</v>
      </c>
      <c r="Z37" s="47">
        <v>78840</v>
      </c>
      <c r="AA37" s="6">
        <v>0</v>
      </c>
      <c r="AB37" s="6">
        <v>0</v>
      </c>
      <c r="AC37" s="6">
        <v>0</v>
      </c>
    </row>
    <row r="38" spans="1:29" x14ac:dyDescent="0.25">
      <c r="A38" s="3" t="s">
        <v>103</v>
      </c>
      <c r="B38" s="3" t="s">
        <v>550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25">
        <v>0</v>
      </c>
      <c r="Y38" s="6">
        <v>0</v>
      </c>
      <c r="Z38" s="47">
        <v>0</v>
      </c>
      <c r="AA38" s="6">
        <v>0</v>
      </c>
      <c r="AB38" s="6">
        <v>0</v>
      </c>
      <c r="AC38" s="6">
        <v>0</v>
      </c>
    </row>
    <row r="39" spans="1:29" x14ac:dyDescent="0.25">
      <c r="A39" s="3" t="s">
        <v>104</v>
      </c>
      <c r="B39" s="3" t="s">
        <v>551</v>
      </c>
      <c r="C39" s="6">
        <v>212000</v>
      </c>
      <c r="D39" s="6">
        <v>161166</v>
      </c>
      <c r="E39" s="6">
        <v>155843</v>
      </c>
      <c r="F39" s="6">
        <v>154826</v>
      </c>
      <c r="G39" s="6">
        <v>214051</v>
      </c>
      <c r="H39" s="6">
        <v>150369</v>
      </c>
      <c r="I39" s="6">
        <v>234309</v>
      </c>
      <c r="J39" s="6">
        <v>369422</v>
      </c>
      <c r="K39" s="6">
        <v>433793</v>
      </c>
      <c r="L39" s="6">
        <v>486881</v>
      </c>
      <c r="M39" s="6">
        <v>437803</v>
      </c>
      <c r="N39" s="6">
        <v>424966</v>
      </c>
      <c r="O39" s="6">
        <v>381117</v>
      </c>
      <c r="P39" s="6">
        <v>394821</v>
      </c>
      <c r="Q39" s="6">
        <v>401592</v>
      </c>
      <c r="R39" s="6">
        <v>324859</v>
      </c>
      <c r="S39" s="6">
        <v>257056</v>
      </c>
      <c r="T39" s="6">
        <v>358862</v>
      </c>
      <c r="U39" s="6">
        <v>507713</v>
      </c>
      <c r="V39" s="6">
        <v>524477</v>
      </c>
      <c r="W39" s="6">
        <v>596078</v>
      </c>
      <c r="X39" s="25">
        <v>565665</v>
      </c>
      <c r="Y39" s="6">
        <v>556361</v>
      </c>
      <c r="Z39" s="47">
        <v>586557</v>
      </c>
      <c r="AA39" s="6">
        <v>693035</v>
      </c>
      <c r="AB39" s="6">
        <v>677675</v>
      </c>
      <c r="AC39" s="6">
        <v>720458</v>
      </c>
    </row>
    <row r="40" spans="1:29" x14ac:dyDescent="0.25">
      <c r="A40" s="3" t="s">
        <v>105</v>
      </c>
      <c r="B40" s="3" t="s">
        <v>552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25">
        <v>0</v>
      </c>
      <c r="Y40" s="6">
        <v>0</v>
      </c>
      <c r="Z40" s="47">
        <v>0</v>
      </c>
      <c r="AA40" s="6">
        <v>0</v>
      </c>
      <c r="AB40" s="6">
        <v>0</v>
      </c>
      <c r="AC40" s="6">
        <v>0</v>
      </c>
    </row>
    <row r="41" spans="1:29" x14ac:dyDescent="0.25">
      <c r="A41" s="3" t="s">
        <v>106</v>
      </c>
      <c r="B41" s="3" t="s">
        <v>553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25">
        <v>0</v>
      </c>
      <c r="Y41" s="6">
        <v>0</v>
      </c>
      <c r="Z41" s="47">
        <v>0</v>
      </c>
      <c r="AA41" s="6">
        <v>0</v>
      </c>
      <c r="AB41" s="6">
        <v>0</v>
      </c>
      <c r="AC41" s="6">
        <v>0</v>
      </c>
    </row>
    <row r="42" spans="1:29" x14ac:dyDescent="0.25">
      <c r="A42" s="3" t="s">
        <v>107</v>
      </c>
      <c r="B42" s="3" t="s">
        <v>554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25">
        <v>0</v>
      </c>
      <c r="Y42" s="6">
        <v>0</v>
      </c>
      <c r="Z42" s="47">
        <v>0</v>
      </c>
      <c r="AA42" s="6">
        <v>0</v>
      </c>
      <c r="AB42" s="6">
        <v>0</v>
      </c>
      <c r="AC42" s="6">
        <v>0</v>
      </c>
    </row>
    <row r="43" spans="1:29" x14ac:dyDescent="0.25">
      <c r="A43" s="3" t="s">
        <v>108</v>
      </c>
      <c r="B43" s="3" t="s">
        <v>555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25">
        <v>0</v>
      </c>
      <c r="Y43" s="6">
        <v>0</v>
      </c>
      <c r="Z43" s="47">
        <v>0</v>
      </c>
      <c r="AA43" s="6">
        <v>0</v>
      </c>
      <c r="AB43" s="6">
        <v>0</v>
      </c>
      <c r="AC43" s="6">
        <v>0</v>
      </c>
    </row>
    <row r="44" spans="1:29" x14ac:dyDescent="0.25">
      <c r="A44" s="3" t="s">
        <v>109</v>
      </c>
      <c r="B44" s="3" t="s">
        <v>556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25">
        <v>0</v>
      </c>
      <c r="Y44" s="6">
        <v>0</v>
      </c>
      <c r="Z44" s="47">
        <v>0</v>
      </c>
      <c r="AA44" s="6">
        <v>0</v>
      </c>
      <c r="AB44" s="6">
        <v>0</v>
      </c>
      <c r="AC44" s="6">
        <v>0</v>
      </c>
    </row>
    <row r="45" spans="1:29" x14ac:dyDescent="0.25">
      <c r="A45" s="3" t="s">
        <v>110</v>
      </c>
      <c r="B45" s="3" t="s">
        <v>557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51023</v>
      </c>
      <c r="N45" s="6">
        <v>86300</v>
      </c>
      <c r="O45" s="6">
        <v>185321</v>
      </c>
      <c r="P45" s="6">
        <v>100337</v>
      </c>
      <c r="Q45" s="6">
        <v>246617</v>
      </c>
      <c r="R45" s="6">
        <v>260449</v>
      </c>
      <c r="S45" s="6">
        <v>247254</v>
      </c>
      <c r="T45" s="6">
        <v>231541</v>
      </c>
      <c r="U45" s="6">
        <v>403525</v>
      </c>
      <c r="V45" s="6">
        <v>723869</v>
      </c>
      <c r="W45" s="6">
        <v>800520</v>
      </c>
      <c r="X45" s="25">
        <v>816628</v>
      </c>
      <c r="Y45" s="6">
        <v>865567</v>
      </c>
      <c r="Z45" s="47">
        <v>1085903</v>
      </c>
      <c r="AA45" s="6">
        <v>902675</v>
      </c>
      <c r="AB45" s="6">
        <v>808724</v>
      </c>
      <c r="AC45" s="6">
        <v>573629</v>
      </c>
    </row>
    <row r="46" spans="1:29" x14ac:dyDescent="0.25">
      <c r="A46" s="3" t="s">
        <v>111</v>
      </c>
      <c r="B46" s="3" t="s">
        <v>558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155193</v>
      </c>
      <c r="P46" s="6">
        <v>204850</v>
      </c>
      <c r="Q46" s="6">
        <v>196722</v>
      </c>
      <c r="R46" s="6">
        <v>192845</v>
      </c>
      <c r="S46" s="6">
        <v>192735</v>
      </c>
      <c r="T46" s="6">
        <v>179595</v>
      </c>
      <c r="U46" s="6">
        <v>197076</v>
      </c>
      <c r="V46" s="6">
        <v>0</v>
      </c>
      <c r="W46" s="6">
        <v>0</v>
      </c>
      <c r="X46" s="25">
        <v>0</v>
      </c>
      <c r="Y46" s="6">
        <v>0</v>
      </c>
      <c r="Z46" s="47">
        <v>0</v>
      </c>
      <c r="AA46" s="6">
        <v>0</v>
      </c>
      <c r="AB46" s="6">
        <v>0</v>
      </c>
      <c r="AC46" s="6">
        <v>0</v>
      </c>
    </row>
    <row r="47" spans="1:29" x14ac:dyDescent="0.25">
      <c r="A47" s="3" t="s">
        <v>112</v>
      </c>
      <c r="B47" s="3" t="s">
        <v>559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25">
        <v>0</v>
      </c>
      <c r="Y47" s="6">
        <v>0</v>
      </c>
      <c r="Z47" s="47">
        <v>0</v>
      </c>
      <c r="AA47" s="6">
        <v>0</v>
      </c>
      <c r="AB47" s="6">
        <v>0</v>
      </c>
      <c r="AC47" s="6">
        <v>0</v>
      </c>
    </row>
    <row r="48" spans="1:29" x14ac:dyDescent="0.25">
      <c r="A48" s="3" t="s">
        <v>113</v>
      </c>
      <c r="B48" s="3" t="s">
        <v>560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16448</v>
      </c>
      <c r="J48" s="6">
        <v>30771</v>
      </c>
      <c r="K48" s="6">
        <v>40458</v>
      </c>
      <c r="L48" s="6">
        <v>52275</v>
      </c>
      <c r="M48" s="6">
        <v>50465</v>
      </c>
      <c r="N48" s="6">
        <v>86287</v>
      </c>
      <c r="O48" s="6">
        <v>102933</v>
      </c>
      <c r="P48" s="6">
        <v>136548</v>
      </c>
      <c r="Q48" s="6">
        <v>119614</v>
      </c>
      <c r="R48" s="6">
        <v>82539</v>
      </c>
      <c r="S48" s="6">
        <v>60197</v>
      </c>
      <c r="T48" s="6">
        <v>111636</v>
      </c>
      <c r="U48" s="6">
        <v>88928</v>
      </c>
      <c r="V48" s="6">
        <v>70513</v>
      </c>
      <c r="W48" s="6">
        <v>94765</v>
      </c>
      <c r="X48" s="25">
        <v>112874</v>
      </c>
      <c r="Y48" s="6">
        <v>74318</v>
      </c>
      <c r="Z48" s="47">
        <v>86831</v>
      </c>
      <c r="AA48" s="6">
        <v>0</v>
      </c>
      <c r="AB48" s="6">
        <v>0</v>
      </c>
      <c r="AC48" s="6">
        <v>0</v>
      </c>
    </row>
    <row r="49" spans="1:29" x14ac:dyDescent="0.25">
      <c r="A49" s="3" t="s">
        <v>114</v>
      </c>
      <c r="B49" s="3" t="s">
        <v>561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25">
        <v>0</v>
      </c>
      <c r="Y49" s="6">
        <v>0</v>
      </c>
      <c r="Z49" s="47">
        <v>0</v>
      </c>
      <c r="AA49" s="6">
        <v>0</v>
      </c>
      <c r="AB49" s="6">
        <v>0</v>
      </c>
      <c r="AC49" s="6">
        <v>0</v>
      </c>
    </row>
    <row r="50" spans="1:29" x14ac:dyDescent="0.25">
      <c r="A50" s="3" t="s">
        <v>115</v>
      </c>
      <c r="B50" s="3" t="s">
        <v>562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25">
        <v>0</v>
      </c>
      <c r="Y50" s="6">
        <v>0</v>
      </c>
      <c r="Z50" s="47">
        <v>0</v>
      </c>
      <c r="AA50" s="6">
        <v>0</v>
      </c>
      <c r="AB50" s="6">
        <v>0</v>
      </c>
      <c r="AC50" s="6">
        <v>0</v>
      </c>
    </row>
    <row r="51" spans="1:29" x14ac:dyDescent="0.25">
      <c r="A51" s="3" t="s">
        <v>116</v>
      </c>
      <c r="B51" s="3" t="s">
        <v>563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25">
        <v>0</v>
      </c>
      <c r="Y51" s="6">
        <v>0</v>
      </c>
      <c r="Z51" s="47">
        <v>0</v>
      </c>
      <c r="AA51" s="6">
        <v>0</v>
      </c>
      <c r="AB51" s="6">
        <v>0</v>
      </c>
      <c r="AC51" s="6">
        <v>0</v>
      </c>
    </row>
    <row r="52" spans="1:29" x14ac:dyDescent="0.25">
      <c r="A52" s="3" t="s">
        <v>117</v>
      </c>
      <c r="B52" s="3" t="s">
        <v>564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25">
        <v>0</v>
      </c>
      <c r="Y52" s="6">
        <v>0</v>
      </c>
      <c r="Z52" s="47">
        <v>0</v>
      </c>
      <c r="AA52" s="6">
        <v>0</v>
      </c>
      <c r="AB52" s="6">
        <v>0</v>
      </c>
      <c r="AC52" s="6">
        <v>0</v>
      </c>
    </row>
    <row r="53" spans="1:29" x14ac:dyDescent="0.25">
      <c r="A53" s="3" t="s">
        <v>118</v>
      </c>
      <c r="B53" s="3" t="s">
        <v>565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15000</v>
      </c>
      <c r="P53" s="6">
        <v>58700</v>
      </c>
      <c r="Q53" s="6">
        <v>60000</v>
      </c>
      <c r="R53" s="6">
        <v>60600</v>
      </c>
      <c r="S53" s="6">
        <v>80800</v>
      </c>
      <c r="T53" s="6">
        <v>75150</v>
      </c>
      <c r="U53" s="6">
        <v>94800</v>
      </c>
      <c r="V53" s="6">
        <v>115000</v>
      </c>
      <c r="W53" s="6">
        <v>227944</v>
      </c>
      <c r="X53" s="25">
        <v>163758</v>
      </c>
      <c r="Y53" s="6">
        <v>145620</v>
      </c>
      <c r="Z53" s="47">
        <v>150031</v>
      </c>
      <c r="AA53" s="6">
        <v>102325</v>
      </c>
      <c r="AB53" s="6">
        <v>72036</v>
      </c>
      <c r="AC53" s="6">
        <v>68679</v>
      </c>
    </row>
    <row r="54" spans="1:29" x14ac:dyDescent="0.25">
      <c r="A54" s="3" t="s">
        <v>119</v>
      </c>
      <c r="B54" s="3" t="s">
        <v>566</v>
      </c>
      <c r="C54" s="6">
        <v>0</v>
      </c>
      <c r="D54" s="6">
        <v>0</v>
      </c>
      <c r="E54" s="6">
        <v>3354</v>
      </c>
      <c r="F54" s="6">
        <v>32795</v>
      </c>
      <c r="G54" s="6">
        <v>66619</v>
      </c>
      <c r="H54" s="6">
        <v>64758</v>
      </c>
      <c r="I54" s="6">
        <v>36069</v>
      </c>
      <c r="J54" s="6">
        <v>28999</v>
      </c>
      <c r="K54" s="6">
        <v>41543</v>
      </c>
      <c r="L54" s="6">
        <v>32900</v>
      </c>
      <c r="M54" s="6">
        <v>71580</v>
      </c>
      <c r="N54" s="6">
        <v>113624</v>
      </c>
      <c r="O54" s="6">
        <v>147479</v>
      </c>
      <c r="P54" s="6">
        <v>173405</v>
      </c>
      <c r="Q54" s="6">
        <v>191131</v>
      </c>
      <c r="R54" s="6">
        <v>273472</v>
      </c>
      <c r="S54" s="6">
        <v>319460</v>
      </c>
      <c r="T54" s="6">
        <v>306697</v>
      </c>
      <c r="U54" s="6">
        <v>375456</v>
      </c>
      <c r="V54" s="6">
        <v>389284</v>
      </c>
      <c r="W54" s="6">
        <v>354773</v>
      </c>
      <c r="X54" s="25">
        <v>351939</v>
      </c>
      <c r="Y54" s="6">
        <v>248457</v>
      </c>
      <c r="Z54" s="47">
        <v>258461</v>
      </c>
      <c r="AA54" s="6">
        <v>225559</v>
      </c>
      <c r="AB54" s="6">
        <v>223167</v>
      </c>
      <c r="AC54" s="6">
        <v>234452</v>
      </c>
    </row>
    <row r="55" spans="1:29" x14ac:dyDescent="0.25">
      <c r="A55" s="3" t="s">
        <v>120</v>
      </c>
      <c r="B55" s="3" t="s">
        <v>567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25">
        <v>0</v>
      </c>
      <c r="Y55" s="6">
        <v>0</v>
      </c>
      <c r="Z55" s="47">
        <v>0</v>
      </c>
      <c r="AA55" s="6">
        <v>0</v>
      </c>
      <c r="AB55" s="6">
        <v>0</v>
      </c>
      <c r="AC55" s="6">
        <v>0</v>
      </c>
    </row>
    <row r="56" spans="1:29" x14ac:dyDescent="0.25">
      <c r="A56" s="3" t="s">
        <v>121</v>
      </c>
      <c r="B56" s="3" t="s">
        <v>568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25">
        <v>0</v>
      </c>
      <c r="Y56" s="6">
        <v>0</v>
      </c>
      <c r="Z56" s="47">
        <v>0</v>
      </c>
      <c r="AA56" s="6">
        <v>0</v>
      </c>
      <c r="AB56" s="6">
        <v>0</v>
      </c>
      <c r="AC56" s="6">
        <v>0</v>
      </c>
    </row>
    <row r="57" spans="1:29" x14ac:dyDescent="0.25">
      <c r="A57" s="3" t="s">
        <v>122</v>
      </c>
      <c r="B57" s="3" t="s">
        <v>569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64996</v>
      </c>
      <c r="S57" s="6">
        <v>95432</v>
      </c>
      <c r="T57" s="6">
        <v>122397</v>
      </c>
      <c r="U57" s="6">
        <v>116550</v>
      </c>
      <c r="V57" s="6">
        <v>125100</v>
      </c>
      <c r="W57" s="6">
        <v>144650</v>
      </c>
      <c r="X57" s="25">
        <v>176074</v>
      </c>
      <c r="Y57" s="6">
        <v>113690</v>
      </c>
      <c r="Z57" s="47">
        <v>123469</v>
      </c>
      <c r="AA57" s="6">
        <v>112172</v>
      </c>
      <c r="AB57" s="6">
        <v>120000</v>
      </c>
      <c r="AC57" s="6">
        <v>110000</v>
      </c>
    </row>
    <row r="58" spans="1:29" x14ac:dyDescent="0.25">
      <c r="A58" s="3" t="s">
        <v>123</v>
      </c>
      <c r="B58" s="3" t="s">
        <v>570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25">
        <v>0</v>
      </c>
      <c r="Y58" s="6">
        <v>0</v>
      </c>
      <c r="Z58" s="47">
        <v>0</v>
      </c>
      <c r="AA58" s="6">
        <v>0</v>
      </c>
      <c r="AB58" s="6">
        <v>0</v>
      </c>
      <c r="AC58" s="6">
        <v>0</v>
      </c>
    </row>
    <row r="59" spans="1:29" x14ac:dyDescent="0.25">
      <c r="A59" s="3" t="s">
        <v>124</v>
      </c>
      <c r="B59" s="3" t="s">
        <v>571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25">
        <v>0</v>
      </c>
      <c r="Y59" s="6">
        <v>0</v>
      </c>
      <c r="Z59" s="47">
        <v>0</v>
      </c>
      <c r="AA59" s="6">
        <v>0</v>
      </c>
      <c r="AB59" s="6">
        <v>0</v>
      </c>
      <c r="AC59" s="6">
        <v>0</v>
      </c>
    </row>
    <row r="60" spans="1:29" x14ac:dyDescent="0.25">
      <c r="A60" s="3" t="s">
        <v>125</v>
      </c>
      <c r="B60" s="3" t="s">
        <v>572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25">
        <v>0</v>
      </c>
      <c r="Y60" s="6">
        <v>0</v>
      </c>
      <c r="Z60" s="47">
        <v>0</v>
      </c>
      <c r="AA60" s="6">
        <v>0</v>
      </c>
      <c r="AB60" s="6">
        <v>0</v>
      </c>
      <c r="AC60" s="6">
        <v>0</v>
      </c>
    </row>
    <row r="61" spans="1:29" x14ac:dyDescent="0.25">
      <c r="A61" s="3" t="s">
        <v>126</v>
      </c>
      <c r="B61" s="3" t="s">
        <v>573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60000</v>
      </c>
      <c r="T61" s="6">
        <v>53150</v>
      </c>
      <c r="U61" s="6">
        <v>93034</v>
      </c>
      <c r="V61" s="6">
        <v>155991</v>
      </c>
      <c r="W61" s="6">
        <v>174142</v>
      </c>
      <c r="X61" s="25">
        <v>241658</v>
      </c>
      <c r="Y61" s="6">
        <v>228963</v>
      </c>
      <c r="Z61" s="47">
        <v>349251</v>
      </c>
      <c r="AA61" s="6">
        <v>382378</v>
      </c>
      <c r="AB61" s="6">
        <v>466864</v>
      </c>
      <c r="AC61" s="6">
        <v>513980</v>
      </c>
    </row>
    <row r="62" spans="1:29" x14ac:dyDescent="0.25">
      <c r="A62" s="3" t="s">
        <v>127</v>
      </c>
      <c r="B62" s="3" t="s">
        <v>574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25">
        <v>0</v>
      </c>
      <c r="Y62" s="6">
        <v>0</v>
      </c>
      <c r="Z62" s="47">
        <v>0</v>
      </c>
      <c r="AA62" s="6">
        <v>0</v>
      </c>
      <c r="AB62" s="6">
        <v>0</v>
      </c>
      <c r="AC62" s="6">
        <v>0</v>
      </c>
    </row>
    <row r="63" spans="1:29" x14ac:dyDescent="0.25">
      <c r="A63" s="3" t="s">
        <v>128</v>
      </c>
      <c r="B63" s="3" t="s">
        <v>575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25">
        <v>0</v>
      </c>
      <c r="Y63" s="6">
        <v>0</v>
      </c>
      <c r="Z63" s="47">
        <v>0</v>
      </c>
      <c r="AA63" s="6">
        <v>0</v>
      </c>
      <c r="AB63" s="6">
        <v>0</v>
      </c>
      <c r="AC63" s="6">
        <v>0</v>
      </c>
    </row>
    <row r="64" spans="1:29" x14ac:dyDescent="0.25">
      <c r="A64" s="3" t="s">
        <v>129</v>
      </c>
      <c r="B64" s="3" t="s">
        <v>576</v>
      </c>
      <c r="C64" s="6">
        <v>290654</v>
      </c>
      <c r="D64" s="6">
        <v>286035</v>
      </c>
      <c r="E64" s="6">
        <v>407092</v>
      </c>
      <c r="F64" s="6">
        <v>685773</v>
      </c>
      <c r="G64" s="6">
        <v>672814</v>
      </c>
      <c r="H64" s="6">
        <v>732215</v>
      </c>
      <c r="I64" s="6">
        <v>843441</v>
      </c>
      <c r="J64" s="6">
        <v>941373</v>
      </c>
      <c r="K64" s="6">
        <v>873193</v>
      </c>
      <c r="L64" s="6">
        <v>1021839</v>
      </c>
      <c r="M64" s="6">
        <v>1265107</v>
      </c>
      <c r="N64" s="6">
        <v>1242635</v>
      </c>
      <c r="O64" s="6">
        <v>1257663</v>
      </c>
      <c r="P64" s="6">
        <v>1335142</v>
      </c>
      <c r="Q64" s="6">
        <v>1309492</v>
      </c>
      <c r="R64" s="6">
        <v>1407028</v>
      </c>
      <c r="S64" s="6">
        <v>1435048</v>
      </c>
      <c r="T64" s="6">
        <v>0</v>
      </c>
      <c r="U64" s="6">
        <v>0</v>
      </c>
      <c r="V64" s="6">
        <v>0</v>
      </c>
      <c r="W64" s="6">
        <v>0</v>
      </c>
      <c r="X64" s="25">
        <v>0</v>
      </c>
      <c r="Y64" s="6">
        <v>0</v>
      </c>
      <c r="Z64" s="47">
        <v>0</v>
      </c>
      <c r="AA64" s="6">
        <v>0</v>
      </c>
      <c r="AB64" s="6">
        <v>0</v>
      </c>
      <c r="AC64" s="6">
        <v>0</v>
      </c>
    </row>
    <row r="65" spans="1:29" x14ac:dyDescent="0.25">
      <c r="A65" s="3" t="s">
        <v>130</v>
      </c>
      <c r="B65" s="3" t="s">
        <v>577</v>
      </c>
      <c r="C65" s="6">
        <v>40116</v>
      </c>
      <c r="D65" s="6">
        <v>21216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75074</v>
      </c>
      <c r="S65" s="6">
        <v>135979</v>
      </c>
      <c r="T65" s="6">
        <v>169878</v>
      </c>
      <c r="U65" s="6">
        <v>222996</v>
      </c>
      <c r="V65" s="6">
        <v>326523</v>
      </c>
      <c r="W65" s="6">
        <v>425721</v>
      </c>
      <c r="X65" s="25">
        <v>365523</v>
      </c>
      <c r="Y65" s="6">
        <v>377710</v>
      </c>
      <c r="Z65" s="47">
        <v>278930</v>
      </c>
      <c r="AA65" s="6">
        <v>228569</v>
      </c>
      <c r="AB65" s="6">
        <v>263989</v>
      </c>
      <c r="AC65" s="6">
        <v>252481</v>
      </c>
    </row>
    <row r="66" spans="1:29" x14ac:dyDescent="0.25">
      <c r="A66" s="3" t="s">
        <v>131</v>
      </c>
      <c r="B66" s="3" t="s">
        <v>578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25">
        <v>0</v>
      </c>
      <c r="Y66" s="6">
        <v>0</v>
      </c>
      <c r="Z66" s="47">
        <v>0</v>
      </c>
      <c r="AA66" s="6">
        <v>0</v>
      </c>
      <c r="AB66" s="6">
        <v>0</v>
      </c>
      <c r="AC66" s="6">
        <v>0</v>
      </c>
    </row>
    <row r="67" spans="1:29" x14ac:dyDescent="0.25">
      <c r="A67" s="3" t="s">
        <v>132</v>
      </c>
      <c r="B67" s="3" t="s">
        <v>579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25">
        <v>0</v>
      </c>
      <c r="Y67" s="6">
        <v>0</v>
      </c>
      <c r="Z67" s="47">
        <v>0</v>
      </c>
      <c r="AA67" s="6">
        <v>0</v>
      </c>
      <c r="AB67" s="6">
        <v>0</v>
      </c>
      <c r="AC67" s="6">
        <v>0</v>
      </c>
    </row>
    <row r="68" spans="1:29" x14ac:dyDescent="0.25">
      <c r="A68" s="3" t="s">
        <v>133</v>
      </c>
      <c r="B68" s="3" t="s">
        <v>580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25">
        <v>0</v>
      </c>
      <c r="Y68" s="6">
        <v>0</v>
      </c>
      <c r="Z68" s="47">
        <v>0</v>
      </c>
      <c r="AA68" s="6">
        <v>0</v>
      </c>
      <c r="AB68" s="6">
        <v>0</v>
      </c>
      <c r="AC68" s="6">
        <v>0</v>
      </c>
    </row>
    <row r="69" spans="1:29" x14ac:dyDescent="0.25">
      <c r="A69" s="3" t="s">
        <v>134</v>
      </c>
      <c r="B69" s="3" t="s">
        <v>581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25">
        <v>0</v>
      </c>
      <c r="Y69" s="6">
        <v>0</v>
      </c>
      <c r="Z69" s="47">
        <v>0</v>
      </c>
      <c r="AA69" s="6">
        <v>0</v>
      </c>
      <c r="AB69" s="6">
        <v>0</v>
      </c>
      <c r="AC69" s="6">
        <v>0</v>
      </c>
    </row>
    <row r="70" spans="1:29" x14ac:dyDescent="0.25">
      <c r="A70" s="3" t="s">
        <v>135</v>
      </c>
      <c r="B70" s="3" t="s">
        <v>582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92945</v>
      </c>
      <c r="K70" s="6">
        <v>472177</v>
      </c>
      <c r="L70" s="6">
        <v>796943</v>
      </c>
      <c r="M70" s="6">
        <v>895160</v>
      </c>
      <c r="N70" s="6">
        <v>971400</v>
      </c>
      <c r="O70" s="6">
        <v>1054726</v>
      </c>
      <c r="P70" s="6">
        <v>1184862</v>
      </c>
      <c r="Q70" s="6">
        <v>1216255</v>
      </c>
      <c r="R70" s="6">
        <v>1029621</v>
      </c>
      <c r="S70" s="6">
        <v>995759</v>
      </c>
      <c r="T70" s="6">
        <v>967554</v>
      </c>
      <c r="U70" s="6">
        <v>1023904</v>
      </c>
      <c r="V70" s="6">
        <v>941627</v>
      </c>
      <c r="W70" s="6">
        <v>988909</v>
      </c>
      <c r="X70" s="25">
        <v>966963</v>
      </c>
      <c r="Y70" s="6">
        <v>988790</v>
      </c>
      <c r="Z70" s="47">
        <v>940781</v>
      </c>
      <c r="AA70" s="6">
        <v>913385</v>
      </c>
      <c r="AB70" s="6">
        <v>662278</v>
      </c>
      <c r="AC70" s="6">
        <v>667066</v>
      </c>
    </row>
    <row r="71" spans="1:29" x14ac:dyDescent="0.25">
      <c r="A71" s="3" t="s">
        <v>136</v>
      </c>
      <c r="B71" s="3" t="s">
        <v>583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25">
        <v>0</v>
      </c>
      <c r="Y71" s="6">
        <v>0</v>
      </c>
      <c r="Z71" s="47">
        <v>0</v>
      </c>
      <c r="AA71" s="6">
        <v>0</v>
      </c>
      <c r="AB71" s="6">
        <v>0</v>
      </c>
      <c r="AC71" s="6">
        <v>0</v>
      </c>
    </row>
    <row r="72" spans="1:29" x14ac:dyDescent="0.25">
      <c r="A72" s="3" t="s">
        <v>137</v>
      </c>
      <c r="B72" s="3" t="s">
        <v>584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72086</v>
      </c>
      <c r="S72" s="6">
        <v>106940</v>
      </c>
      <c r="T72" s="6">
        <v>123203</v>
      </c>
      <c r="U72" s="6">
        <v>122000</v>
      </c>
      <c r="V72" s="6">
        <v>159657</v>
      </c>
      <c r="W72" s="6">
        <v>203013</v>
      </c>
      <c r="X72" s="25">
        <v>252915</v>
      </c>
      <c r="Y72" s="6">
        <v>310252</v>
      </c>
      <c r="Z72" s="47">
        <v>301032</v>
      </c>
      <c r="AA72" s="6">
        <v>336275</v>
      </c>
      <c r="AB72" s="6">
        <v>296838</v>
      </c>
      <c r="AC72" s="6">
        <v>283184</v>
      </c>
    </row>
    <row r="73" spans="1:29" x14ac:dyDescent="0.25">
      <c r="A73" s="3" t="s">
        <v>138</v>
      </c>
      <c r="B73" s="3" t="s">
        <v>585</v>
      </c>
      <c r="C73" s="6">
        <v>170360</v>
      </c>
      <c r="D73" s="6">
        <v>278337</v>
      </c>
      <c r="E73" s="6">
        <v>276319</v>
      </c>
      <c r="F73" s="6">
        <v>382721</v>
      </c>
      <c r="G73" s="6">
        <v>377088</v>
      </c>
      <c r="H73" s="6">
        <v>408536</v>
      </c>
      <c r="I73" s="6">
        <v>571239</v>
      </c>
      <c r="J73" s="6">
        <v>669956</v>
      </c>
      <c r="K73" s="6">
        <v>739434</v>
      </c>
      <c r="L73" s="6">
        <v>596287</v>
      </c>
      <c r="M73" s="6">
        <v>565846</v>
      </c>
      <c r="N73" s="6">
        <v>617725</v>
      </c>
      <c r="O73" s="6">
        <v>739433</v>
      </c>
      <c r="P73" s="6">
        <v>789815</v>
      </c>
      <c r="Q73" s="6">
        <v>756978</v>
      </c>
      <c r="R73" s="6">
        <v>748250</v>
      </c>
      <c r="S73" s="6">
        <v>906936</v>
      </c>
      <c r="T73" s="6">
        <v>949999</v>
      </c>
      <c r="U73" s="6">
        <v>850320</v>
      </c>
      <c r="V73" s="6">
        <v>847518</v>
      </c>
      <c r="W73" s="6">
        <v>640152</v>
      </c>
      <c r="X73" s="25">
        <v>496015</v>
      </c>
      <c r="Y73" s="6">
        <v>535034</v>
      </c>
      <c r="Z73" s="47">
        <v>565518</v>
      </c>
      <c r="AA73" s="6">
        <v>531279</v>
      </c>
      <c r="AB73" s="6">
        <v>513791</v>
      </c>
      <c r="AC73" s="6">
        <v>470732</v>
      </c>
    </row>
    <row r="74" spans="1:29" x14ac:dyDescent="0.25">
      <c r="A74" s="3" t="s">
        <v>139</v>
      </c>
      <c r="B74" s="3" t="s">
        <v>586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25">
        <v>0</v>
      </c>
      <c r="Y74" s="6">
        <v>0</v>
      </c>
      <c r="Z74" s="47">
        <v>0</v>
      </c>
      <c r="AA74" s="6">
        <v>0</v>
      </c>
      <c r="AB74" s="6">
        <v>0</v>
      </c>
      <c r="AC74" s="6">
        <v>0</v>
      </c>
    </row>
    <row r="75" spans="1:29" x14ac:dyDescent="0.25">
      <c r="A75" s="3" t="s">
        <v>140</v>
      </c>
      <c r="B75" s="3" t="s">
        <v>587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25">
        <v>0</v>
      </c>
      <c r="Y75" s="6">
        <v>0</v>
      </c>
      <c r="Z75" s="47">
        <v>0</v>
      </c>
      <c r="AA75" s="6">
        <v>0</v>
      </c>
      <c r="AB75" s="6">
        <v>0</v>
      </c>
      <c r="AC75" s="6">
        <v>0</v>
      </c>
    </row>
    <row r="76" spans="1:29" x14ac:dyDescent="0.25">
      <c r="A76" s="3" t="s">
        <v>141</v>
      </c>
      <c r="B76" s="3" t="s">
        <v>588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25">
        <v>0</v>
      </c>
      <c r="Y76" s="6">
        <v>0</v>
      </c>
      <c r="Z76" s="47">
        <v>0</v>
      </c>
      <c r="AA76" s="6">
        <v>0</v>
      </c>
      <c r="AB76" s="6">
        <v>0</v>
      </c>
      <c r="AC76" s="6">
        <v>0</v>
      </c>
    </row>
    <row r="77" spans="1:29" x14ac:dyDescent="0.25">
      <c r="A77" s="3" t="s">
        <v>142</v>
      </c>
      <c r="B77" s="3" t="s">
        <v>589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44688</v>
      </c>
      <c r="J77" s="6">
        <v>112824</v>
      </c>
      <c r="K77" s="6">
        <v>165303</v>
      </c>
      <c r="L77" s="6">
        <v>199040</v>
      </c>
      <c r="M77" s="6">
        <v>229364</v>
      </c>
      <c r="N77" s="6">
        <v>152875</v>
      </c>
      <c r="O77" s="6">
        <v>178286</v>
      </c>
      <c r="P77" s="6">
        <v>174724</v>
      </c>
      <c r="Q77" s="6">
        <v>176699</v>
      </c>
      <c r="R77" s="6">
        <v>151852</v>
      </c>
      <c r="S77" s="6">
        <v>65772</v>
      </c>
      <c r="T77" s="6">
        <v>95266</v>
      </c>
      <c r="U77" s="6">
        <v>128114</v>
      </c>
      <c r="V77" s="6">
        <v>125137</v>
      </c>
      <c r="W77" s="6">
        <v>124095</v>
      </c>
      <c r="X77" s="25">
        <v>161393</v>
      </c>
      <c r="Y77" s="6">
        <v>235057</v>
      </c>
      <c r="Z77" s="47">
        <v>231550</v>
      </c>
      <c r="AA77" s="6">
        <v>254632</v>
      </c>
      <c r="AB77" s="6">
        <v>254721</v>
      </c>
      <c r="AC77" s="6">
        <v>309915</v>
      </c>
    </row>
    <row r="78" spans="1:29" x14ac:dyDescent="0.25">
      <c r="A78" s="3" t="s">
        <v>143</v>
      </c>
      <c r="B78" s="3" t="s">
        <v>590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25">
        <v>0</v>
      </c>
      <c r="Y78" s="6">
        <v>0</v>
      </c>
      <c r="Z78" s="47">
        <v>0</v>
      </c>
      <c r="AA78" s="6">
        <v>0</v>
      </c>
      <c r="AB78" s="6">
        <v>0</v>
      </c>
      <c r="AC78" s="6">
        <v>0</v>
      </c>
    </row>
    <row r="79" spans="1:29" x14ac:dyDescent="0.25">
      <c r="A79" s="3" t="s">
        <v>144</v>
      </c>
      <c r="B79" s="3" t="s">
        <v>591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25">
        <v>0</v>
      </c>
      <c r="Y79" s="6">
        <v>0</v>
      </c>
      <c r="Z79" s="47">
        <v>0</v>
      </c>
      <c r="AA79" s="6">
        <v>0</v>
      </c>
      <c r="AB79" s="6">
        <v>0</v>
      </c>
      <c r="AC79" s="6">
        <v>0</v>
      </c>
    </row>
    <row r="80" spans="1:29" x14ac:dyDescent="0.25">
      <c r="A80" s="3" t="s">
        <v>145</v>
      </c>
      <c r="B80" s="3" t="s">
        <v>592</v>
      </c>
      <c r="C80" s="6">
        <v>55843</v>
      </c>
      <c r="D80" s="6">
        <v>42637</v>
      </c>
      <c r="E80" s="6">
        <v>36048</v>
      </c>
      <c r="F80" s="6">
        <v>26216</v>
      </c>
      <c r="G80" s="6">
        <v>4171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25">
        <v>0</v>
      </c>
      <c r="Y80" s="6">
        <v>0</v>
      </c>
      <c r="Z80" s="47">
        <v>0</v>
      </c>
      <c r="AA80" s="6">
        <v>0</v>
      </c>
      <c r="AB80" s="6">
        <v>0</v>
      </c>
      <c r="AC80" s="6">
        <v>0</v>
      </c>
    </row>
    <row r="81" spans="1:29" x14ac:dyDescent="0.25">
      <c r="A81" s="3" t="s">
        <v>146</v>
      </c>
      <c r="B81" s="3" t="s">
        <v>593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25">
        <v>150000</v>
      </c>
      <c r="Y81" s="6">
        <v>307817</v>
      </c>
      <c r="Z81" s="47">
        <v>470501</v>
      </c>
      <c r="AA81" s="6">
        <v>551741</v>
      </c>
      <c r="AB81" s="6">
        <v>590913</v>
      </c>
      <c r="AC81" s="6">
        <v>683752</v>
      </c>
    </row>
    <row r="82" spans="1:29" x14ac:dyDescent="0.25">
      <c r="A82" s="3" t="s">
        <v>147</v>
      </c>
      <c r="B82" s="3" t="s">
        <v>594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25">
        <v>0</v>
      </c>
      <c r="Y82" s="6">
        <v>0</v>
      </c>
      <c r="Z82" s="47">
        <v>0</v>
      </c>
      <c r="AA82" s="6">
        <v>0</v>
      </c>
      <c r="AB82" s="6">
        <v>0</v>
      </c>
      <c r="AC82" s="6">
        <v>0</v>
      </c>
    </row>
    <row r="83" spans="1:29" x14ac:dyDescent="0.25">
      <c r="A83" s="3" t="s">
        <v>148</v>
      </c>
      <c r="B83" s="3" t="s">
        <v>595</v>
      </c>
      <c r="C83" s="6">
        <v>0</v>
      </c>
      <c r="D83" s="6">
        <v>0</v>
      </c>
      <c r="E83" s="6">
        <v>0</v>
      </c>
      <c r="F83" s="6">
        <v>0</v>
      </c>
      <c r="G83" s="6">
        <v>19139</v>
      </c>
      <c r="H83" s="6">
        <v>116870</v>
      </c>
      <c r="I83" s="6">
        <v>215540</v>
      </c>
      <c r="J83" s="6">
        <v>279461</v>
      </c>
      <c r="K83" s="6">
        <v>326774</v>
      </c>
      <c r="L83" s="6">
        <v>397673</v>
      </c>
      <c r="M83" s="6">
        <v>439225</v>
      </c>
      <c r="N83" s="6">
        <v>481249</v>
      </c>
      <c r="O83" s="6">
        <v>484127</v>
      </c>
      <c r="P83" s="6">
        <v>489148</v>
      </c>
      <c r="Q83" s="6">
        <v>484597</v>
      </c>
      <c r="R83" s="6">
        <v>396924</v>
      </c>
      <c r="S83" s="6">
        <v>447591</v>
      </c>
      <c r="T83" s="6">
        <v>567885</v>
      </c>
      <c r="U83" s="6">
        <v>614710</v>
      </c>
      <c r="V83" s="6">
        <v>711861</v>
      </c>
      <c r="W83" s="6">
        <v>647624</v>
      </c>
      <c r="X83" s="25">
        <v>553818</v>
      </c>
      <c r="Y83" s="6">
        <v>511096</v>
      </c>
      <c r="Z83" s="47">
        <v>453305</v>
      </c>
      <c r="AA83" s="6">
        <v>344117</v>
      </c>
      <c r="AB83" s="6">
        <v>293642</v>
      </c>
      <c r="AC83" s="6">
        <v>340138</v>
      </c>
    </row>
    <row r="84" spans="1:29" x14ac:dyDescent="0.25">
      <c r="A84" s="3" t="s">
        <v>149</v>
      </c>
      <c r="B84" s="3" t="s">
        <v>596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25">
        <v>0</v>
      </c>
      <c r="Y84" s="6">
        <v>0</v>
      </c>
      <c r="Z84" s="47">
        <v>0</v>
      </c>
      <c r="AA84" s="6">
        <v>0</v>
      </c>
      <c r="AB84" s="6">
        <v>0</v>
      </c>
      <c r="AC84" s="6">
        <v>0</v>
      </c>
    </row>
    <row r="85" spans="1:29" x14ac:dyDescent="0.25">
      <c r="A85" s="3" t="s">
        <v>150</v>
      </c>
      <c r="B85" s="3" t="s">
        <v>597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25">
        <v>0</v>
      </c>
      <c r="Y85" s="6">
        <v>0</v>
      </c>
      <c r="Z85" s="47">
        <v>0</v>
      </c>
      <c r="AA85" s="6">
        <v>0</v>
      </c>
      <c r="AB85" s="6">
        <v>0</v>
      </c>
      <c r="AC85" s="6">
        <v>0</v>
      </c>
    </row>
    <row r="86" spans="1:29" x14ac:dyDescent="0.25">
      <c r="A86" s="3" t="s">
        <v>151</v>
      </c>
      <c r="B86" s="3" t="s">
        <v>598</v>
      </c>
      <c r="C86" s="6">
        <v>57317</v>
      </c>
      <c r="D86" s="6">
        <v>66815</v>
      </c>
      <c r="E86" s="6">
        <v>57266</v>
      </c>
      <c r="F86" s="6">
        <v>90895</v>
      </c>
      <c r="G86" s="6">
        <v>50293</v>
      </c>
      <c r="H86" s="6">
        <v>66177</v>
      </c>
      <c r="I86" s="6">
        <v>96239</v>
      </c>
      <c r="J86" s="6">
        <v>140873</v>
      </c>
      <c r="K86" s="6">
        <v>245595</v>
      </c>
      <c r="L86" s="6">
        <v>440594</v>
      </c>
      <c r="M86" s="6">
        <v>434409</v>
      </c>
      <c r="N86" s="6">
        <v>417888</v>
      </c>
      <c r="O86" s="6">
        <v>443298</v>
      </c>
      <c r="P86" s="6">
        <v>451976</v>
      </c>
      <c r="Q86" s="6">
        <v>561891</v>
      </c>
      <c r="R86" s="6">
        <v>539294</v>
      </c>
      <c r="S86" s="6">
        <v>528691</v>
      </c>
      <c r="T86" s="6">
        <v>586395</v>
      </c>
      <c r="U86" s="6">
        <v>670728</v>
      </c>
      <c r="V86" s="6">
        <v>677565</v>
      </c>
      <c r="W86" s="6">
        <v>656288</v>
      </c>
      <c r="X86" s="25">
        <v>786261</v>
      </c>
      <c r="Y86" s="6">
        <v>747271</v>
      </c>
      <c r="Z86" s="47">
        <v>915675</v>
      </c>
      <c r="AA86" s="6">
        <v>861000</v>
      </c>
      <c r="AB86" s="6">
        <v>925258</v>
      </c>
      <c r="AC86" s="6">
        <v>749867</v>
      </c>
    </row>
    <row r="87" spans="1:29" x14ac:dyDescent="0.25">
      <c r="A87" s="3" t="s">
        <v>152</v>
      </c>
      <c r="B87" s="3" t="s">
        <v>599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25">
        <v>0</v>
      </c>
      <c r="Y87" s="6">
        <v>0</v>
      </c>
      <c r="Z87" s="47">
        <v>0</v>
      </c>
      <c r="AA87" s="6">
        <v>0</v>
      </c>
      <c r="AB87" s="6">
        <v>0</v>
      </c>
      <c r="AC87" s="6">
        <v>0</v>
      </c>
    </row>
    <row r="88" spans="1:29" x14ac:dyDescent="0.25">
      <c r="A88" s="3" t="s">
        <v>153</v>
      </c>
      <c r="B88" s="3" t="s">
        <v>600</v>
      </c>
      <c r="C88" s="6">
        <v>145414</v>
      </c>
      <c r="D88" s="6">
        <v>156444</v>
      </c>
      <c r="E88" s="6">
        <v>164021</v>
      </c>
      <c r="F88" s="6">
        <v>197501</v>
      </c>
      <c r="G88" s="6">
        <v>162951</v>
      </c>
      <c r="H88" s="6">
        <v>174816</v>
      </c>
      <c r="I88" s="6">
        <v>138183</v>
      </c>
      <c r="J88" s="6">
        <v>151016</v>
      </c>
      <c r="K88" s="6">
        <v>136617</v>
      </c>
      <c r="L88" s="6">
        <v>127540</v>
      </c>
      <c r="M88" s="6">
        <v>118476</v>
      </c>
      <c r="N88" s="6">
        <v>151901</v>
      </c>
      <c r="O88" s="6">
        <v>138100</v>
      </c>
      <c r="P88" s="6">
        <v>164434</v>
      </c>
      <c r="Q88" s="6">
        <v>123979</v>
      </c>
      <c r="R88" s="6">
        <v>145998</v>
      </c>
      <c r="S88" s="6">
        <v>154616</v>
      </c>
      <c r="T88" s="6">
        <v>114750</v>
      </c>
      <c r="U88" s="6">
        <v>131882</v>
      </c>
      <c r="V88" s="6">
        <v>140340</v>
      </c>
      <c r="W88" s="6">
        <v>201370</v>
      </c>
      <c r="X88" s="25">
        <v>203974</v>
      </c>
      <c r="Y88" s="6">
        <v>157345</v>
      </c>
      <c r="Z88" s="47">
        <v>173361</v>
      </c>
      <c r="AA88" s="6">
        <v>123166</v>
      </c>
      <c r="AB88" s="6">
        <v>108688</v>
      </c>
      <c r="AC88" s="6">
        <v>91809</v>
      </c>
    </row>
    <row r="89" spans="1:29" x14ac:dyDescent="0.25">
      <c r="A89" s="3" t="s">
        <v>154</v>
      </c>
      <c r="B89" s="3" t="s">
        <v>601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25">
        <v>0</v>
      </c>
      <c r="Y89" s="6">
        <v>0</v>
      </c>
      <c r="Z89" s="47">
        <v>0</v>
      </c>
      <c r="AA89" s="6">
        <v>0</v>
      </c>
      <c r="AB89" s="6">
        <v>0</v>
      </c>
      <c r="AC89" s="6">
        <v>0</v>
      </c>
    </row>
    <row r="90" spans="1:29" x14ac:dyDescent="0.25">
      <c r="A90" s="3" t="s">
        <v>155</v>
      </c>
      <c r="B90" s="3" t="s">
        <v>602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25">
        <v>0</v>
      </c>
      <c r="Y90" s="6">
        <v>0</v>
      </c>
      <c r="Z90" s="47">
        <v>0</v>
      </c>
      <c r="AA90" s="6">
        <v>0</v>
      </c>
      <c r="AB90" s="6">
        <v>0</v>
      </c>
      <c r="AC90" s="6">
        <v>0</v>
      </c>
    </row>
    <row r="91" spans="1:29" x14ac:dyDescent="0.25">
      <c r="A91" s="3" t="s">
        <v>156</v>
      </c>
      <c r="B91" s="3" t="s">
        <v>603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25">
        <v>0</v>
      </c>
      <c r="Y91" s="6">
        <v>0</v>
      </c>
      <c r="Z91" s="47">
        <v>0</v>
      </c>
      <c r="AA91" s="6">
        <v>0</v>
      </c>
      <c r="AB91" s="6">
        <v>0</v>
      </c>
      <c r="AC91" s="6">
        <v>0</v>
      </c>
    </row>
    <row r="92" spans="1:29" x14ac:dyDescent="0.25">
      <c r="A92" s="3" t="s">
        <v>157</v>
      </c>
      <c r="B92" s="3" t="s">
        <v>604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30227</v>
      </c>
      <c r="R92" s="6">
        <v>40000</v>
      </c>
      <c r="S92" s="6">
        <v>35000</v>
      </c>
      <c r="T92" s="6">
        <v>25000</v>
      </c>
      <c r="U92" s="6">
        <v>10000</v>
      </c>
      <c r="V92" s="6">
        <v>73450</v>
      </c>
      <c r="W92" s="6">
        <v>130050</v>
      </c>
      <c r="X92" s="25">
        <v>197179</v>
      </c>
      <c r="Y92" s="6">
        <v>239921</v>
      </c>
      <c r="Z92" s="47">
        <v>242158</v>
      </c>
      <c r="AA92" s="6">
        <v>276264</v>
      </c>
      <c r="AB92" s="6">
        <v>273073</v>
      </c>
      <c r="AC92" s="6">
        <v>190129</v>
      </c>
    </row>
    <row r="93" spans="1:29" x14ac:dyDescent="0.25">
      <c r="A93" s="3" t="s">
        <v>158</v>
      </c>
      <c r="B93" s="3" t="s">
        <v>605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25">
        <v>0</v>
      </c>
      <c r="Y93" s="6">
        <v>0</v>
      </c>
      <c r="Z93" s="47">
        <v>0</v>
      </c>
      <c r="AA93" s="6">
        <v>0</v>
      </c>
      <c r="AB93" s="6">
        <v>0</v>
      </c>
      <c r="AC93" s="6">
        <v>0</v>
      </c>
    </row>
    <row r="94" spans="1:29" x14ac:dyDescent="0.25">
      <c r="A94" s="3" t="s">
        <v>159</v>
      </c>
      <c r="B94" s="3" t="s">
        <v>606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25">
        <v>5000</v>
      </c>
      <c r="Y94" s="6">
        <v>0</v>
      </c>
      <c r="Z94" s="47">
        <v>0</v>
      </c>
      <c r="AA94" s="6">
        <v>0</v>
      </c>
      <c r="AB94" s="6">
        <v>0</v>
      </c>
      <c r="AC94" s="6">
        <v>0</v>
      </c>
    </row>
    <row r="95" spans="1:29" x14ac:dyDescent="0.25">
      <c r="A95" s="3" t="s">
        <v>160</v>
      </c>
      <c r="B95" s="3" t="s">
        <v>607</v>
      </c>
      <c r="C95" s="6">
        <v>0</v>
      </c>
      <c r="D95" s="6">
        <v>0</v>
      </c>
      <c r="E95" s="6">
        <v>0</v>
      </c>
      <c r="F95" s="6">
        <v>51263</v>
      </c>
      <c r="G95" s="6">
        <v>66693</v>
      </c>
      <c r="H95" s="6">
        <v>91988</v>
      </c>
      <c r="I95" s="6">
        <v>165311</v>
      </c>
      <c r="J95" s="6">
        <v>224907</v>
      </c>
      <c r="K95" s="6">
        <v>293134</v>
      </c>
      <c r="L95" s="6">
        <v>340061</v>
      </c>
      <c r="M95" s="6">
        <v>421360</v>
      </c>
      <c r="N95" s="6">
        <v>479084</v>
      </c>
      <c r="O95" s="6">
        <v>514633</v>
      </c>
      <c r="P95" s="6">
        <v>491795</v>
      </c>
      <c r="Q95" s="6">
        <v>352573</v>
      </c>
      <c r="R95" s="6">
        <v>323374</v>
      </c>
      <c r="S95" s="6">
        <v>361461</v>
      </c>
      <c r="T95" s="6">
        <v>366380</v>
      </c>
      <c r="U95" s="6">
        <v>403836</v>
      </c>
      <c r="V95" s="6">
        <v>429763</v>
      </c>
      <c r="W95" s="6">
        <v>490764</v>
      </c>
      <c r="X95" s="25">
        <v>653535</v>
      </c>
      <c r="Y95" s="6">
        <v>754587</v>
      </c>
      <c r="Z95" s="47">
        <v>857038</v>
      </c>
      <c r="AA95" s="6">
        <v>752204</v>
      </c>
      <c r="AB95" s="6">
        <v>751108</v>
      </c>
      <c r="AC95" s="6">
        <v>747620</v>
      </c>
    </row>
    <row r="96" spans="1:29" x14ac:dyDescent="0.25">
      <c r="A96" s="3" t="s">
        <v>161</v>
      </c>
      <c r="B96" s="3" t="s">
        <v>608</v>
      </c>
      <c r="C96" s="6">
        <v>151112</v>
      </c>
      <c r="D96" s="6">
        <v>115673</v>
      </c>
      <c r="E96" s="6">
        <v>207684</v>
      </c>
      <c r="F96" s="6">
        <v>174054</v>
      </c>
      <c r="G96" s="6">
        <v>181135</v>
      </c>
      <c r="H96" s="6">
        <v>194227</v>
      </c>
      <c r="I96" s="6">
        <v>89580</v>
      </c>
      <c r="J96" s="6">
        <v>79179</v>
      </c>
      <c r="K96" s="6">
        <v>45369</v>
      </c>
      <c r="L96" s="6">
        <v>45057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25">
        <v>0</v>
      </c>
      <c r="Y96" s="6">
        <v>0</v>
      </c>
      <c r="Z96" s="47">
        <v>0</v>
      </c>
      <c r="AA96" s="6">
        <v>0</v>
      </c>
      <c r="AB96" s="6">
        <v>85345</v>
      </c>
      <c r="AC96" s="6">
        <v>124345</v>
      </c>
    </row>
    <row r="97" spans="1:29" x14ac:dyDescent="0.25">
      <c r="A97" s="3" t="s">
        <v>162</v>
      </c>
      <c r="B97" s="3" t="s">
        <v>609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25">
        <v>0</v>
      </c>
      <c r="Y97" s="6">
        <v>0</v>
      </c>
      <c r="Z97" s="47">
        <v>0</v>
      </c>
      <c r="AA97" s="6">
        <v>0</v>
      </c>
      <c r="AB97" s="6">
        <v>0</v>
      </c>
      <c r="AC97" s="6">
        <v>0</v>
      </c>
    </row>
    <row r="98" spans="1:29" x14ac:dyDescent="0.25">
      <c r="A98" s="3" t="s">
        <v>163</v>
      </c>
      <c r="B98" s="3" t="s">
        <v>610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20000</v>
      </c>
      <c r="K98" s="6">
        <v>53472</v>
      </c>
      <c r="L98" s="6">
        <v>71506</v>
      </c>
      <c r="M98" s="6">
        <v>38300</v>
      </c>
      <c r="N98" s="6">
        <v>57309</v>
      </c>
      <c r="O98" s="6">
        <v>104402</v>
      </c>
      <c r="P98" s="6">
        <v>80965</v>
      </c>
      <c r="Q98" s="6">
        <v>90693</v>
      </c>
      <c r="R98" s="6">
        <v>151046</v>
      </c>
      <c r="S98" s="6">
        <v>82215</v>
      </c>
      <c r="T98" s="6">
        <v>113637</v>
      </c>
      <c r="U98" s="6">
        <v>99056</v>
      </c>
      <c r="V98" s="6">
        <v>74997</v>
      </c>
      <c r="W98" s="6">
        <v>63812</v>
      </c>
      <c r="X98" s="25">
        <v>76774</v>
      </c>
      <c r="Y98" s="6">
        <v>39630</v>
      </c>
      <c r="Z98" s="47">
        <v>46167</v>
      </c>
      <c r="AA98" s="6">
        <v>65977</v>
      </c>
      <c r="AB98" s="6">
        <v>25802</v>
      </c>
      <c r="AC98" s="6">
        <v>43072</v>
      </c>
    </row>
    <row r="99" spans="1:29" x14ac:dyDescent="0.25">
      <c r="A99" s="3" t="s">
        <v>164</v>
      </c>
      <c r="B99" s="3" t="s">
        <v>611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25">
        <v>0</v>
      </c>
      <c r="Y99" s="6">
        <v>0</v>
      </c>
      <c r="Z99" s="47">
        <v>0</v>
      </c>
      <c r="AA99" s="6">
        <v>0</v>
      </c>
      <c r="AB99" s="6">
        <v>0</v>
      </c>
      <c r="AC99" s="6">
        <v>0</v>
      </c>
    </row>
    <row r="100" spans="1:29" x14ac:dyDescent="0.25">
      <c r="A100" s="3" t="s">
        <v>165</v>
      </c>
      <c r="B100" s="3" t="s">
        <v>612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25">
        <v>0</v>
      </c>
      <c r="Y100" s="6">
        <v>0</v>
      </c>
      <c r="Z100" s="47">
        <v>0</v>
      </c>
      <c r="AA100" s="6">
        <v>0</v>
      </c>
      <c r="AB100" s="6">
        <v>0</v>
      </c>
      <c r="AC100" s="6">
        <v>0</v>
      </c>
    </row>
    <row r="101" spans="1:29" x14ac:dyDescent="0.25">
      <c r="A101" s="3" t="s">
        <v>166</v>
      </c>
      <c r="B101" s="3" t="s">
        <v>613</v>
      </c>
      <c r="C101" s="6">
        <v>46347</v>
      </c>
      <c r="D101" s="6">
        <v>31304</v>
      </c>
      <c r="E101" s="6">
        <v>35552</v>
      </c>
      <c r="F101" s="6">
        <v>26654</v>
      </c>
      <c r="G101" s="6">
        <v>23965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25">
        <v>0</v>
      </c>
      <c r="Y101" s="6">
        <v>0</v>
      </c>
      <c r="Z101" s="47">
        <v>0</v>
      </c>
      <c r="AA101" s="6">
        <v>0</v>
      </c>
      <c r="AB101" s="6">
        <v>0</v>
      </c>
      <c r="AC101" s="6">
        <v>0</v>
      </c>
    </row>
    <row r="102" spans="1:29" x14ac:dyDescent="0.25">
      <c r="A102" s="3" t="s">
        <v>167</v>
      </c>
      <c r="B102" s="3" t="s">
        <v>614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25">
        <v>0</v>
      </c>
      <c r="Y102" s="6">
        <v>0</v>
      </c>
      <c r="Z102" s="47">
        <v>0</v>
      </c>
      <c r="AA102" s="6">
        <v>0</v>
      </c>
      <c r="AB102" s="6">
        <v>0</v>
      </c>
      <c r="AC102" s="6">
        <v>0</v>
      </c>
    </row>
    <row r="103" spans="1:29" x14ac:dyDescent="0.25">
      <c r="A103" s="3" t="s">
        <v>168</v>
      </c>
      <c r="B103" s="3" t="s">
        <v>615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25">
        <v>0</v>
      </c>
      <c r="Y103" s="6">
        <v>0</v>
      </c>
      <c r="Z103" s="47">
        <v>0</v>
      </c>
      <c r="AA103" s="6">
        <v>0</v>
      </c>
      <c r="AB103" s="6">
        <v>0</v>
      </c>
      <c r="AC103" s="6">
        <v>0</v>
      </c>
    </row>
    <row r="104" spans="1:29" x14ac:dyDescent="0.25">
      <c r="A104" s="3" t="s">
        <v>169</v>
      </c>
      <c r="B104" s="3" t="s">
        <v>616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10000</v>
      </c>
      <c r="P104" s="6">
        <v>15000</v>
      </c>
      <c r="Q104" s="6">
        <v>123900</v>
      </c>
      <c r="R104" s="6">
        <v>105100</v>
      </c>
      <c r="S104" s="6">
        <v>21900</v>
      </c>
      <c r="T104" s="6">
        <v>117562</v>
      </c>
      <c r="U104" s="6">
        <v>108600</v>
      </c>
      <c r="V104" s="6">
        <v>82050</v>
      </c>
      <c r="W104" s="6">
        <v>131750</v>
      </c>
      <c r="X104" s="25">
        <v>313388</v>
      </c>
      <c r="Y104" s="6">
        <v>215691</v>
      </c>
      <c r="Z104" s="47">
        <v>223642</v>
      </c>
      <c r="AA104" s="6">
        <v>257301</v>
      </c>
      <c r="AB104" s="6">
        <v>529682</v>
      </c>
      <c r="AC104" s="6">
        <v>447513</v>
      </c>
    </row>
    <row r="105" spans="1:29" x14ac:dyDescent="0.25">
      <c r="A105" s="3" t="s">
        <v>170</v>
      </c>
      <c r="B105" s="3" t="s">
        <v>617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51633</v>
      </c>
      <c r="K105" s="6">
        <v>80354</v>
      </c>
      <c r="L105" s="6">
        <v>113089</v>
      </c>
      <c r="M105" s="6">
        <v>68300</v>
      </c>
      <c r="N105" s="6">
        <v>83362</v>
      </c>
      <c r="O105" s="6">
        <v>87560</v>
      </c>
      <c r="P105" s="6">
        <v>118912</v>
      </c>
      <c r="Q105" s="6">
        <v>186702</v>
      </c>
      <c r="R105" s="6">
        <v>173934</v>
      </c>
      <c r="S105" s="6">
        <v>267147</v>
      </c>
      <c r="T105" s="6">
        <v>399035</v>
      </c>
      <c r="U105" s="6">
        <v>412908</v>
      </c>
      <c r="V105" s="6">
        <v>578506</v>
      </c>
      <c r="W105" s="6">
        <v>662349</v>
      </c>
      <c r="X105" s="25">
        <v>739319</v>
      </c>
      <c r="Y105" s="6">
        <v>620762</v>
      </c>
      <c r="Z105" s="47">
        <v>849129</v>
      </c>
      <c r="AA105" s="6">
        <v>964705</v>
      </c>
      <c r="AB105" s="6">
        <v>1014870</v>
      </c>
      <c r="AC105" s="6">
        <v>1034045</v>
      </c>
    </row>
    <row r="106" spans="1:29" x14ac:dyDescent="0.25">
      <c r="A106" s="3" t="s">
        <v>171</v>
      </c>
      <c r="B106" s="3" t="s">
        <v>618</v>
      </c>
      <c r="C106" s="6">
        <v>216116</v>
      </c>
      <c r="D106" s="6">
        <v>335031</v>
      </c>
      <c r="E106" s="6">
        <v>528850</v>
      </c>
      <c r="F106" s="6">
        <v>545712</v>
      </c>
      <c r="G106" s="6">
        <v>555447</v>
      </c>
      <c r="H106" s="6">
        <v>678814</v>
      </c>
      <c r="I106" s="6">
        <v>846891</v>
      </c>
      <c r="J106" s="6">
        <v>1011628</v>
      </c>
      <c r="K106" s="6">
        <v>797126</v>
      </c>
      <c r="L106" s="6">
        <v>1007769</v>
      </c>
      <c r="M106" s="6">
        <v>755526</v>
      </c>
      <c r="N106" s="6">
        <v>757446</v>
      </c>
      <c r="O106" s="6">
        <v>791204</v>
      </c>
      <c r="P106" s="6">
        <v>828738</v>
      </c>
      <c r="Q106" s="6">
        <v>948504</v>
      </c>
      <c r="R106" s="6">
        <v>969581</v>
      </c>
      <c r="S106" s="6">
        <v>983174</v>
      </c>
      <c r="T106" s="6">
        <v>1242449</v>
      </c>
      <c r="U106" s="6">
        <v>1029982</v>
      </c>
      <c r="V106" s="6">
        <v>1048411</v>
      </c>
      <c r="W106" s="6">
        <v>1014558</v>
      </c>
      <c r="X106" s="25">
        <v>1111371</v>
      </c>
      <c r="Y106" s="6">
        <v>1159234</v>
      </c>
      <c r="Z106" s="47">
        <v>1095051</v>
      </c>
      <c r="AA106" s="6">
        <v>1058599</v>
      </c>
      <c r="AB106" s="6">
        <v>1105613</v>
      </c>
      <c r="AC106" s="6">
        <v>1283885</v>
      </c>
    </row>
    <row r="107" spans="1:29" x14ac:dyDescent="0.25">
      <c r="A107" s="3" t="s">
        <v>172</v>
      </c>
      <c r="B107" s="3" t="s">
        <v>619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10000</v>
      </c>
      <c r="S107" s="6">
        <v>20000</v>
      </c>
      <c r="T107" s="6">
        <v>20000</v>
      </c>
      <c r="U107" s="6">
        <v>35000</v>
      </c>
      <c r="V107" s="6">
        <v>11708</v>
      </c>
      <c r="W107" s="6">
        <v>19506</v>
      </c>
      <c r="X107" s="25">
        <v>26724</v>
      </c>
      <c r="Y107" s="6">
        <v>61444</v>
      </c>
      <c r="Z107" s="47">
        <v>91386</v>
      </c>
      <c r="AA107" s="6">
        <v>115137</v>
      </c>
      <c r="AB107" s="6">
        <v>104199</v>
      </c>
      <c r="AC107" s="6">
        <v>121831</v>
      </c>
    </row>
    <row r="108" spans="1:29" x14ac:dyDescent="0.25">
      <c r="A108" s="3" t="s">
        <v>173</v>
      </c>
      <c r="B108" s="3" t="s">
        <v>620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25">
        <v>0</v>
      </c>
      <c r="Y108" s="6">
        <v>0</v>
      </c>
      <c r="Z108" s="47">
        <v>0</v>
      </c>
      <c r="AA108" s="6">
        <v>0</v>
      </c>
      <c r="AB108" s="6">
        <v>0</v>
      </c>
      <c r="AC108" s="6">
        <v>0</v>
      </c>
    </row>
    <row r="109" spans="1:29" x14ac:dyDescent="0.25">
      <c r="A109" s="3" t="s">
        <v>174</v>
      </c>
      <c r="B109" s="3" t="s">
        <v>621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25">
        <v>0</v>
      </c>
      <c r="Y109" s="6">
        <v>0</v>
      </c>
      <c r="Z109" s="47">
        <v>0</v>
      </c>
      <c r="AA109" s="6">
        <v>0</v>
      </c>
      <c r="AB109" s="6">
        <v>0</v>
      </c>
      <c r="AC109" s="6">
        <v>0</v>
      </c>
    </row>
    <row r="110" spans="1:29" x14ac:dyDescent="0.25">
      <c r="A110" s="3" t="s">
        <v>175</v>
      </c>
      <c r="B110" s="3" t="s">
        <v>622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55276</v>
      </c>
      <c r="L110" s="6">
        <v>118271</v>
      </c>
      <c r="M110" s="6">
        <v>138137</v>
      </c>
      <c r="N110" s="6">
        <v>254030</v>
      </c>
      <c r="O110" s="6">
        <v>362260</v>
      </c>
      <c r="P110" s="6">
        <v>320033</v>
      </c>
      <c r="Q110" s="6">
        <v>223610</v>
      </c>
      <c r="R110" s="6">
        <v>160290</v>
      </c>
      <c r="S110" s="6">
        <v>127665</v>
      </c>
      <c r="T110" s="6">
        <v>108001</v>
      </c>
      <c r="U110" s="6">
        <v>70534</v>
      </c>
      <c r="V110" s="6">
        <v>50468</v>
      </c>
      <c r="W110" s="6">
        <v>40017</v>
      </c>
      <c r="X110" s="25">
        <v>37553</v>
      </c>
      <c r="Y110" s="6">
        <v>15000</v>
      </c>
      <c r="Z110" s="47">
        <v>10000</v>
      </c>
      <c r="AA110" s="6">
        <v>5000</v>
      </c>
      <c r="AB110" s="6">
        <v>0</v>
      </c>
      <c r="AC110" s="6">
        <v>0</v>
      </c>
    </row>
    <row r="111" spans="1:29" x14ac:dyDescent="0.25">
      <c r="A111" s="3" t="s">
        <v>176</v>
      </c>
      <c r="B111" s="3" t="s">
        <v>623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25">
        <v>0</v>
      </c>
      <c r="Y111" s="6">
        <v>0</v>
      </c>
      <c r="Z111" s="47">
        <v>0</v>
      </c>
      <c r="AA111" s="6">
        <v>0</v>
      </c>
      <c r="AB111" s="6">
        <v>0</v>
      </c>
      <c r="AC111" s="6">
        <v>0</v>
      </c>
    </row>
    <row r="112" spans="1:29" x14ac:dyDescent="0.25">
      <c r="A112" s="3" t="s">
        <v>177</v>
      </c>
      <c r="B112" s="3" t="s">
        <v>624</v>
      </c>
      <c r="C112" s="6">
        <v>182919</v>
      </c>
      <c r="D112" s="6">
        <v>220290</v>
      </c>
      <c r="E112" s="6">
        <v>238669</v>
      </c>
      <c r="F112" s="6">
        <v>283051</v>
      </c>
      <c r="G112" s="6">
        <v>352505</v>
      </c>
      <c r="H112" s="6">
        <v>371969</v>
      </c>
      <c r="I112" s="6">
        <v>391259</v>
      </c>
      <c r="J112" s="6">
        <v>473468</v>
      </c>
      <c r="K112" s="6">
        <v>565015</v>
      </c>
      <c r="L112" s="6">
        <v>503664</v>
      </c>
      <c r="M112" s="6">
        <v>629458</v>
      </c>
      <c r="N112" s="6">
        <v>875343</v>
      </c>
      <c r="O112" s="6">
        <v>1110018</v>
      </c>
      <c r="P112" s="6">
        <v>812210</v>
      </c>
      <c r="Q112" s="6">
        <v>909419</v>
      </c>
      <c r="R112" s="6">
        <v>864245</v>
      </c>
      <c r="S112" s="6">
        <v>965448</v>
      </c>
      <c r="T112" s="6">
        <v>821803</v>
      </c>
      <c r="U112" s="6">
        <v>776929</v>
      </c>
      <c r="V112" s="6">
        <v>773133</v>
      </c>
      <c r="W112" s="6">
        <v>681949</v>
      </c>
      <c r="X112" s="25">
        <v>632310</v>
      </c>
      <c r="Y112" s="6">
        <v>580179</v>
      </c>
      <c r="Z112" s="47">
        <v>586012</v>
      </c>
      <c r="AA112" s="6">
        <v>848537</v>
      </c>
      <c r="AB112" s="6">
        <v>856992</v>
      </c>
      <c r="AC112" s="6">
        <v>801909</v>
      </c>
    </row>
    <row r="113" spans="1:29" x14ac:dyDescent="0.25">
      <c r="A113" s="3" t="s">
        <v>178</v>
      </c>
      <c r="B113" s="3" t="s">
        <v>625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25">
        <v>0</v>
      </c>
      <c r="Y113" s="6">
        <v>0</v>
      </c>
      <c r="Z113" s="47">
        <v>0</v>
      </c>
      <c r="AA113" s="6">
        <v>0</v>
      </c>
      <c r="AB113" s="6">
        <v>0</v>
      </c>
      <c r="AC113" s="6">
        <v>0</v>
      </c>
    </row>
    <row r="114" spans="1:29" x14ac:dyDescent="0.25">
      <c r="A114" s="3" t="s">
        <v>179</v>
      </c>
      <c r="B114" s="3" t="s">
        <v>626</v>
      </c>
      <c r="C114" s="6">
        <v>219706</v>
      </c>
      <c r="D114" s="6">
        <v>285551</v>
      </c>
      <c r="E114" s="6">
        <v>367891</v>
      </c>
      <c r="F114" s="6">
        <v>284253</v>
      </c>
      <c r="G114" s="6">
        <v>262735</v>
      </c>
      <c r="H114" s="6">
        <v>283498</v>
      </c>
      <c r="I114" s="6">
        <v>332522</v>
      </c>
      <c r="J114" s="6">
        <v>308548</v>
      </c>
      <c r="K114" s="6">
        <v>308706</v>
      </c>
      <c r="L114" s="6">
        <v>264827</v>
      </c>
      <c r="M114" s="6">
        <v>261324</v>
      </c>
      <c r="N114" s="6">
        <v>294982</v>
      </c>
      <c r="O114" s="6">
        <v>263985</v>
      </c>
      <c r="P114" s="6">
        <v>283081</v>
      </c>
      <c r="Q114" s="6">
        <v>237619</v>
      </c>
      <c r="R114" s="6">
        <v>216292</v>
      </c>
      <c r="S114" s="6">
        <v>142829</v>
      </c>
      <c r="T114" s="6">
        <v>132521</v>
      </c>
      <c r="U114" s="6">
        <v>140983</v>
      </c>
      <c r="V114" s="6">
        <v>196130</v>
      </c>
      <c r="W114" s="6">
        <v>203823</v>
      </c>
      <c r="X114" s="25">
        <v>186408</v>
      </c>
      <c r="Y114" s="6">
        <v>203158</v>
      </c>
      <c r="Z114" s="47">
        <v>267403</v>
      </c>
      <c r="AA114" s="6">
        <v>214830</v>
      </c>
      <c r="AB114" s="6">
        <v>175344</v>
      </c>
      <c r="AC114" s="6">
        <v>143859</v>
      </c>
    </row>
    <row r="115" spans="1:29" x14ac:dyDescent="0.25">
      <c r="A115" s="3" t="s">
        <v>180</v>
      </c>
      <c r="B115" s="3" t="s">
        <v>627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25">
        <v>0</v>
      </c>
      <c r="Y115" s="6">
        <v>0</v>
      </c>
      <c r="Z115" s="47">
        <v>0</v>
      </c>
      <c r="AA115" s="6">
        <v>0</v>
      </c>
      <c r="AB115" s="6">
        <v>0</v>
      </c>
      <c r="AC115" s="6">
        <v>0</v>
      </c>
    </row>
    <row r="116" spans="1:29" x14ac:dyDescent="0.25">
      <c r="A116" s="3" t="s">
        <v>181</v>
      </c>
      <c r="B116" s="3" t="s">
        <v>628</v>
      </c>
      <c r="C116" s="6">
        <v>0</v>
      </c>
      <c r="D116" s="6">
        <v>57155</v>
      </c>
      <c r="E116" s="6">
        <v>110141</v>
      </c>
      <c r="F116" s="6">
        <v>246173</v>
      </c>
      <c r="G116" s="6">
        <v>272088</v>
      </c>
      <c r="H116" s="6">
        <v>362659</v>
      </c>
      <c r="I116" s="6">
        <v>408334</v>
      </c>
      <c r="J116" s="6">
        <v>410234</v>
      </c>
      <c r="K116" s="6">
        <v>368007</v>
      </c>
      <c r="L116" s="6">
        <v>371415</v>
      </c>
      <c r="M116" s="6">
        <v>289207</v>
      </c>
      <c r="N116" s="6">
        <v>217850</v>
      </c>
      <c r="O116" s="6">
        <v>262419</v>
      </c>
      <c r="P116" s="6">
        <v>258938</v>
      </c>
      <c r="Q116" s="6">
        <v>206926</v>
      </c>
      <c r="R116" s="6">
        <v>169813</v>
      </c>
      <c r="S116" s="6">
        <v>185603</v>
      </c>
      <c r="T116" s="6">
        <v>219310</v>
      </c>
      <c r="U116" s="6">
        <v>243857</v>
      </c>
      <c r="V116" s="6">
        <v>214791</v>
      </c>
      <c r="W116" s="6">
        <v>201875</v>
      </c>
      <c r="X116" s="25">
        <v>205778</v>
      </c>
      <c r="Y116" s="6">
        <v>177788</v>
      </c>
      <c r="Z116" s="47">
        <v>243555</v>
      </c>
      <c r="AA116" s="6">
        <v>244736</v>
      </c>
      <c r="AB116" s="6">
        <v>252395</v>
      </c>
      <c r="AC116" s="6">
        <v>284369</v>
      </c>
    </row>
    <row r="117" spans="1:29" x14ac:dyDescent="0.25">
      <c r="A117" s="3" t="s">
        <v>182</v>
      </c>
      <c r="B117" s="3" t="s">
        <v>629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25">
        <v>0</v>
      </c>
      <c r="Y117" s="6">
        <v>0</v>
      </c>
      <c r="Z117" s="47">
        <v>0</v>
      </c>
      <c r="AA117" s="6">
        <v>0</v>
      </c>
      <c r="AB117" s="6">
        <v>0</v>
      </c>
      <c r="AC117" s="6">
        <v>0</v>
      </c>
    </row>
    <row r="118" spans="1:29" x14ac:dyDescent="0.25">
      <c r="A118" s="3" t="s">
        <v>183</v>
      </c>
      <c r="B118" s="3" t="s">
        <v>630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25">
        <v>0</v>
      </c>
      <c r="Y118" s="6">
        <v>0</v>
      </c>
      <c r="Z118" s="47">
        <v>0</v>
      </c>
      <c r="AA118" s="6">
        <v>0</v>
      </c>
      <c r="AB118" s="6">
        <v>0</v>
      </c>
      <c r="AC118" s="6">
        <v>0</v>
      </c>
    </row>
    <row r="119" spans="1:29" x14ac:dyDescent="0.25">
      <c r="A119" s="3" t="s">
        <v>184</v>
      </c>
      <c r="B119" s="3" t="s">
        <v>631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114219</v>
      </c>
      <c r="V119" s="6">
        <v>191757</v>
      </c>
      <c r="W119" s="6">
        <v>286180</v>
      </c>
      <c r="X119" s="25">
        <v>383144</v>
      </c>
      <c r="Y119" s="6">
        <v>421695</v>
      </c>
      <c r="Z119" s="47">
        <v>546495</v>
      </c>
      <c r="AA119" s="6">
        <v>660871</v>
      </c>
      <c r="AB119" s="6">
        <v>770404</v>
      </c>
      <c r="AC119" s="6">
        <v>742693</v>
      </c>
    </row>
    <row r="120" spans="1:29" x14ac:dyDescent="0.25">
      <c r="A120" s="3" t="s">
        <v>185</v>
      </c>
      <c r="B120" s="3" t="s">
        <v>632</v>
      </c>
      <c r="C120" s="6">
        <v>135617</v>
      </c>
      <c r="D120" s="6">
        <v>256003</v>
      </c>
      <c r="E120" s="6">
        <v>296268</v>
      </c>
      <c r="F120" s="6">
        <v>377017</v>
      </c>
      <c r="G120" s="6">
        <v>426860</v>
      </c>
      <c r="H120" s="6">
        <v>473359</v>
      </c>
      <c r="I120" s="6">
        <v>471239</v>
      </c>
      <c r="J120" s="6">
        <v>550214</v>
      </c>
      <c r="K120" s="6">
        <v>520082</v>
      </c>
      <c r="L120" s="6">
        <v>568620</v>
      </c>
      <c r="M120" s="6">
        <v>595460</v>
      </c>
      <c r="N120" s="6">
        <v>626001</v>
      </c>
      <c r="O120" s="6">
        <v>578198</v>
      </c>
      <c r="P120" s="6">
        <v>662030</v>
      </c>
      <c r="Q120" s="6">
        <v>797854</v>
      </c>
      <c r="R120" s="6">
        <v>786314</v>
      </c>
      <c r="S120" s="6">
        <v>783770</v>
      </c>
      <c r="T120" s="6">
        <v>659346</v>
      </c>
      <c r="U120" s="6">
        <v>693346</v>
      </c>
      <c r="V120" s="6">
        <v>750306</v>
      </c>
      <c r="W120" s="6">
        <v>662813</v>
      </c>
      <c r="X120" s="25">
        <v>523753</v>
      </c>
      <c r="Y120" s="6">
        <v>503071</v>
      </c>
      <c r="Z120" s="47">
        <v>611309</v>
      </c>
      <c r="AA120" s="6">
        <v>711298</v>
      </c>
      <c r="AB120" s="6">
        <v>726047</v>
      </c>
      <c r="AC120" s="6">
        <v>768039</v>
      </c>
    </row>
    <row r="121" spans="1:29" x14ac:dyDescent="0.25">
      <c r="A121" s="3" t="s">
        <v>186</v>
      </c>
      <c r="B121" s="3" t="s">
        <v>633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25">
        <v>0</v>
      </c>
      <c r="Y121" s="6">
        <v>0</v>
      </c>
      <c r="Z121" s="47">
        <v>0</v>
      </c>
      <c r="AA121" s="6">
        <v>0</v>
      </c>
      <c r="AB121" s="6">
        <v>0</v>
      </c>
      <c r="AC121" s="6">
        <v>0</v>
      </c>
    </row>
    <row r="122" spans="1:29" x14ac:dyDescent="0.25">
      <c r="A122" s="3" t="s">
        <v>187</v>
      </c>
      <c r="B122" s="3" t="s">
        <v>634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25">
        <v>0</v>
      </c>
      <c r="Y122" s="6">
        <v>0</v>
      </c>
      <c r="Z122" s="47">
        <v>0</v>
      </c>
      <c r="AA122" s="6">
        <v>0</v>
      </c>
      <c r="AB122" s="6">
        <v>0</v>
      </c>
      <c r="AC122" s="6">
        <v>0</v>
      </c>
    </row>
    <row r="123" spans="1:29" x14ac:dyDescent="0.25">
      <c r="A123" s="3" t="s">
        <v>188</v>
      </c>
      <c r="B123" s="3" t="s">
        <v>635</v>
      </c>
      <c r="C123" s="6">
        <v>0</v>
      </c>
      <c r="D123" s="6">
        <v>0</v>
      </c>
      <c r="E123" s="6">
        <v>0</v>
      </c>
      <c r="F123" s="6">
        <v>31500</v>
      </c>
      <c r="G123" s="6">
        <v>123174</v>
      </c>
      <c r="H123" s="6">
        <v>199365</v>
      </c>
      <c r="I123" s="6">
        <v>377516</v>
      </c>
      <c r="J123" s="6">
        <v>431746</v>
      </c>
      <c r="K123" s="6">
        <v>367251</v>
      </c>
      <c r="L123" s="6">
        <v>318240</v>
      </c>
      <c r="M123" s="6">
        <v>358411</v>
      </c>
      <c r="N123" s="6">
        <v>438596</v>
      </c>
      <c r="O123" s="6">
        <v>399160</v>
      </c>
      <c r="P123" s="6">
        <v>266745</v>
      </c>
      <c r="Q123" s="6">
        <v>314481</v>
      </c>
      <c r="R123" s="6">
        <v>367521</v>
      </c>
      <c r="S123" s="6">
        <v>2605616</v>
      </c>
      <c r="T123" s="6">
        <v>2603171</v>
      </c>
      <c r="U123" s="6">
        <v>428374</v>
      </c>
      <c r="V123" s="6">
        <v>570648</v>
      </c>
      <c r="W123" s="6">
        <v>710935</v>
      </c>
      <c r="X123" s="25">
        <v>711841</v>
      </c>
      <c r="Y123" s="6">
        <v>559038</v>
      </c>
      <c r="Z123" s="47">
        <v>565124</v>
      </c>
      <c r="AA123" s="6">
        <v>521117</v>
      </c>
      <c r="AB123" s="6">
        <v>413665</v>
      </c>
      <c r="AC123" s="6">
        <v>415816</v>
      </c>
    </row>
    <row r="124" spans="1:29" x14ac:dyDescent="0.25">
      <c r="A124" s="3" t="s">
        <v>189</v>
      </c>
      <c r="B124" s="3" t="s">
        <v>636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25">
        <v>0</v>
      </c>
      <c r="Y124" s="6">
        <v>0</v>
      </c>
      <c r="Z124" s="47">
        <v>0</v>
      </c>
      <c r="AA124" s="6">
        <v>0</v>
      </c>
      <c r="AB124" s="6">
        <v>0</v>
      </c>
      <c r="AC124" s="6">
        <v>0</v>
      </c>
    </row>
    <row r="125" spans="1:29" x14ac:dyDescent="0.25">
      <c r="A125" s="3" t="s">
        <v>190</v>
      </c>
      <c r="B125" s="3" t="s">
        <v>637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25">
        <v>0</v>
      </c>
      <c r="Y125" s="6">
        <v>0</v>
      </c>
      <c r="Z125" s="47">
        <v>0</v>
      </c>
      <c r="AA125" s="6">
        <v>0</v>
      </c>
      <c r="AB125" s="6">
        <v>0</v>
      </c>
      <c r="AC125" s="6">
        <v>0</v>
      </c>
    </row>
    <row r="126" spans="1:29" x14ac:dyDescent="0.25">
      <c r="A126" s="3" t="s">
        <v>191</v>
      </c>
      <c r="B126" s="3" t="s">
        <v>638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59112</v>
      </c>
      <c r="K126" s="6">
        <v>82129</v>
      </c>
      <c r="L126" s="6">
        <v>81862</v>
      </c>
      <c r="M126" s="6">
        <v>175022</v>
      </c>
      <c r="N126" s="6">
        <v>228102</v>
      </c>
      <c r="O126" s="6">
        <v>282613</v>
      </c>
      <c r="P126" s="6">
        <v>416061</v>
      </c>
      <c r="Q126" s="6">
        <v>387954</v>
      </c>
      <c r="R126" s="6">
        <v>389253</v>
      </c>
      <c r="S126" s="6">
        <v>397480</v>
      </c>
      <c r="T126" s="6">
        <v>386736</v>
      </c>
      <c r="U126" s="6">
        <v>442679</v>
      </c>
      <c r="V126" s="6">
        <v>589766</v>
      </c>
      <c r="W126" s="6">
        <v>622679</v>
      </c>
      <c r="X126" s="25">
        <v>561100</v>
      </c>
      <c r="Y126" s="6">
        <v>538154</v>
      </c>
      <c r="Z126" s="47">
        <v>735639</v>
      </c>
      <c r="AA126" s="6">
        <v>815248</v>
      </c>
      <c r="AB126" s="6">
        <v>838689</v>
      </c>
      <c r="AC126" s="6">
        <v>907100</v>
      </c>
    </row>
    <row r="127" spans="1:29" x14ac:dyDescent="0.25">
      <c r="A127" s="3" t="s">
        <v>192</v>
      </c>
      <c r="B127" s="3" t="s">
        <v>639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25">
        <v>0</v>
      </c>
      <c r="Y127" s="6">
        <v>0</v>
      </c>
      <c r="Z127" s="47">
        <v>0</v>
      </c>
      <c r="AA127" s="6">
        <v>0</v>
      </c>
      <c r="AB127" s="6">
        <v>0</v>
      </c>
      <c r="AC127" s="6">
        <v>0</v>
      </c>
    </row>
    <row r="128" spans="1:29" x14ac:dyDescent="0.25">
      <c r="A128" s="3" t="s">
        <v>193</v>
      </c>
      <c r="B128" s="3" t="s">
        <v>640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25">
        <v>0</v>
      </c>
      <c r="Y128" s="6">
        <v>0</v>
      </c>
      <c r="Z128" s="47">
        <v>0</v>
      </c>
      <c r="AA128" s="6">
        <v>0</v>
      </c>
      <c r="AB128" s="6">
        <v>0</v>
      </c>
      <c r="AC128" s="6">
        <v>0</v>
      </c>
    </row>
    <row r="129" spans="1:29" x14ac:dyDescent="0.25">
      <c r="A129" s="3" t="s">
        <v>194</v>
      </c>
      <c r="B129" s="3" t="s">
        <v>641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25">
        <v>0</v>
      </c>
      <c r="Y129" s="6">
        <v>0</v>
      </c>
      <c r="Z129" s="47">
        <v>0</v>
      </c>
      <c r="AA129" s="6">
        <v>0</v>
      </c>
      <c r="AB129" s="6">
        <v>0</v>
      </c>
      <c r="AC129" s="6">
        <v>0</v>
      </c>
    </row>
    <row r="130" spans="1:29" x14ac:dyDescent="0.25">
      <c r="A130" s="3" t="s">
        <v>195</v>
      </c>
      <c r="B130" s="3" t="s">
        <v>642</v>
      </c>
      <c r="C130" s="6">
        <v>16328</v>
      </c>
      <c r="D130" s="6">
        <v>22415</v>
      </c>
      <c r="E130" s="6">
        <v>20731</v>
      </c>
      <c r="F130" s="6">
        <v>28771</v>
      </c>
      <c r="G130" s="6">
        <v>25878</v>
      </c>
      <c r="H130" s="6">
        <v>18872</v>
      </c>
      <c r="I130" s="6">
        <v>50888</v>
      </c>
      <c r="J130" s="6">
        <v>40000</v>
      </c>
      <c r="K130" s="6">
        <v>27500</v>
      </c>
      <c r="L130" s="6">
        <v>22100</v>
      </c>
      <c r="M130" s="6">
        <v>34233</v>
      </c>
      <c r="N130" s="6">
        <v>29233</v>
      </c>
      <c r="O130" s="6">
        <v>37129</v>
      </c>
      <c r="P130" s="6">
        <v>24900</v>
      </c>
      <c r="Q130" s="6">
        <v>36640</v>
      </c>
      <c r="R130" s="6">
        <v>43779</v>
      </c>
      <c r="S130" s="6">
        <v>44677</v>
      </c>
      <c r="T130" s="6">
        <v>35217</v>
      </c>
      <c r="U130" s="6">
        <v>44986</v>
      </c>
      <c r="V130" s="6">
        <v>15000</v>
      </c>
      <c r="W130" s="6">
        <v>28564</v>
      </c>
      <c r="X130" s="25">
        <v>40000</v>
      </c>
      <c r="Y130" s="6">
        <v>35000</v>
      </c>
      <c r="Z130" s="47">
        <v>54640</v>
      </c>
      <c r="AA130" s="6">
        <v>72412</v>
      </c>
      <c r="AB130" s="6">
        <v>105804</v>
      </c>
      <c r="AC130" s="6">
        <v>126244</v>
      </c>
    </row>
    <row r="131" spans="1:29" x14ac:dyDescent="0.25">
      <c r="A131" s="3" t="s">
        <v>196</v>
      </c>
      <c r="B131" s="3" t="s">
        <v>643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25">
        <v>0</v>
      </c>
      <c r="Y131" s="6">
        <v>0</v>
      </c>
      <c r="Z131" s="47">
        <v>0</v>
      </c>
      <c r="AA131" s="6">
        <v>0</v>
      </c>
      <c r="AB131" s="6">
        <v>0</v>
      </c>
      <c r="AC131" s="6">
        <v>0</v>
      </c>
    </row>
    <row r="132" spans="1:29" x14ac:dyDescent="0.25">
      <c r="A132" s="3" t="s">
        <v>197</v>
      </c>
      <c r="B132" s="3" t="s">
        <v>644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25">
        <v>0</v>
      </c>
      <c r="Y132" s="6">
        <v>0</v>
      </c>
      <c r="Z132" s="47">
        <v>0</v>
      </c>
      <c r="AA132" s="6">
        <v>0</v>
      </c>
      <c r="AB132" s="6">
        <v>0</v>
      </c>
      <c r="AC132" s="6">
        <v>0</v>
      </c>
    </row>
    <row r="133" spans="1:29" x14ac:dyDescent="0.25">
      <c r="A133" s="3" t="s">
        <v>198</v>
      </c>
      <c r="B133" s="3" t="s">
        <v>645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25">
        <v>0</v>
      </c>
      <c r="Y133" s="6">
        <v>0</v>
      </c>
      <c r="Z133" s="47">
        <v>0</v>
      </c>
      <c r="AA133" s="6">
        <v>0</v>
      </c>
      <c r="AB133" s="6">
        <v>0</v>
      </c>
      <c r="AC133" s="6">
        <v>0</v>
      </c>
    </row>
    <row r="134" spans="1:29" x14ac:dyDescent="0.25">
      <c r="A134" s="3" t="s">
        <v>199</v>
      </c>
      <c r="B134" s="3" t="s">
        <v>646</v>
      </c>
      <c r="C134" s="6">
        <v>719925</v>
      </c>
      <c r="D134" s="6">
        <v>669085</v>
      </c>
      <c r="E134" s="6">
        <v>691066</v>
      </c>
      <c r="F134" s="6">
        <v>575512</v>
      </c>
      <c r="G134" s="6">
        <v>463578</v>
      </c>
      <c r="H134" s="6">
        <v>397401</v>
      </c>
      <c r="I134" s="6">
        <v>320684</v>
      </c>
      <c r="J134" s="6">
        <v>345432</v>
      </c>
      <c r="K134" s="6">
        <v>333731</v>
      </c>
      <c r="L134" s="6">
        <v>310049</v>
      </c>
      <c r="M134" s="6">
        <v>359537</v>
      </c>
      <c r="N134" s="6">
        <v>485382</v>
      </c>
      <c r="O134" s="6">
        <v>390028</v>
      </c>
      <c r="P134" s="6">
        <v>383170</v>
      </c>
      <c r="Q134" s="6">
        <v>360156</v>
      </c>
      <c r="R134" s="6">
        <v>354090</v>
      </c>
      <c r="S134" s="6">
        <v>395631</v>
      </c>
      <c r="T134" s="6">
        <v>378671</v>
      </c>
      <c r="U134" s="6">
        <v>400366</v>
      </c>
      <c r="V134" s="6">
        <v>368354</v>
      </c>
      <c r="W134" s="6">
        <v>355892</v>
      </c>
      <c r="X134" s="25">
        <v>304387</v>
      </c>
      <c r="Y134" s="6">
        <v>297694</v>
      </c>
      <c r="Z134" s="47">
        <v>305900</v>
      </c>
      <c r="AA134" s="6">
        <v>291169</v>
      </c>
      <c r="AB134" s="6">
        <v>295384</v>
      </c>
      <c r="AC134" s="6">
        <v>326022</v>
      </c>
    </row>
    <row r="135" spans="1:29" x14ac:dyDescent="0.25">
      <c r="A135" s="3" t="s">
        <v>200</v>
      </c>
      <c r="B135" s="3" t="s">
        <v>647</v>
      </c>
      <c r="C135" s="6">
        <v>0</v>
      </c>
      <c r="D135" s="6">
        <v>54423</v>
      </c>
      <c r="E135" s="6">
        <v>75302</v>
      </c>
      <c r="F135" s="6">
        <v>138458</v>
      </c>
      <c r="G135" s="6">
        <v>217584</v>
      </c>
      <c r="H135" s="6">
        <v>246917</v>
      </c>
      <c r="I135" s="6">
        <v>247925</v>
      </c>
      <c r="J135" s="6">
        <v>232537</v>
      </c>
      <c r="K135" s="6">
        <v>342330</v>
      </c>
      <c r="L135" s="6">
        <v>352746</v>
      </c>
      <c r="M135" s="6">
        <v>421835</v>
      </c>
      <c r="N135" s="6">
        <v>497521</v>
      </c>
      <c r="O135" s="6">
        <v>642032</v>
      </c>
      <c r="P135" s="6">
        <v>724164</v>
      </c>
      <c r="Q135" s="6">
        <v>736348</v>
      </c>
      <c r="R135" s="6">
        <v>857229</v>
      </c>
      <c r="S135" s="6">
        <v>910831</v>
      </c>
      <c r="T135" s="6">
        <v>0</v>
      </c>
      <c r="U135" s="6">
        <v>0</v>
      </c>
      <c r="V135" s="6">
        <v>0</v>
      </c>
      <c r="W135" s="6">
        <v>0</v>
      </c>
      <c r="X135" s="25">
        <v>0</v>
      </c>
      <c r="Y135" s="6">
        <v>0</v>
      </c>
      <c r="Z135" s="47">
        <v>0</v>
      </c>
      <c r="AA135" s="6">
        <v>0</v>
      </c>
      <c r="AB135" s="6">
        <v>0</v>
      </c>
      <c r="AC135" s="6">
        <v>0</v>
      </c>
    </row>
    <row r="136" spans="1:29" x14ac:dyDescent="0.25">
      <c r="A136" s="3" t="s">
        <v>201</v>
      </c>
      <c r="B136" s="3" t="s">
        <v>648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79970</v>
      </c>
      <c r="J136" s="6">
        <v>117217</v>
      </c>
      <c r="K136" s="6">
        <v>107840</v>
      </c>
      <c r="L136" s="6">
        <v>137232</v>
      </c>
      <c r="M136" s="6">
        <v>137347</v>
      </c>
      <c r="N136" s="6">
        <v>227096</v>
      </c>
      <c r="O136" s="6">
        <v>288292</v>
      </c>
      <c r="P136" s="6">
        <v>359202</v>
      </c>
      <c r="Q136" s="6">
        <v>654545</v>
      </c>
      <c r="R136" s="6">
        <v>691330</v>
      </c>
      <c r="S136" s="6">
        <v>762684</v>
      </c>
      <c r="T136" s="6">
        <v>742244</v>
      </c>
      <c r="U136" s="6">
        <v>812882</v>
      </c>
      <c r="V136" s="6">
        <v>838623</v>
      </c>
      <c r="W136" s="6">
        <v>919191</v>
      </c>
      <c r="X136" s="25">
        <v>967334</v>
      </c>
      <c r="Y136" s="6">
        <v>1051569</v>
      </c>
      <c r="Z136" s="47">
        <v>1087879</v>
      </c>
      <c r="AA136" s="6">
        <v>968093</v>
      </c>
      <c r="AB136" s="6">
        <v>916322</v>
      </c>
      <c r="AC136" s="6">
        <v>906490</v>
      </c>
    </row>
    <row r="137" spans="1:29" x14ac:dyDescent="0.25">
      <c r="A137" s="3" t="s">
        <v>202</v>
      </c>
      <c r="B137" s="3" t="s">
        <v>649</v>
      </c>
      <c r="C137" s="6">
        <v>114164</v>
      </c>
      <c r="D137" s="6">
        <v>187399</v>
      </c>
      <c r="E137" s="6">
        <v>232095</v>
      </c>
      <c r="F137" s="6">
        <v>247119</v>
      </c>
      <c r="G137" s="6">
        <v>378484</v>
      </c>
      <c r="H137" s="6">
        <v>456926</v>
      </c>
      <c r="I137" s="6">
        <v>395821</v>
      </c>
      <c r="J137" s="6">
        <v>371675</v>
      </c>
      <c r="K137" s="6">
        <v>390297</v>
      </c>
      <c r="L137" s="6">
        <v>287666</v>
      </c>
      <c r="M137" s="6">
        <v>282352</v>
      </c>
      <c r="N137" s="6">
        <v>332672</v>
      </c>
      <c r="O137" s="6">
        <v>358235</v>
      </c>
      <c r="P137" s="6">
        <v>323015</v>
      </c>
      <c r="Q137" s="6">
        <v>306647</v>
      </c>
      <c r="R137" s="6">
        <v>327793</v>
      </c>
      <c r="S137" s="6">
        <v>331502</v>
      </c>
      <c r="T137" s="6">
        <v>321024</v>
      </c>
      <c r="U137" s="6">
        <v>329024</v>
      </c>
      <c r="V137" s="6">
        <v>247501</v>
      </c>
      <c r="W137" s="6">
        <v>206775</v>
      </c>
      <c r="X137" s="25">
        <v>186176</v>
      </c>
      <c r="Y137" s="6">
        <v>186584</v>
      </c>
      <c r="Z137" s="47">
        <v>174074</v>
      </c>
      <c r="AA137" s="6">
        <v>180104</v>
      </c>
      <c r="AB137" s="6">
        <v>116561</v>
      </c>
      <c r="AC137" s="6">
        <v>88599</v>
      </c>
    </row>
    <row r="138" spans="1:29" x14ac:dyDescent="0.25">
      <c r="A138" s="3" t="s">
        <v>203</v>
      </c>
      <c r="B138" s="3" t="s">
        <v>650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25">
        <v>0</v>
      </c>
      <c r="Y138" s="6">
        <v>0</v>
      </c>
      <c r="Z138" s="47">
        <v>0</v>
      </c>
      <c r="AA138" s="6">
        <v>0</v>
      </c>
      <c r="AB138" s="6">
        <v>0</v>
      </c>
      <c r="AC138" s="6">
        <v>0</v>
      </c>
    </row>
    <row r="139" spans="1:29" x14ac:dyDescent="0.25">
      <c r="A139" s="3" t="s">
        <v>204</v>
      </c>
      <c r="B139" s="3" t="s">
        <v>651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25">
        <v>0</v>
      </c>
      <c r="Y139" s="6">
        <v>0</v>
      </c>
      <c r="Z139" s="47">
        <v>0</v>
      </c>
      <c r="AA139" s="6">
        <v>0</v>
      </c>
      <c r="AB139" s="6">
        <v>0</v>
      </c>
      <c r="AC139" s="6">
        <v>0</v>
      </c>
    </row>
    <row r="140" spans="1:29" x14ac:dyDescent="0.25">
      <c r="A140" s="3" t="s">
        <v>205</v>
      </c>
      <c r="B140" s="3" t="s">
        <v>652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25">
        <v>0</v>
      </c>
      <c r="Y140" s="6">
        <v>0</v>
      </c>
      <c r="Z140" s="47">
        <v>0</v>
      </c>
      <c r="AA140" s="6">
        <v>0</v>
      </c>
      <c r="AB140" s="6">
        <v>0</v>
      </c>
      <c r="AC140" s="6">
        <v>0</v>
      </c>
    </row>
    <row r="141" spans="1:29" x14ac:dyDescent="0.25">
      <c r="A141" s="3" t="s">
        <v>206</v>
      </c>
      <c r="B141" s="3" t="s">
        <v>653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25">
        <v>0</v>
      </c>
      <c r="Y141" s="6">
        <v>0</v>
      </c>
      <c r="Z141" s="47">
        <v>0</v>
      </c>
      <c r="AA141" s="6">
        <v>0</v>
      </c>
      <c r="AB141" s="6">
        <v>0</v>
      </c>
      <c r="AC141" s="6">
        <v>0</v>
      </c>
    </row>
    <row r="142" spans="1:29" x14ac:dyDescent="0.25">
      <c r="A142" s="3" t="s">
        <v>207</v>
      </c>
      <c r="B142" s="3" t="s">
        <v>654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55104</v>
      </c>
      <c r="S142" s="6">
        <v>140145</v>
      </c>
      <c r="T142" s="6">
        <v>316780</v>
      </c>
      <c r="U142" s="6">
        <v>368169</v>
      </c>
      <c r="V142" s="6">
        <v>305871</v>
      </c>
      <c r="W142" s="6">
        <v>316096</v>
      </c>
      <c r="X142" s="25">
        <v>256063</v>
      </c>
      <c r="Y142" s="6">
        <v>267831</v>
      </c>
      <c r="Z142" s="47">
        <v>223729</v>
      </c>
      <c r="AA142" s="6">
        <v>137306</v>
      </c>
      <c r="AB142" s="6">
        <v>117776</v>
      </c>
      <c r="AC142" s="6">
        <v>91936</v>
      </c>
    </row>
    <row r="143" spans="1:29" x14ac:dyDescent="0.25">
      <c r="A143" s="3" t="s">
        <v>208</v>
      </c>
      <c r="B143" s="3" t="s">
        <v>655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25">
        <v>0</v>
      </c>
      <c r="Y143" s="6">
        <v>0</v>
      </c>
      <c r="Z143" s="47">
        <v>0</v>
      </c>
      <c r="AA143" s="6">
        <v>0</v>
      </c>
      <c r="AB143" s="6">
        <v>0</v>
      </c>
      <c r="AC143" s="6">
        <v>0</v>
      </c>
    </row>
    <row r="144" spans="1:29" x14ac:dyDescent="0.25">
      <c r="A144" s="3" t="s">
        <v>209</v>
      </c>
      <c r="B144" s="3" t="s">
        <v>656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31592</v>
      </c>
      <c r="M144" s="6">
        <v>62359</v>
      </c>
      <c r="N144" s="6">
        <v>71831</v>
      </c>
      <c r="O144" s="6">
        <v>105904</v>
      </c>
      <c r="P144" s="6">
        <v>134104</v>
      </c>
      <c r="Q144" s="6">
        <v>126496</v>
      </c>
      <c r="R144" s="6">
        <v>147761</v>
      </c>
      <c r="S144" s="6">
        <v>196478</v>
      </c>
      <c r="T144" s="6">
        <v>107695</v>
      </c>
      <c r="U144" s="6">
        <v>208347</v>
      </c>
      <c r="V144" s="6">
        <v>246248</v>
      </c>
      <c r="W144" s="6">
        <v>299281</v>
      </c>
      <c r="X144" s="25">
        <v>333995</v>
      </c>
      <c r="Y144" s="6">
        <v>320280</v>
      </c>
      <c r="Z144" s="47">
        <v>232943</v>
      </c>
      <c r="AA144" s="6">
        <v>234791</v>
      </c>
      <c r="AB144" s="6">
        <v>236891</v>
      </c>
      <c r="AC144" s="6">
        <v>177149</v>
      </c>
    </row>
    <row r="145" spans="1:29" x14ac:dyDescent="0.25">
      <c r="A145" s="3" t="s">
        <v>210</v>
      </c>
      <c r="B145" s="3" t="s">
        <v>657</v>
      </c>
      <c r="C145" s="6">
        <v>1085170</v>
      </c>
      <c r="D145" s="6">
        <v>1123748</v>
      </c>
      <c r="E145" s="6">
        <v>1075104</v>
      </c>
      <c r="F145" s="6">
        <v>971740</v>
      </c>
      <c r="G145" s="6">
        <v>943653</v>
      </c>
      <c r="H145" s="6">
        <v>914161</v>
      </c>
      <c r="I145" s="6">
        <v>707999</v>
      </c>
      <c r="J145" s="6">
        <v>720025</v>
      </c>
      <c r="K145" s="6">
        <v>761349</v>
      </c>
      <c r="L145" s="6">
        <v>626160</v>
      </c>
      <c r="M145" s="6">
        <v>558201</v>
      </c>
      <c r="N145" s="6">
        <v>618944</v>
      </c>
      <c r="O145" s="6">
        <v>610955</v>
      </c>
      <c r="P145" s="6">
        <v>617149</v>
      </c>
      <c r="Q145" s="6">
        <v>664327</v>
      </c>
      <c r="R145" s="6">
        <v>694438</v>
      </c>
      <c r="S145" s="6">
        <v>698438</v>
      </c>
      <c r="T145" s="6">
        <v>690073</v>
      </c>
      <c r="U145" s="6">
        <v>756628</v>
      </c>
      <c r="V145" s="6">
        <v>1025577</v>
      </c>
      <c r="W145" s="6">
        <v>1077427</v>
      </c>
      <c r="X145" s="25">
        <v>969229</v>
      </c>
      <c r="Y145" s="6">
        <v>808302</v>
      </c>
      <c r="Z145" s="47">
        <v>708882</v>
      </c>
      <c r="AA145" s="6">
        <v>662363</v>
      </c>
      <c r="AB145" s="6">
        <v>679030</v>
      </c>
      <c r="AC145" s="6">
        <v>586999</v>
      </c>
    </row>
    <row r="146" spans="1:29" x14ac:dyDescent="0.25">
      <c r="A146" s="3" t="s">
        <v>211</v>
      </c>
      <c r="B146" s="3" t="s">
        <v>658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35000</v>
      </c>
      <c r="I146" s="6">
        <v>69088</v>
      </c>
      <c r="J146" s="6">
        <v>89000</v>
      </c>
      <c r="K146" s="6">
        <v>100000</v>
      </c>
      <c r="L146" s="6">
        <v>72100</v>
      </c>
      <c r="M146" s="6">
        <v>123750</v>
      </c>
      <c r="N146" s="6">
        <v>136050</v>
      </c>
      <c r="O146" s="6">
        <v>105487</v>
      </c>
      <c r="P146" s="6">
        <v>110000</v>
      </c>
      <c r="Q146" s="6">
        <v>92692</v>
      </c>
      <c r="R146" s="6">
        <v>69324</v>
      </c>
      <c r="S146" s="6">
        <v>104419</v>
      </c>
      <c r="T146" s="6">
        <v>168861</v>
      </c>
      <c r="U146" s="6">
        <v>259782</v>
      </c>
      <c r="V146" s="6">
        <v>274673</v>
      </c>
      <c r="W146" s="6">
        <v>293066</v>
      </c>
      <c r="X146" s="25">
        <v>393484</v>
      </c>
      <c r="Y146" s="6">
        <v>609247</v>
      </c>
      <c r="Z146" s="47">
        <v>694796</v>
      </c>
      <c r="AA146" s="6">
        <v>985144</v>
      </c>
      <c r="AB146" s="6">
        <v>1093435</v>
      </c>
      <c r="AC146" s="6">
        <v>944078</v>
      </c>
    </row>
    <row r="147" spans="1:29" x14ac:dyDescent="0.25">
      <c r="A147" s="3" t="s">
        <v>212</v>
      </c>
      <c r="B147" s="3" t="s">
        <v>659</v>
      </c>
      <c r="C147" s="6">
        <v>194322</v>
      </c>
      <c r="D147" s="6">
        <v>253029</v>
      </c>
      <c r="E147" s="6">
        <v>300862</v>
      </c>
      <c r="F147" s="6">
        <v>266348</v>
      </c>
      <c r="G147" s="6">
        <v>468324</v>
      </c>
      <c r="H147" s="6">
        <v>437698</v>
      </c>
      <c r="I147" s="6">
        <v>679098</v>
      </c>
      <c r="J147" s="6">
        <v>762932</v>
      </c>
      <c r="K147" s="6">
        <v>792284</v>
      </c>
      <c r="L147" s="6">
        <v>772783</v>
      </c>
      <c r="M147" s="6">
        <v>780279</v>
      </c>
      <c r="N147" s="6">
        <v>634319</v>
      </c>
      <c r="O147" s="6">
        <v>641094</v>
      </c>
      <c r="P147" s="6">
        <v>532844</v>
      </c>
      <c r="Q147" s="6">
        <v>593889</v>
      </c>
      <c r="R147" s="6">
        <v>576547</v>
      </c>
      <c r="S147" s="6">
        <v>655595</v>
      </c>
      <c r="T147" s="6">
        <v>690221</v>
      </c>
      <c r="U147" s="6">
        <v>782450</v>
      </c>
      <c r="V147" s="6">
        <v>709439</v>
      </c>
      <c r="W147" s="6">
        <v>694534</v>
      </c>
      <c r="X147" s="25">
        <v>819064</v>
      </c>
      <c r="Y147" s="6">
        <v>910403</v>
      </c>
      <c r="Z147" s="47">
        <v>923237</v>
      </c>
      <c r="AA147" s="6">
        <v>983271</v>
      </c>
      <c r="AB147" s="6">
        <v>1032985</v>
      </c>
      <c r="AC147" s="6">
        <v>1069886</v>
      </c>
    </row>
    <row r="148" spans="1:29" x14ac:dyDescent="0.25">
      <c r="A148" s="3" t="s">
        <v>213</v>
      </c>
      <c r="B148" s="3" t="s">
        <v>660</v>
      </c>
      <c r="C148" s="6">
        <v>100009</v>
      </c>
      <c r="D148" s="6">
        <v>115923</v>
      </c>
      <c r="E148" s="6">
        <v>67935</v>
      </c>
      <c r="F148" s="6">
        <v>75523</v>
      </c>
      <c r="G148" s="6">
        <v>80714</v>
      </c>
      <c r="H148" s="6">
        <v>52149</v>
      </c>
      <c r="I148" s="6">
        <v>30383</v>
      </c>
      <c r="J148" s="6">
        <v>34769</v>
      </c>
      <c r="K148" s="6">
        <v>17048</v>
      </c>
      <c r="L148" s="6">
        <v>16648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25">
        <v>0</v>
      </c>
      <c r="Y148" s="6">
        <v>0</v>
      </c>
      <c r="Z148" s="47">
        <v>0</v>
      </c>
      <c r="AA148" s="6">
        <v>0</v>
      </c>
      <c r="AB148" s="6">
        <v>0</v>
      </c>
      <c r="AC148" s="6">
        <v>0</v>
      </c>
    </row>
    <row r="149" spans="1:29" x14ac:dyDescent="0.25">
      <c r="A149" s="3" t="s">
        <v>214</v>
      </c>
      <c r="B149" s="3" t="s">
        <v>661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25">
        <v>0</v>
      </c>
      <c r="Y149" s="6">
        <v>0</v>
      </c>
      <c r="Z149" s="47">
        <v>0</v>
      </c>
      <c r="AA149" s="6">
        <v>0</v>
      </c>
      <c r="AB149" s="6">
        <v>0</v>
      </c>
      <c r="AC149" s="6">
        <v>0</v>
      </c>
    </row>
    <row r="150" spans="1:29" x14ac:dyDescent="0.25">
      <c r="A150" s="3" t="s">
        <v>215</v>
      </c>
      <c r="B150" s="3" t="s">
        <v>662</v>
      </c>
      <c r="C150" s="6">
        <v>239241</v>
      </c>
      <c r="D150" s="6">
        <v>300712</v>
      </c>
      <c r="E150" s="6">
        <v>463092</v>
      </c>
      <c r="F150" s="6">
        <v>472282</v>
      </c>
      <c r="G150" s="6">
        <v>423843</v>
      </c>
      <c r="H150" s="6">
        <v>450361</v>
      </c>
      <c r="I150" s="6">
        <v>452887</v>
      </c>
      <c r="J150" s="6">
        <v>502633</v>
      </c>
      <c r="K150" s="6">
        <v>551107</v>
      </c>
      <c r="L150" s="6">
        <v>641335</v>
      </c>
      <c r="M150" s="6">
        <v>674768</v>
      </c>
      <c r="N150" s="6">
        <v>625973</v>
      </c>
      <c r="O150" s="6">
        <v>747025</v>
      </c>
      <c r="P150" s="6">
        <v>810197</v>
      </c>
      <c r="Q150" s="6">
        <v>941566</v>
      </c>
      <c r="R150" s="6">
        <v>924841</v>
      </c>
      <c r="S150" s="6">
        <v>787324</v>
      </c>
      <c r="T150" s="6">
        <v>631267</v>
      </c>
      <c r="U150" s="6">
        <v>668435</v>
      </c>
      <c r="V150" s="6">
        <v>546944</v>
      </c>
      <c r="W150" s="6">
        <v>617483</v>
      </c>
      <c r="X150" s="25">
        <v>561909</v>
      </c>
      <c r="Y150" s="6">
        <v>760562</v>
      </c>
      <c r="Z150" s="47">
        <v>658030</v>
      </c>
      <c r="AA150" s="6">
        <v>659456</v>
      </c>
      <c r="AB150" s="6">
        <v>805237</v>
      </c>
      <c r="AC150" s="6">
        <v>1091923</v>
      </c>
    </row>
    <row r="151" spans="1:29" x14ac:dyDescent="0.25">
      <c r="A151" s="3" t="s">
        <v>216</v>
      </c>
      <c r="B151" s="3" t="s">
        <v>663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25">
        <v>0</v>
      </c>
      <c r="Y151" s="6">
        <v>0</v>
      </c>
      <c r="Z151" s="47">
        <v>0</v>
      </c>
      <c r="AA151" s="6">
        <v>0</v>
      </c>
      <c r="AB151" s="6">
        <v>0</v>
      </c>
      <c r="AC151" s="6">
        <v>0</v>
      </c>
    </row>
    <row r="152" spans="1:29" x14ac:dyDescent="0.25">
      <c r="A152" s="3" t="s">
        <v>217</v>
      </c>
      <c r="B152" s="3" t="s">
        <v>664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25">
        <v>0</v>
      </c>
      <c r="Y152" s="6">
        <v>0</v>
      </c>
      <c r="Z152" s="47">
        <v>0</v>
      </c>
      <c r="AA152" s="6">
        <v>0</v>
      </c>
      <c r="AB152" s="6">
        <v>0</v>
      </c>
      <c r="AC152" s="6">
        <v>0</v>
      </c>
    </row>
    <row r="153" spans="1:29" x14ac:dyDescent="0.25">
      <c r="A153" s="3" t="s">
        <v>218</v>
      </c>
      <c r="B153" s="3" t="s">
        <v>665</v>
      </c>
      <c r="C153" s="6">
        <v>242904</v>
      </c>
      <c r="D153" s="6">
        <v>229010</v>
      </c>
      <c r="E153" s="6">
        <v>212545</v>
      </c>
      <c r="F153" s="6">
        <v>206580</v>
      </c>
      <c r="G153" s="6">
        <v>238059</v>
      </c>
      <c r="H153" s="6">
        <v>220559</v>
      </c>
      <c r="I153" s="6">
        <v>326607</v>
      </c>
      <c r="J153" s="6">
        <v>331290</v>
      </c>
      <c r="K153" s="6">
        <v>388726</v>
      </c>
      <c r="L153" s="6">
        <v>480968</v>
      </c>
      <c r="M153" s="6">
        <v>551665</v>
      </c>
      <c r="N153" s="6">
        <v>781941</v>
      </c>
      <c r="O153" s="6">
        <v>841536</v>
      </c>
      <c r="P153" s="6">
        <v>927127</v>
      </c>
      <c r="Q153" s="6">
        <v>893477</v>
      </c>
      <c r="R153" s="6">
        <v>841438</v>
      </c>
      <c r="S153" s="6">
        <v>803382</v>
      </c>
      <c r="T153" s="6">
        <v>635485</v>
      </c>
      <c r="U153" s="6">
        <v>440964</v>
      </c>
      <c r="V153" s="6">
        <v>383036</v>
      </c>
      <c r="W153" s="6">
        <v>367074</v>
      </c>
      <c r="X153" s="25">
        <v>349068</v>
      </c>
      <c r="Y153" s="6">
        <v>300022</v>
      </c>
      <c r="Z153" s="47">
        <v>331072</v>
      </c>
      <c r="AA153" s="6">
        <v>331049</v>
      </c>
      <c r="AB153" s="6">
        <v>265679</v>
      </c>
      <c r="AC153" s="6">
        <v>342225</v>
      </c>
    </row>
    <row r="154" spans="1:29" x14ac:dyDescent="0.25">
      <c r="A154" s="3" t="s">
        <v>219</v>
      </c>
      <c r="B154" s="3" t="s">
        <v>666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25">
        <v>0</v>
      </c>
      <c r="Y154" s="6">
        <v>0</v>
      </c>
      <c r="Z154" s="47">
        <v>0</v>
      </c>
      <c r="AA154" s="6">
        <v>0</v>
      </c>
      <c r="AB154" s="6">
        <v>0</v>
      </c>
      <c r="AC154" s="6">
        <v>0</v>
      </c>
    </row>
    <row r="155" spans="1:29" x14ac:dyDescent="0.25">
      <c r="A155" s="3" t="s">
        <v>220</v>
      </c>
      <c r="B155" s="3" t="s">
        <v>667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25">
        <v>0</v>
      </c>
      <c r="Y155" s="6">
        <v>0</v>
      </c>
      <c r="Z155" s="47">
        <v>0</v>
      </c>
      <c r="AA155" s="6">
        <v>0</v>
      </c>
      <c r="AB155" s="6">
        <v>0</v>
      </c>
      <c r="AC155" s="6">
        <v>0</v>
      </c>
    </row>
    <row r="156" spans="1:29" x14ac:dyDescent="0.25">
      <c r="A156" s="3" t="s">
        <v>221</v>
      </c>
      <c r="B156" s="3" t="s">
        <v>668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25">
        <v>0</v>
      </c>
      <c r="Y156" s="6">
        <v>0</v>
      </c>
      <c r="Z156" s="47">
        <v>0</v>
      </c>
      <c r="AA156" s="6">
        <v>0</v>
      </c>
      <c r="AB156" s="6">
        <v>0</v>
      </c>
      <c r="AC156" s="6">
        <v>0</v>
      </c>
    </row>
    <row r="157" spans="1:29" x14ac:dyDescent="0.25">
      <c r="A157" s="3" t="s">
        <v>222</v>
      </c>
      <c r="B157" s="3" t="s">
        <v>669</v>
      </c>
      <c r="C157" s="6">
        <v>20036</v>
      </c>
      <c r="D157" s="6">
        <v>44935</v>
      </c>
      <c r="E157" s="6">
        <v>64203</v>
      </c>
      <c r="F157" s="6">
        <v>54421</v>
      </c>
      <c r="G157" s="6">
        <v>41954</v>
      </c>
      <c r="H157" s="6">
        <v>67770</v>
      </c>
      <c r="I157" s="6">
        <v>72664</v>
      </c>
      <c r="J157" s="6">
        <v>79606</v>
      </c>
      <c r="K157" s="6">
        <v>69900</v>
      </c>
      <c r="L157" s="6">
        <v>113800</v>
      </c>
      <c r="M157" s="6">
        <v>201706</v>
      </c>
      <c r="N157" s="6">
        <v>269823</v>
      </c>
      <c r="O157" s="6">
        <v>80242</v>
      </c>
      <c r="P157" s="6">
        <v>132141</v>
      </c>
      <c r="Q157" s="6">
        <v>168916</v>
      </c>
      <c r="R157" s="6">
        <v>104181</v>
      </c>
      <c r="S157" s="6">
        <v>84178</v>
      </c>
      <c r="T157" s="6">
        <v>80910</v>
      </c>
      <c r="U157" s="6">
        <v>93064</v>
      </c>
      <c r="V157" s="6">
        <v>120999</v>
      </c>
      <c r="W157" s="6">
        <v>109804</v>
      </c>
      <c r="X157" s="25">
        <v>78928</v>
      </c>
      <c r="Y157" s="6">
        <v>90077</v>
      </c>
      <c r="Z157" s="47">
        <v>0</v>
      </c>
      <c r="AA157" s="6">
        <v>0</v>
      </c>
      <c r="AB157" s="6">
        <v>0</v>
      </c>
      <c r="AC157" s="6">
        <v>0</v>
      </c>
    </row>
    <row r="158" spans="1:29" x14ac:dyDescent="0.25">
      <c r="A158" s="3" t="s">
        <v>223</v>
      </c>
      <c r="B158" s="3" t="s">
        <v>670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25">
        <v>0</v>
      </c>
      <c r="Y158" s="6">
        <v>0</v>
      </c>
      <c r="Z158" s="47">
        <v>0</v>
      </c>
      <c r="AA158" s="6">
        <v>0</v>
      </c>
      <c r="AB158" s="6">
        <v>0</v>
      </c>
      <c r="AC158" s="6">
        <v>0</v>
      </c>
    </row>
    <row r="159" spans="1:29" x14ac:dyDescent="0.25">
      <c r="A159" s="3" t="s">
        <v>224</v>
      </c>
      <c r="B159" s="3" t="s">
        <v>671</v>
      </c>
      <c r="C159" s="6">
        <v>256866</v>
      </c>
      <c r="D159" s="6">
        <v>322458</v>
      </c>
      <c r="E159" s="6">
        <v>309094</v>
      </c>
      <c r="F159" s="6">
        <v>416320</v>
      </c>
      <c r="G159" s="6">
        <v>491676</v>
      </c>
      <c r="H159" s="6">
        <v>417787</v>
      </c>
      <c r="I159" s="6">
        <v>517285</v>
      </c>
      <c r="J159" s="6">
        <v>624233</v>
      </c>
      <c r="K159" s="6">
        <v>667766</v>
      </c>
      <c r="L159" s="6">
        <v>648710</v>
      </c>
      <c r="M159" s="6">
        <v>657222</v>
      </c>
      <c r="N159" s="6">
        <v>645704</v>
      </c>
      <c r="O159" s="6">
        <v>728036</v>
      </c>
      <c r="P159" s="6">
        <v>745335</v>
      </c>
      <c r="Q159" s="6">
        <v>636729</v>
      </c>
      <c r="R159" s="6">
        <v>632700</v>
      </c>
      <c r="S159" s="6">
        <v>549927</v>
      </c>
      <c r="T159" s="6">
        <v>591704</v>
      </c>
      <c r="U159" s="6">
        <v>624574</v>
      </c>
      <c r="V159" s="6">
        <v>731075</v>
      </c>
      <c r="W159" s="6">
        <v>743454</v>
      </c>
      <c r="X159" s="25">
        <v>757246</v>
      </c>
      <c r="Y159" s="6">
        <v>676715</v>
      </c>
      <c r="Z159" s="47">
        <v>824432</v>
      </c>
      <c r="AA159" s="6">
        <v>856766</v>
      </c>
      <c r="AB159" s="6">
        <v>968702</v>
      </c>
      <c r="AC159" s="6">
        <v>1022723</v>
      </c>
    </row>
    <row r="160" spans="1:29" x14ac:dyDescent="0.25">
      <c r="A160" s="3" t="s">
        <v>225</v>
      </c>
      <c r="B160" s="3" t="s">
        <v>672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104600</v>
      </c>
      <c r="L160" s="6">
        <v>121795</v>
      </c>
      <c r="M160" s="6">
        <v>275274</v>
      </c>
      <c r="N160" s="6">
        <v>223710</v>
      </c>
      <c r="O160" s="6">
        <v>328074</v>
      </c>
      <c r="P160" s="6">
        <v>381451</v>
      </c>
      <c r="Q160" s="6">
        <v>380235</v>
      </c>
      <c r="R160" s="6">
        <v>418417</v>
      </c>
      <c r="S160" s="6">
        <v>407336</v>
      </c>
      <c r="T160" s="6">
        <v>448252</v>
      </c>
      <c r="U160" s="6">
        <v>472137</v>
      </c>
      <c r="V160" s="6">
        <v>544663</v>
      </c>
      <c r="W160" s="6">
        <v>564881</v>
      </c>
      <c r="X160" s="25">
        <v>551173</v>
      </c>
      <c r="Y160" s="6">
        <v>500438</v>
      </c>
      <c r="Z160" s="47">
        <v>403419</v>
      </c>
      <c r="AA160" s="6">
        <v>368919</v>
      </c>
      <c r="AB160" s="6">
        <v>304137</v>
      </c>
      <c r="AC160" s="6">
        <v>294588</v>
      </c>
    </row>
    <row r="161" spans="1:29" x14ac:dyDescent="0.25">
      <c r="A161" s="3" t="s">
        <v>226</v>
      </c>
      <c r="B161" s="3" t="s">
        <v>673</v>
      </c>
      <c r="C161" s="6">
        <v>352410</v>
      </c>
      <c r="D161" s="6">
        <v>396162</v>
      </c>
      <c r="E161" s="6">
        <v>494623</v>
      </c>
      <c r="F161" s="6">
        <v>708733</v>
      </c>
      <c r="G161" s="6">
        <v>617863</v>
      </c>
      <c r="H161" s="6">
        <v>563030</v>
      </c>
      <c r="I161" s="6">
        <v>487782</v>
      </c>
      <c r="J161" s="6">
        <v>441781</v>
      </c>
      <c r="K161" s="6">
        <v>550598</v>
      </c>
      <c r="L161" s="6">
        <v>592624</v>
      </c>
      <c r="M161" s="6">
        <v>696474</v>
      </c>
      <c r="N161" s="6">
        <v>761559</v>
      </c>
      <c r="O161" s="6">
        <v>783028</v>
      </c>
      <c r="P161" s="6">
        <v>879801</v>
      </c>
      <c r="Q161" s="6">
        <v>989285</v>
      </c>
      <c r="R161" s="6">
        <v>1075567</v>
      </c>
      <c r="S161" s="6">
        <v>1123647</v>
      </c>
      <c r="T161" s="6">
        <v>1155093</v>
      </c>
      <c r="U161" s="6">
        <v>1145833</v>
      </c>
      <c r="V161" s="6">
        <v>1279101</v>
      </c>
      <c r="W161" s="6">
        <v>1310194</v>
      </c>
      <c r="X161" s="25">
        <v>1453299</v>
      </c>
      <c r="Y161" s="6">
        <v>1438959</v>
      </c>
      <c r="Z161" s="47">
        <v>1534531</v>
      </c>
      <c r="AA161" s="6">
        <v>1628455</v>
      </c>
      <c r="AB161" s="6">
        <v>1569533</v>
      </c>
      <c r="AC161" s="6">
        <v>1529741</v>
      </c>
    </row>
    <row r="162" spans="1:29" x14ac:dyDescent="0.25">
      <c r="A162" s="3" t="s">
        <v>227</v>
      </c>
      <c r="B162" s="3" t="s">
        <v>674</v>
      </c>
      <c r="C162" s="6">
        <v>292174</v>
      </c>
      <c r="D162" s="6">
        <v>265637</v>
      </c>
      <c r="E162" s="6">
        <v>183658</v>
      </c>
      <c r="F162" s="6">
        <v>147241</v>
      </c>
      <c r="G162" s="6">
        <v>117423</v>
      </c>
      <c r="H162" s="6">
        <v>52901</v>
      </c>
      <c r="I162" s="6">
        <v>99052</v>
      </c>
      <c r="J162" s="6">
        <v>621013</v>
      </c>
      <c r="K162" s="6">
        <v>667215</v>
      </c>
      <c r="L162" s="6">
        <v>622385</v>
      </c>
      <c r="M162" s="6">
        <v>633624</v>
      </c>
      <c r="N162" s="6">
        <v>807704</v>
      </c>
      <c r="O162" s="6">
        <v>879382</v>
      </c>
      <c r="P162" s="6">
        <v>918153</v>
      </c>
      <c r="Q162" s="6">
        <v>1044370</v>
      </c>
      <c r="R162" s="6">
        <v>1124502</v>
      </c>
      <c r="S162" s="6">
        <v>1206708</v>
      </c>
      <c r="T162" s="6">
        <v>1359095</v>
      </c>
      <c r="U162" s="6">
        <v>1484060</v>
      </c>
      <c r="V162" s="6">
        <v>1401012</v>
      </c>
      <c r="W162" s="6">
        <v>1350496</v>
      </c>
      <c r="X162" s="25">
        <v>1696939</v>
      </c>
      <c r="Y162" s="6">
        <v>1429434</v>
      </c>
      <c r="Z162" s="47">
        <v>1376642</v>
      </c>
      <c r="AA162" s="6">
        <v>1318933</v>
      </c>
      <c r="AB162" s="6">
        <v>1289390</v>
      </c>
      <c r="AC162" s="6">
        <v>1554880</v>
      </c>
    </row>
    <row r="163" spans="1:29" x14ac:dyDescent="0.25">
      <c r="A163" s="3" t="s">
        <v>228</v>
      </c>
      <c r="B163" s="3" t="s">
        <v>675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27461</v>
      </c>
      <c r="J163" s="6">
        <v>32488</v>
      </c>
      <c r="K163" s="6">
        <v>65892</v>
      </c>
      <c r="L163" s="6">
        <v>84586</v>
      </c>
      <c r="M163" s="6">
        <v>129248</v>
      </c>
      <c r="N163" s="6">
        <v>195057</v>
      </c>
      <c r="O163" s="6">
        <v>138429</v>
      </c>
      <c r="P163" s="6">
        <v>139898</v>
      </c>
      <c r="Q163" s="6">
        <v>159335</v>
      </c>
      <c r="R163" s="6">
        <v>155303</v>
      </c>
      <c r="S163" s="6">
        <v>142008</v>
      </c>
      <c r="T163" s="6">
        <v>169140</v>
      </c>
      <c r="U163" s="6">
        <v>174593</v>
      </c>
      <c r="V163" s="6">
        <v>163072</v>
      </c>
      <c r="W163" s="6">
        <v>145160</v>
      </c>
      <c r="X163" s="25">
        <v>113540</v>
      </c>
      <c r="Y163" s="6">
        <v>118873</v>
      </c>
      <c r="Z163" s="47">
        <v>176856</v>
      </c>
      <c r="AA163" s="6">
        <v>118263</v>
      </c>
      <c r="AB163" s="6">
        <v>128015</v>
      </c>
      <c r="AC163" s="6">
        <v>188938</v>
      </c>
    </row>
    <row r="164" spans="1:29" x14ac:dyDescent="0.25">
      <c r="A164" s="3" t="s">
        <v>229</v>
      </c>
      <c r="B164" s="3" t="s">
        <v>676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25">
        <v>0</v>
      </c>
      <c r="Y164" s="6">
        <v>0</v>
      </c>
      <c r="Z164" s="47">
        <v>0</v>
      </c>
      <c r="AA164" s="6">
        <v>0</v>
      </c>
      <c r="AB164" s="6">
        <v>0</v>
      </c>
      <c r="AC164" s="6">
        <v>0</v>
      </c>
    </row>
    <row r="165" spans="1:29" x14ac:dyDescent="0.25">
      <c r="A165" s="3" t="s">
        <v>230</v>
      </c>
      <c r="B165" s="3" t="s">
        <v>677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25">
        <v>0</v>
      </c>
      <c r="Y165" s="6">
        <v>0</v>
      </c>
      <c r="Z165" s="47">
        <v>0</v>
      </c>
      <c r="AA165" s="6">
        <v>0</v>
      </c>
      <c r="AB165" s="6">
        <v>0</v>
      </c>
      <c r="AC165" s="6">
        <v>0</v>
      </c>
    </row>
    <row r="166" spans="1:29" x14ac:dyDescent="0.25">
      <c r="A166" s="3" t="s">
        <v>231</v>
      </c>
      <c r="B166" s="3" t="s">
        <v>678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25">
        <v>0</v>
      </c>
      <c r="Y166" s="6">
        <v>0</v>
      </c>
      <c r="Z166" s="47">
        <v>0</v>
      </c>
      <c r="AA166" s="6">
        <v>0</v>
      </c>
      <c r="AB166" s="6">
        <v>0</v>
      </c>
      <c r="AC166" s="6">
        <v>0</v>
      </c>
    </row>
    <row r="167" spans="1:29" x14ac:dyDescent="0.25">
      <c r="A167" s="3" t="s">
        <v>232</v>
      </c>
      <c r="B167" s="3" t="s">
        <v>679</v>
      </c>
      <c r="C167" s="6">
        <v>516885</v>
      </c>
      <c r="D167" s="6">
        <v>458282</v>
      </c>
      <c r="E167" s="6">
        <v>344401</v>
      </c>
      <c r="F167" s="6">
        <v>388821</v>
      </c>
      <c r="G167" s="6">
        <v>251089</v>
      </c>
      <c r="H167" s="6">
        <v>250429</v>
      </c>
      <c r="I167" s="6">
        <v>239170</v>
      </c>
      <c r="J167" s="6">
        <v>173840</v>
      </c>
      <c r="K167" s="6">
        <v>151922</v>
      </c>
      <c r="L167" s="6">
        <v>207454</v>
      </c>
      <c r="M167" s="6">
        <v>264531</v>
      </c>
      <c r="N167" s="6">
        <v>144359</v>
      </c>
      <c r="O167" s="6">
        <v>168472</v>
      </c>
      <c r="P167" s="6">
        <v>257698</v>
      </c>
      <c r="Q167" s="6">
        <v>271193</v>
      </c>
      <c r="R167" s="6">
        <v>289419</v>
      </c>
      <c r="S167" s="6">
        <v>393439</v>
      </c>
      <c r="T167" s="6">
        <v>421305</v>
      </c>
      <c r="U167" s="6">
        <v>401916</v>
      </c>
      <c r="V167" s="6">
        <v>373331</v>
      </c>
      <c r="W167" s="6">
        <v>431572</v>
      </c>
      <c r="X167" s="25">
        <v>522764</v>
      </c>
      <c r="Y167" s="6">
        <v>495088</v>
      </c>
      <c r="Z167" s="47">
        <v>435799</v>
      </c>
      <c r="AA167" s="6">
        <v>419077</v>
      </c>
      <c r="AB167" s="6">
        <v>450864</v>
      </c>
      <c r="AC167" s="6">
        <v>512167</v>
      </c>
    </row>
    <row r="168" spans="1:29" x14ac:dyDescent="0.25">
      <c r="A168" s="3" t="s">
        <v>233</v>
      </c>
      <c r="B168" s="3" t="s">
        <v>680</v>
      </c>
      <c r="C168" s="6">
        <v>443843</v>
      </c>
      <c r="D168" s="6">
        <v>414441</v>
      </c>
      <c r="E168" s="6">
        <v>423424</v>
      </c>
      <c r="F168" s="6">
        <v>509568</v>
      </c>
      <c r="G168" s="6">
        <v>523002</v>
      </c>
      <c r="H168" s="6">
        <v>546216</v>
      </c>
      <c r="I168" s="6">
        <v>431234</v>
      </c>
      <c r="J168" s="6">
        <v>410809</v>
      </c>
      <c r="K168" s="6">
        <v>657350</v>
      </c>
      <c r="L168" s="6">
        <v>660872</v>
      </c>
      <c r="M168" s="6">
        <v>681891</v>
      </c>
      <c r="N168" s="6">
        <v>614915</v>
      </c>
      <c r="O168" s="6">
        <v>407645</v>
      </c>
      <c r="P168" s="6">
        <v>348735</v>
      </c>
      <c r="Q168" s="6">
        <v>331556</v>
      </c>
      <c r="R168" s="6">
        <v>307131</v>
      </c>
      <c r="S168" s="6">
        <v>325220</v>
      </c>
      <c r="T168" s="6">
        <v>285662</v>
      </c>
      <c r="U168" s="6">
        <v>318423</v>
      </c>
      <c r="V168" s="6">
        <v>364404</v>
      </c>
      <c r="W168" s="6">
        <v>328156</v>
      </c>
      <c r="X168" s="25">
        <v>357440</v>
      </c>
      <c r="Y168" s="6">
        <v>256439</v>
      </c>
      <c r="Z168" s="47">
        <v>213354</v>
      </c>
      <c r="AA168" s="6">
        <v>193863</v>
      </c>
      <c r="AB168" s="6">
        <v>246930</v>
      </c>
      <c r="AC168" s="6">
        <v>220449</v>
      </c>
    </row>
    <row r="169" spans="1:29" x14ac:dyDescent="0.25">
      <c r="A169" s="3" t="s">
        <v>234</v>
      </c>
      <c r="B169" s="3" t="s">
        <v>681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25">
        <v>87860</v>
      </c>
      <c r="Y169" s="6">
        <v>75653</v>
      </c>
      <c r="Z169" s="47">
        <v>57108</v>
      </c>
      <c r="AA169" s="6">
        <v>41197</v>
      </c>
      <c r="AB169" s="6">
        <v>35000</v>
      </c>
      <c r="AC169" s="6">
        <v>20000</v>
      </c>
    </row>
    <row r="170" spans="1:29" x14ac:dyDescent="0.25">
      <c r="A170" s="3" t="s">
        <v>235</v>
      </c>
      <c r="B170" s="3" t="s">
        <v>682</v>
      </c>
      <c r="C170" s="6">
        <v>0</v>
      </c>
      <c r="D170" s="6">
        <v>0</v>
      </c>
      <c r="E170" s="6">
        <v>25996</v>
      </c>
      <c r="F170" s="6">
        <v>97458</v>
      </c>
      <c r="G170" s="6">
        <v>155109</v>
      </c>
      <c r="H170" s="6">
        <v>253112</v>
      </c>
      <c r="I170" s="6">
        <v>276271</v>
      </c>
      <c r="J170" s="6">
        <v>275203</v>
      </c>
      <c r="K170" s="6">
        <v>340986</v>
      </c>
      <c r="L170" s="6">
        <v>437865</v>
      </c>
      <c r="M170" s="6">
        <v>605029</v>
      </c>
      <c r="N170" s="6">
        <v>608618</v>
      </c>
      <c r="O170" s="6">
        <v>653786</v>
      </c>
      <c r="P170" s="6">
        <v>696584</v>
      </c>
      <c r="Q170" s="6">
        <v>636613</v>
      </c>
      <c r="R170" s="6">
        <v>577921</v>
      </c>
      <c r="S170" s="6">
        <v>566212</v>
      </c>
      <c r="T170" s="6">
        <v>563045</v>
      </c>
      <c r="U170" s="6">
        <v>509783</v>
      </c>
      <c r="V170" s="6">
        <v>499229</v>
      </c>
      <c r="W170" s="6">
        <v>562404</v>
      </c>
      <c r="X170" s="25">
        <v>507900</v>
      </c>
      <c r="Y170" s="6">
        <v>617689</v>
      </c>
      <c r="Z170" s="47">
        <v>543282</v>
      </c>
      <c r="AA170" s="6">
        <v>531779</v>
      </c>
      <c r="AB170" s="6">
        <v>568680</v>
      </c>
      <c r="AC170" s="6">
        <v>465218</v>
      </c>
    </row>
    <row r="171" spans="1:29" x14ac:dyDescent="0.25">
      <c r="A171" s="3" t="s">
        <v>236</v>
      </c>
      <c r="B171" s="3" t="s">
        <v>683</v>
      </c>
      <c r="C171" s="6">
        <v>326939</v>
      </c>
      <c r="D171" s="6">
        <v>331847</v>
      </c>
      <c r="E171" s="6">
        <v>320628</v>
      </c>
      <c r="F171" s="6">
        <v>401465</v>
      </c>
      <c r="G171" s="6">
        <v>384582</v>
      </c>
      <c r="H171" s="6">
        <v>341986</v>
      </c>
      <c r="I171" s="6">
        <v>374803</v>
      </c>
      <c r="J171" s="6">
        <v>368379</v>
      </c>
      <c r="K171" s="6">
        <v>374841</v>
      </c>
      <c r="L171" s="6">
        <v>395193</v>
      </c>
      <c r="M171" s="6">
        <v>436642</v>
      </c>
      <c r="N171" s="6">
        <v>462811</v>
      </c>
      <c r="O171" s="6">
        <v>438373</v>
      </c>
      <c r="P171" s="6">
        <v>337673</v>
      </c>
      <c r="Q171" s="6">
        <v>393693</v>
      </c>
      <c r="R171" s="6">
        <v>370139</v>
      </c>
      <c r="S171" s="6">
        <v>319057</v>
      </c>
      <c r="T171" s="6">
        <v>298593</v>
      </c>
      <c r="U171" s="6">
        <v>241290</v>
      </c>
      <c r="V171" s="6">
        <v>227741</v>
      </c>
      <c r="W171" s="6">
        <v>286673</v>
      </c>
      <c r="X171" s="25">
        <v>281212</v>
      </c>
      <c r="Y171" s="6">
        <v>241647</v>
      </c>
      <c r="Z171" s="47">
        <v>182658</v>
      </c>
      <c r="AA171" s="6">
        <v>219940</v>
      </c>
      <c r="AB171" s="6">
        <v>175332</v>
      </c>
      <c r="AC171" s="6">
        <v>113539</v>
      </c>
    </row>
    <row r="172" spans="1:29" x14ac:dyDescent="0.25">
      <c r="A172" s="3" t="s">
        <v>237</v>
      </c>
      <c r="B172" s="3" t="s">
        <v>684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25">
        <v>0</v>
      </c>
      <c r="Y172" s="6">
        <v>0</v>
      </c>
      <c r="Z172" s="47">
        <v>0</v>
      </c>
      <c r="AA172" s="6">
        <v>0</v>
      </c>
      <c r="AB172" s="6">
        <v>0</v>
      </c>
      <c r="AC172" s="6">
        <v>0</v>
      </c>
    </row>
    <row r="173" spans="1:29" x14ac:dyDescent="0.25">
      <c r="A173" s="3" t="s">
        <v>238</v>
      </c>
      <c r="B173" s="3" t="s">
        <v>685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25">
        <v>0</v>
      </c>
      <c r="Y173" s="6">
        <v>0</v>
      </c>
      <c r="Z173" s="47">
        <v>0</v>
      </c>
      <c r="AA173" s="6">
        <v>0</v>
      </c>
      <c r="AB173" s="6">
        <v>0</v>
      </c>
      <c r="AC173" s="6">
        <v>0</v>
      </c>
    </row>
    <row r="174" spans="1:29" x14ac:dyDescent="0.25">
      <c r="A174" s="3" t="s">
        <v>239</v>
      </c>
      <c r="B174" s="3" t="s">
        <v>686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25">
        <v>0</v>
      </c>
      <c r="Y174" s="6">
        <v>0</v>
      </c>
      <c r="Z174" s="47">
        <v>0</v>
      </c>
      <c r="AA174" s="6">
        <v>0</v>
      </c>
      <c r="AB174" s="6">
        <v>0</v>
      </c>
      <c r="AC174" s="6">
        <v>0</v>
      </c>
    </row>
    <row r="175" spans="1:29" x14ac:dyDescent="0.25">
      <c r="A175" s="3" t="s">
        <v>240</v>
      </c>
      <c r="B175" s="3" t="s">
        <v>687</v>
      </c>
      <c r="C175" s="6">
        <v>675439</v>
      </c>
      <c r="D175" s="6">
        <v>815300</v>
      </c>
      <c r="E175" s="6">
        <v>1019380</v>
      </c>
      <c r="F175" s="6">
        <v>785779</v>
      </c>
      <c r="G175" s="6">
        <v>747379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25">
        <v>0</v>
      </c>
      <c r="Y175" s="6">
        <v>0</v>
      </c>
      <c r="Z175" s="47">
        <v>0</v>
      </c>
      <c r="AA175" s="6">
        <v>0</v>
      </c>
      <c r="AB175" s="6">
        <v>0</v>
      </c>
      <c r="AC175" s="6">
        <v>0</v>
      </c>
    </row>
    <row r="176" spans="1:29" x14ac:dyDescent="0.25">
      <c r="A176" s="3" t="s">
        <v>241</v>
      </c>
      <c r="B176" s="3" t="s">
        <v>688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25">
        <v>0</v>
      </c>
      <c r="Y176" s="6">
        <v>0</v>
      </c>
      <c r="Z176" s="47">
        <v>0</v>
      </c>
      <c r="AA176" s="6">
        <v>0</v>
      </c>
      <c r="AB176" s="6">
        <v>0</v>
      </c>
      <c r="AC176" s="6">
        <v>0</v>
      </c>
    </row>
    <row r="177" spans="1:29" x14ac:dyDescent="0.25">
      <c r="A177" s="3" t="s">
        <v>242</v>
      </c>
      <c r="B177" s="3" t="s">
        <v>689</v>
      </c>
      <c r="C177" s="6">
        <v>533932</v>
      </c>
      <c r="D177" s="6">
        <v>444493</v>
      </c>
      <c r="E177" s="6">
        <v>336458</v>
      </c>
      <c r="F177" s="6">
        <v>276216</v>
      </c>
      <c r="G177" s="6">
        <v>211920</v>
      </c>
      <c r="H177" s="6">
        <v>177330</v>
      </c>
      <c r="I177" s="6">
        <v>161280</v>
      </c>
      <c r="J177" s="6">
        <v>165366</v>
      </c>
      <c r="K177" s="6">
        <v>125652</v>
      </c>
      <c r="L177" s="6">
        <v>100831</v>
      </c>
      <c r="M177" s="6">
        <v>73694</v>
      </c>
      <c r="N177" s="6">
        <v>63008</v>
      </c>
      <c r="O177" s="6">
        <v>15000</v>
      </c>
      <c r="P177" s="6">
        <v>0</v>
      </c>
      <c r="Q177" s="6">
        <v>5000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25">
        <v>0</v>
      </c>
      <c r="Y177" s="6">
        <v>0</v>
      </c>
      <c r="Z177" s="47">
        <v>0</v>
      </c>
      <c r="AA177" s="6">
        <v>0</v>
      </c>
      <c r="AB177" s="6">
        <v>0</v>
      </c>
      <c r="AC177" s="6">
        <v>0</v>
      </c>
    </row>
    <row r="178" spans="1:29" x14ac:dyDescent="0.25">
      <c r="A178" s="3" t="s">
        <v>243</v>
      </c>
      <c r="B178" s="3" t="s">
        <v>690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25">
        <v>0</v>
      </c>
      <c r="Y178" s="6">
        <v>0</v>
      </c>
      <c r="Z178" s="47">
        <v>0</v>
      </c>
      <c r="AA178" s="6">
        <v>0</v>
      </c>
      <c r="AB178" s="6">
        <v>0</v>
      </c>
      <c r="AC178" s="6">
        <v>0</v>
      </c>
    </row>
    <row r="179" spans="1:29" x14ac:dyDescent="0.25">
      <c r="A179" s="3" t="s">
        <v>244</v>
      </c>
      <c r="B179" s="3" t="s">
        <v>691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25">
        <v>0</v>
      </c>
      <c r="Y179" s="6">
        <v>0</v>
      </c>
      <c r="Z179" s="47">
        <v>0</v>
      </c>
      <c r="AA179" s="6">
        <v>0</v>
      </c>
      <c r="AB179" s="6">
        <v>0</v>
      </c>
      <c r="AC179" s="6">
        <v>0</v>
      </c>
    </row>
    <row r="180" spans="1:29" x14ac:dyDescent="0.25">
      <c r="A180" s="3" t="s">
        <v>245</v>
      </c>
      <c r="B180" s="3" t="s">
        <v>692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4900</v>
      </c>
      <c r="N180" s="6">
        <v>7500</v>
      </c>
      <c r="O180" s="6">
        <v>10000</v>
      </c>
      <c r="P180" s="6">
        <v>9302</v>
      </c>
      <c r="Q180" s="6">
        <v>12500</v>
      </c>
      <c r="R180" s="6">
        <v>15000</v>
      </c>
      <c r="S180" s="6">
        <v>20000</v>
      </c>
      <c r="T180" s="6">
        <v>20000</v>
      </c>
      <c r="U180" s="6">
        <v>22500</v>
      </c>
      <c r="V180" s="6">
        <v>34000</v>
      </c>
      <c r="W180" s="6">
        <v>25000</v>
      </c>
      <c r="X180" s="25">
        <v>20000</v>
      </c>
      <c r="Y180" s="6">
        <v>15000</v>
      </c>
      <c r="Z180" s="47">
        <v>10000</v>
      </c>
      <c r="AA180" s="6">
        <v>10000</v>
      </c>
      <c r="AB180" s="6">
        <v>5000</v>
      </c>
      <c r="AC180" s="6">
        <v>0</v>
      </c>
    </row>
    <row r="181" spans="1:29" x14ac:dyDescent="0.25">
      <c r="A181" s="3" t="s">
        <v>246</v>
      </c>
      <c r="B181" s="3" t="s">
        <v>693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15000</v>
      </c>
      <c r="S181" s="6">
        <v>157707</v>
      </c>
      <c r="T181" s="6">
        <v>287912</v>
      </c>
      <c r="U181" s="6">
        <v>238414</v>
      </c>
      <c r="V181" s="6">
        <v>442050</v>
      </c>
      <c r="W181" s="6">
        <v>385020</v>
      </c>
      <c r="X181" s="25">
        <v>375990</v>
      </c>
      <c r="Y181" s="6">
        <v>568152</v>
      </c>
      <c r="Z181" s="47">
        <v>563947</v>
      </c>
      <c r="AA181" s="6">
        <v>716151</v>
      </c>
      <c r="AB181" s="6">
        <v>654198</v>
      </c>
      <c r="AC181" s="6">
        <v>736095</v>
      </c>
    </row>
    <row r="182" spans="1:29" x14ac:dyDescent="0.25">
      <c r="A182" s="3" t="s">
        <v>247</v>
      </c>
      <c r="B182" s="3" t="s">
        <v>694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15000</v>
      </c>
      <c r="V182" s="6">
        <v>42512</v>
      </c>
      <c r="W182" s="6">
        <v>38577</v>
      </c>
      <c r="X182" s="25">
        <v>40600</v>
      </c>
      <c r="Y182" s="6">
        <v>43073</v>
      </c>
      <c r="Z182" s="47">
        <v>53622</v>
      </c>
      <c r="AA182" s="6">
        <v>68505</v>
      </c>
      <c r="AB182" s="6">
        <v>49444</v>
      </c>
      <c r="AC182" s="6">
        <v>83833</v>
      </c>
    </row>
    <row r="183" spans="1:29" x14ac:dyDescent="0.25">
      <c r="A183" s="3" t="s">
        <v>248</v>
      </c>
      <c r="B183" s="3" t="s">
        <v>695</v>
      </c>
      <c r="C183" s="6">
        <v>153495</v>
      </c>
      <c r="D183" s="6">
        <v>167982</v>
      </c>
      <c r="E183" s="6">
        <v>162733</v>
      </c>
      <c r="F183" s="6">
        <v>156041</v>
      </c>
      <c r="G183" s="6">
        <v>171434</v>
      </c>
      <c r="H183" s="6">
        <v>206860</v>
      </c>
      <c r="I183" s="6">
        <v>163928</v>
      </c>
      <c r="J183" s="6">
        <v>110258</v>
      </c>
      <c r="K183" s="6">
        <v>188530</v>
      </c>
      <c r="L183" s="6">
        <v>232873</v>
      </c>
      <c r="M183" s="6">
        <v>174983</v>
      </c>
      <c r="N183" s="6">
        <v>127791</v>
      </c>
      <c r="O183" s="6">
        <v>178996</v>
      </c>
      <c r="P183" s="6">
        <v>149676</v>
      </c>
      <c r="Q183" s="6">
        <v>113552</v>
      </c>
      <c r="R183" s="6">
        <v>111409</v>
      </c>
      <c r="S183" s="6">
        <v>190484</v>
      </c>
      <c r="T183" s="6">
        <v>289125</v>
      </c>
      <c r="U183" s="6">
        <v>296075</v>
      </c>
      <c r="V183" s="6">
        <v>264647</v>
      </c>
      <c r="W183" s="6">
        <v>288123</v>
      </c>
      <c r="X183" s="25">
        <v>331059</v>
      </c>
      <c r="Y183" s="6">
        <v>335348</v>
      </c>
      <c r="Z183" s="47">
        <v>303211</v>
      </c>
      <c r="AA183" s="6">
        <v>327570</v>
      </c>
      <c r="AB183" s="6">
        <v>256681</v>
      </c>
      <c r="AC183" s="6">
        <v>241756</v>
      </c>
    </row>
    <row r="184" spans="1:29" x14ac:dyDescent="0.25">
      <c r="A184" s="3" t="s">
        <v>249</v>
      </c>
      <c r="B184" s="3" t="s">
        <v>696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25">
        <v>0</v>
      </c>
      <c r="Y184" s="6">
        <v>0</v>
      </c>
      <c r="Z184" s="47">
        <v>0</v>
      </c>
      <c r="AA184" s="6">
        <v>0</v>
      </c>
      <c r="AB184" s="6">
        <v>0</v>
      </c>
      <c r="AC184" s="6">
        <v>0</v>
      </c>
    </row>
    <row r="185" spans="1:29" x14ac:dyDescent="0.25">
      <c r="A185" s="3" t="s">
        <v>250</v>
      </c>
      <c r="B185" s="3" t="s">
        <v>697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25">
        <v>0</v>
      </c>
      <c r="Y185" s="6">
        <v>0</v>
      </c>
      <c r="Z185" s="47">
        <v>0</v>
      </c>
      <c r="AA185" s="6">
        <v>0</v>
      </c>
      <c r="AB185" s="6">
        <v>0</v>
      </c>
      <c r="AC185" s="6">
        <v>0</v>
      </c>
    </row>
    <row r="186" spans="1:29" x14ac:dyDescent="0.25">
      <c r="A186" s="3" t="s">
        <v>251</v>
      </c>
      <c r="B186" s="3" t="s">
        <v>698</v>
      </c>
      <c r="C186" s="6">
        <v>123436</v>
      </c>
      <c r="D186" s="6">
        <v>126864</v>
      </c>
      <c r="E186" s="6">
        <v>138976</v>
      </c>
      <c r="F186" s="6">
        <v>142680</v>
      </c>
      <c r="G186" s="6">
        <v>178005</v>
      </c>
      <c r="H186" s="6">
        <v>190498</v>
      </c>
      <c r="I186" s="6">
        <v>192759</v>
      </c>
      <c r="J186" s="6">
        <v>145022</v>
      </c>
      <c r="K186" s="6">
        <v>142980</v>
      </c>
      <c r="L186" s="6">
        <v>125468</v>
      </c>
      <c r="M186" s="6">
        <v>279369</v>
      </c>
      <c r="N186" s="6">
        <v>201248</v>
      </c>
      <c r="O186" s="6">
        <v>187746</v>
      </c>
      <c r="P186" s="6">
        <v>165429</v>
      </c>
      <c r="Q186" s="6">
        <v>192608</v>
      </c>
      <c r="R186" s="6">
        <v>301254</v>
      </c>
      <c r="S186" s="6">
        <v>321282</v>
      </c>
      <c r="T186" s="6">
        <v>394937</v>
      </c>
      <c r="U186" s="6">
        <v>399558</v>
      </c>
      <c r="V186" s="6">
        <v>394595</v>
      </c>
      <c r="W186" s="6">
        <v>499230</v>
      </c>
      <c r="X186" s="25">
        <v>466399</v>
      </c>
      <c r="Y186" s="6">
        <v>451284</v>
      </c>
      <c r="Z186" s="47">
        <v>402314</v>
      </c>
      <c r="AA186" s="6">
        <v>379083</v>
      </c>
      <c r="AB186" s="6">
        <v>374942</v>
      </c>
      <c r="AC186" s="6">
        <v>305475</v>
      </c>
    </row>
    <row r="187" spans="1:29" x14ac:dyDescent="0.25">
      <c r="A187" s="3" t="s">
        <v>252</v>
      </c>
      <c r="B187" s="3" t="s">
        <v>699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4737</v>
      </c>
      <c r="V187" s="6">
        <v>53150</v>
      </c>
      <c r="W187" s="6">
        <v>140055</v>
      </c>
      <c r="X187" s="25">
        <v>159296</v>
      </c>
      <c r="Y187" s="6">
        <v>136713</v>
      </c>
      <c r="Z187" s="47">
        <v>114511</v>
      </c>
      <c r="AA187" s="6">
        <v>65350</v>
      </c>
      <c r="AB187" s="6">
        <v>35000</v>
      </c>
      <c r="AC187" s="6">
        <v>15000</v>
      </c>
    </row>
    <row r="188" spans="1:29" x14ac:dyDescent="0.25">
      <c r="A188" s="3" t="s">
        <v>253</v>
      </c>
      <c r="B188" s="3" t="s">
        <v>700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25">
        <v>0</v>
      </c>
      <c r="Y188" s="6">
        <v>0</v>
      </c>
      <c r="Z188" s="47">
        <v>0</v>
      </c>
      <c r="AA188" s="6">
        <v>0</v>
      </c>
      <c r="AB188" s="6">
        <v>0</v>
      </c>
      <c r="AC188" s="6">
        <v>0</v>
      </c>
    </row>
    <row r="189" spans="1:29" x14ac:dyDescent="0.25">
      <c r="A189" s="3" t="s">
        <v>254</v>
      </c>
      <c r="B189" s="3" t="s">
        <v>701</v>
      </c>
      <c r="C189" s="6">
        <v>0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25">
        <v>0</v>
      </c>
      <c r="Y189" s="6">
        <v>0</v>
      </c>
      <c r="Z189" s="47">
        <v>0</v>
      </c>
      <c r="AA189" s="6">
        <v>0</v>
      </c>
      <c r="AB189" s="6">
        <v>0</v>
      </c>
      <c r="AC189" s="6">
        <v>0</v>
      </c>
    </row>
    <row r="190" spans="1:29" x14ac:dyDescent="0.25">
      <c r="A190" s="3" t="s">
        <v>255</v>
      </c>
      <c r="B190" s="3" t="s">
        <v>702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25">
        <v>0</v>
      </c>
      <c r="Y190" s="6">
        <v>0</v>
      </c>
      <c r="Z190" s="47">
        <v>0</v>
      </c>
      <c r="AA190" s="6">
        <v>0</v>
      </c>
      <c r="AB190" s="6">
        <v>0</v>
      </c>
      <c r="AC190" s="6">
        <v>0</v>
      </c>
    </row>
    <row r="191" spans="1:29" x14ac:dyDescent="0.25">
      <c r="A191" s="3" t="s">
        <v>256</v>
      </c>
      <c r="B191" s="3" t="s">
        <v>703</v>
      </c>
      <c r="C191" s="6">
        <v>0</v>
      </c>
      <c r="D191" s="6">
        <v>29400</v>
      </c>
      <c r="E191" s="6">
        <v>50838</v>
      </c>
      <c r="F191" s="6">
        <v>71552</v>
      </c>
      <c r="G191" s="6">
        <v>68589</v>
      </c>
      <c r="H191" s="6">
        <v>74934</v>
      </c>
      <c r="I191" s="6">
        <v>58736</v>
      </c>
      <c r="J191" s="6">
        <v>101151</v>
      </c>
      <c r="K191" s="6">
        <v>77564</v>
      </c>
      <c r="L191" s="6">
        <v>77686</v>
      </c>
      <c r="M191" s="6">
        <v>80855</v>
      </c>
      <c r="N191" s="6">
        <v>65074</v>
      </c>
      <c r="O191" s="6">
        <v>46882</v>
      </c>
      <c r="P191" s="6">
        <v>20287</v>
      </c>
      <c r="Q191" s="6">
        <v>15000</v>
      </c>
      <c r="R191" s="6">
        <v>15000</v>
      </c>
      <c r="S191" s="6">
        <v>40000</v>
      </c>
      <c r="T191" s="6">
        <v>20000</v>
      </c>
      <c r="U191" s="6">
        <v>31900</v>
      </c>
      <c r="V191" s="6">
        <v>15000</v>
      </c>
      <c r="W191" s="6">
        <v>15000</v>
      </c>
      <c r="X191" s="25">
        <v>98586</v>
      </c>
      <c r="Y191" s="6">
        <v>152041</v>
      </c>
      <c r="Z191" s="47">
        <v>228292</v>
      </c>
      <c r="AA191" s="6">
        <v>228437</v>
      </c>
      <c r="AB191" s="6">
        <v>266099</v>
      </c>
      <c r="AC191" s="6">
        <v>255287</v>
      </c>
    </row>
    <row r="192" spans="1:29" x14ac:dyDescent="0.25">
      <c r="A192" s="3" t="s">
        <v>257</v>
      </c>
      <c r="B192" s="3" t="s">
        <v>704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25">
        <v>0</v>
      </c>
      <c r="Y192" s="6">
        <v>0</v>
      </c>
      <c r="Z192" s="47">
        <v>0</v>
      </c>
      <c r="AA192" s="6">
        <v>0</v>
      </c>
      <c r="AB192" s="6">
        <v>0</v>
      </c>
      <c r="AC192" s="6">
        <v>0</v>
      </c>
    </row>
    <row r="193" spans="1:29" x14ac:dyDescent="0.25">
      <c r="A193" s="3" t="s">
        <v>258</v>
      </c>
      <c r="B193" s="3" t="s">
        <v>705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25">
        <v>0</v>
      </c>
      <c r="Y193" s="6">
        <v>0</v>
      </c>
      <c r="Z193" s="47">
        <v>0</v>
      </c>
      <c r="AA193" s="6">
        <v>0</v>
      </c>
      <c r="AB193" s="6">
        <v>0</v>
      </c>
      <c r="AC193" s="6">
        <v>0</v>
      </c>
    </row>
    <row r="194" spans="1:29" x14ac:dyDescent="0.25">
      <c r="A194" s="3" t="s">
        <v>259</v>
      </c>
      <c r="B194" s="3" t="s">
        <v>706</v>
      </c>
      <c r="C194" s="6">
        <v>316149</v>
      </c>
      <c r="D194" s="6">
        <v>427997</v>
      </c>
      <c r="E194" s="6">
        <v>452820</v>
      </c>
      <c r="F194" s="6">
        <v>458825</v>
      </c>
      <c r="G194" s="6">
        <v>573014</v>
      </c>
      <c r="H194" s="6">
        <v>627455</v>
      </c>
      <c r="I194" s="6">
        <v>637318</v>
      </c>
      <c r="J194" s="6">
        <v>672529</v>
      </c>
      <c r="K194" s="6">
        <v>781838</v>
      </c>
      <c r="L194" s="6">
        <v>860881</v>
      </c>
      <c r="M194" s="6">
        <v>768131</v>
      </c>
      <c r="N194" s="6">
        <v>620888</v>
      </c>
      <c r="O194" s="6">
        <v>635664</v>
      </c>
      <c r="P194" s="6">
        <v>652610</v>
      </c>
      <c r="Q194" s="6">
        <v>555651</v>
      </c>
      <c r="R194" s="6">
        <v>485695</v>
      </c>
      <c r="S194" s="6">
        <v>540373</v>
      </c>
      <c r="T194" s="6">
        <v>501997</v>
      </c>
      <c r="U194" s="6">
        <v>500610</v>
      </c>
      <c r="V194" s="6">
        <v>459014</v>
      </c>
      <c r="W194" s="6">
        <v>513108</v>
      </c>
      <c r="X194" s="25">
        <v>584492</v>
      </c>
      <c r="Y194" s="6">
        <v>691203</v>
      </c>
      <c r="Z194" s="47">
        <v>814164</v>
      </c>
      <c r="AA194" s="6">
        <v>841070</v>
      </c>
      <c r="AB194" s="6">
        <v>768344</v>
      </c>
      <c r="AC194" s="6">
        <v>692666</v>
      </c>
    </row>
    <row r="195" spans="1:29" x14ac:dyDescent="0.25">
      <c r="A195" s="3" t="s">
        <v>260</v>
      </c>
      <c r="B195" s="3" t="s">
        <v>707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25">
        <v>0</v>
      </c>
      <c r="Y195" s="6">
        <v>0</v>
      </c>
      <c r="Z195" s="47">
        <v>28837</v>
      </c>
      <c r="AA195" s="6">
        <v>83551</v>
      </c>
      <c r="AB195" s="6">
        <v>79100</v>
      </c>
      <c r="AC195" s="6">
        <v>195039</v>
      </c>
    </row>
    <row r="196" spans="1:29" x14ac:dyDescent="0.25">
      <c r="A196" s="3" t="s">
        <v>261</v>
      </c>
      <c r="B196" s="3" t="s">
        <v>708</v>
      </c>
      <c r="C196" s="6">
        <v>136418</v>
      </c>
      <c r="D196" s="6">
        <v>163039</v>
      </c>
      <c r="E196" s="6">
        <v>185932</v>
      </c>
      <c r="F196" s="6">
        <v>223641</v>
      </c>
      <c r="G196" s="6">
        <v>265637</v>
      </c>
      <c r="H196" s="6">
        <v>240709</v>
      </c>
      <c r="I196" s="6">
        <v>251892</v>
      </c>
      <c r="J196" s="6">
        <v>225934</v>
      </c>
      <c r="K196" s="6">
        <v>243852</v>
      </c>
      <c r="L196" s="6">
        <v>225968</v>
      </c>
      <c r="M196" s="6">
        <v>180681</v>
      </c>
      <c r="N196" s="6">
        <v>174898</v>
      </c>
      <c r="O196" s="6">
        <v>228910</v>
      </c>
      <c r="P196" s="6">
        <v>236361</v>
      </c>
      <c r="Q196" s="6">
        <v>327580</v>
      </c>
      <c r="R196" s="6">
        <v>344910</v>
      </c>
      <c r="S196" s="6">
        <v>357653</v>
      </c>
      <c r="T196" s="6">
        <v>350905</v>
      </c>
      <c r="U196" s="6">
        <v>410329</v>
      </c>
      <c r="V196" s="6">
        <v>419555</v>
      </c>
      <c r="W196" s="6">
        <v>423920</v>
      </c>
      <c r="X196" s="25">
        <v>413061</v>
      </c>
      <c r="Y196" s="6">
        <v>478203</v>
      </c>
      <c r="Z196" s="47">
        <v>442880</v>
      </c>
      <c r="AA196" s="6">
        <v>452478</v>
      </c>
      <c r="AB196" s="6">
        <v>501071</v>
      </c>
      <c r="AC196" s="6">
        <v>431557</v>
      </c>
    </row>
    <row r="197" spans="1:29" x14ac:dyDescent="0.25">
      <c r="A197" s="3" t="s">
        <v>262</v>
      </c>
      <c r="B197" s="3" t="s">
        <v>709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25">
        <v>0</v>
      </c>
      <c r="Y197" s="6">
        <v>0</v>
      </c>
      <c r="Z197" s="47">
        <v>0</v>
      </c>
      <c r="AA197" s="6">
        <v>0</v>
      </c>
      <c r="AB197" s="6">
        <v>0</v>
      </c>
      <c r="AC197" s="6">
        <v>0</v>
      </c>
    </row>
    <row r="198" spans="1:29" x14ac:dyDescent="0.25">
      <c r="A198" s="3" t="s">
        <v>263</v>
      </c>
      <c r="B198" s="3" t="s">
        <v>710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25">
        <v>0</v>
      </c>
      <c r="Y198" s="6">
        <v>0</v>
      </c>
      <c r="Z198" s="47">
        <v>0</v>
      </c>
      <c r="AA198" s="6">
        <v>0</v>
      </c>
      <c r="AB198" s="6">
        <v>0</v>
      </c>
      <c r="AC198" s="6">
        <v>0</v>
      </c>
    </row>
    <row r="199" spans="1:29" x14ac:dyDescent="0.25">
      <c r="A199" s="3" t="s">
        <v>264</v>
      </c>
      <c r="B199" s="3" t="s">
        <v>711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25">
        <v>0</v>
      </c>
      <c r="Y199" s="6">
        <v>0</v>
      </c>
      <c r="Z199" s="47">
        <v>0</v>
      </c>
      <c r="AA199" s="6">
        <v>0</v>
      </c>
      <c r="AB199" s="6">
        <v>0</v>
      </c>
      <c r="AC199" s="6">
        <v>0</v>
      </c>
    </row>
    <row r="200" spans="1:29" x14ac:dyDescent="0.25">
      <c r="A200" s="3" t="s">
        <v>265</v>
      </c>
      <c r="B200" s="3" t="s">
        <v>712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7070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39795</v>
      </c>
      <c r="S200" s="6">
        <v>154191</v>
      </c>
      <c r="T200" s="6">
        <v>211000</v>
      </c>
      <c r="U200" s="6">
        <v>175446</v>
      </c>
      <c r="V200" s="6">
        <v>239656</v>
      </c>
      <c r="W200" s="6">
        <v>323728</v>
      </c>
      <c r="X200" s="25">
        <v>349741</v>
      </c>
      <c r="Y200" s="6">
        <v>340302</v>
      </c>
      <c r="Z200" s="47">
        <v>364832</v>
      </c>
      <c r="AA200" s="6">
        <v>438905</v>
      </c>
      <c r="AB200" s="6">
        <v>433628</v>
      </c>
      <c r="AC200" s="6">
        <v>422015</v>
      </c>
    </row>
    <row r="201" spans="1:29" x14ac:dyDescent="0.25">
      <c r="A201" s="3" t="s">
        <v>266</v>
      </c>
      <c r="B201" s="3" t="s">
        <v>713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25">
        <v>0</v>
      </c>
      <c r="Y201" s="6">
        <v>0</v>
      </c>
      <c r="Z201" s="47">
        <v>0</v>
      </c>
      <c r="AA201" s="6">
        <v>0</v>
      </c>
      <c r="AB201" s="6">
        <v>0</v>
      </c>
      <c r="AC201" s="6">
        <v>0</v>
      </c>
    </row>
    <row r="202" spans="1:29" x14ac:dyDescent="0.25">
      <c r="A202" s="3" t="s">
        <v>267</v>
      </c>
      <c r="B202" s="3" t="s">
        <v>714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25">
        <v>0</v>
      </c>
      <c r="Y202" s="6">
        <v>0</v>
      </c>
      <c r="Z202" s="47">
        <v>0</v>
      </c>
      <c r="AA202" s="6">
        <v>0</v>
      </c>
      <c r="AB202" s="6">
        <v>0</v>
      </c>
      <c r="AC202" s="6">
        <v>0</v>
      </c>
    </row>
    <row r="203" spans="1:29" x14ac:dyDescent="0.25">
      <c r="A203" s="3" t="s">
        <v>268</v>
      </c>
      <c r="B203" s="3" t="s">
        <v>715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25">
        <v>0</v>
      </c>
      <c r="Y203" s="6">
        <v>0</v>
      </c>
      <c r="Z203" s="47">
        <v>0</v>
      </c>
      <c r="AA203" s="6">
        <v>0</v>
      </c>
      <c r="AB203" s="6">
        <v>0</v>
      </c>
      <c r="AC203" s="6">
        <v>0</v>
      </c>
    </row>
    <row r="204" spans="1:29" x14ac:dyDescent="0.25">
      <c r="A204" s="3" t="s">
        <v>269</v>
      </c>
      <c r="B204" s="3" t="s">
        <v>716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25">
        <v>0</v>
      </c>
      <c r="Y204" s="6">
        <v>0</v>
      </c>
      <c r="Z204" s="47">
        <v>0</v>
      </c>
      <c r="AA204" s="6">
        <v>0</v>
      </c>
      <c r="AB204" s="6">
        <v>0</v>
      </c>
      <c r="AC204" s="6">
        <v>0</v>
      </c>
    </row>
    <row r="205" spans="1:29" x14ac:dyDescent="0.25">
      <c r="A205" s="3" t="s">
        <v>270</v>
      </c>
      <c r="B205" s="3" t="s">
        <v>717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25">
        <v>0</v>
      </c>
      <c r="Y205" s="6">
        <v>0</v>
      </c>
      <c r="Z205" s="47">
        <v>0</v>
      </c>
      <c r="AA205" s="6">
        <v>0</v>
      </c>
      <c r="AB205" s="6">
        <v>0</v>
      </c>
      <c r="AC205" s="6">
        <v>0</v>
      </c>
    </row>
    <row r="206" spans="1:29" x14ac:dyDescent="0.25">
      <c r="A206" s="3" t="s">
        <v>271</v>
      </c>
      <c r="B206" s="3" t="s">
        <v>718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25">
        <v>0</v>
      </c>
      <c r="Y206" s="6">
        <v>0</v>
      </c>
      <c r="Z206" s="47">
        <v>0</v>
      </c>
      <c r="AA206" s="6">
        <v>0</v>
      </c>
      <c r="AB206" s="6">
        <v>0</v>
      </c>
      <c r="AC206" s="6">
        <v>0</v>
      </c>
    </row>
    <row r="207" spans="1:29" x14ac:dyDescent="0.25">
      <c r="A207" s="3" t="s">
        <v>272</v>
      </c>
      <c r="B207" s="3" t="s">
        <v>719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81529</v>
      </c>
      <c r="R207" s="6">
        <v>98864</v>
      </c>
      <c r="S207" s="6">
        <v>181996</v>
      </c>
      <c r="T207" s="6">
        <v>200233</v>
      </c>
      <c r="U207" s="6">
        <v>233152</v>
      </c>
      <c r="V207" s="6">
        <v>245600</v>
      </c>
      <c r="W207" s="6">
        <v>306642</v>
      </c>
      <c r="X207" s="25">
        <v>386099</v>
      </c>
      <c r="Y207" s="6">
        <v>420863</v>
      </c>
      <c r="Z207" s="47">
        <v>309427</v>
      </c>
      <c r="AA207" s="6">
        <v>230468</v>
      </c>
      <c r="AB207" s="6">
        <v>213939</v>
      </c>
      <c r="AC207" s="6">
        <v>317600</v>
      </c>
    </row>
    <row r="208" spans="1:29" x14ac:dyDescent="0.25">
      <c r="A208" s="3" t="s">
        <v>273</v>
      </c>
      <c r="B208" s="3" t="s">
        <v>720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25">
        <v>0</v>
      </c>
      <c r="Y208" s="6">
        <v>0</v>
      </c>
      <c r="Z208" s="47">
        <v>0</v>
      </c>
      <c r="AA208" s="6">
        <v>0</v>
      </c>
      <c r="AB208" s="6">
        <v>0</v>
      </c>
      <c r="AC208" s="6">
        <v>0</v>
      </c>
    </row>
    <row r="209" spans="1:29" x14ac:dyDescent="0.25">
      <c r="A209" s="3" t="s">
        <v>274</v>
      </c>
      <c r="B209" s="3" t="s">
        <v>721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25">
        <v>0</v>
      </c>
      <c r="Y209" s="6">
        <v>0</v>
      </c>
      <c r="Z209" s="47">
        <v>0</v>
      </c>
      <c r="AA209" s="6">
        <v>0</v>
      </c>
      <c r="AB209" s="6">
        <v>0</v>
      </c>
      <c r="AC209" s="6">
        <v>0</v>
      </c>
    </row>
    <row r="210" spans="1:29" x14ac:dyDescent="0.25">
      <c r="A210" s="3" t="s">
        <v>275</v>
      </c>
      <c r="B210" s="3" t="s">
        <v>722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25">
        <v>0</v>
      </c>
      <c r="Y210" s="6">
        <v>0</v>
      </c>
      <c r="Z210" s="47">
        <v>30182</v>
      </c>
      <c r="AA210" s="6">
        <v>136625</v>
      </c>
      <c r="AB210" s="6">
        <v>118250</v>
      </c>
      <c r="AC210" s="6">
        <v>252556</v>
      </c>
    </row>
    <row r="211" spans="1:29" x14ac:dyDescent="0.25">
      <c r="A211" s="3" t="s">
        <v>276</v>
      </c>
      <c r="B211" s="3" t="s">
        <v>723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25">
        <v>0</v>
      </c>
      <c r="Y211" s="6">
        <v>0</v>
      </c>
      <c r="Z211" s="47">
        <v>0</v>
      </c>
      <c r="AA211" s="6">
        <v>0</v>
      </c>
      <c r="AB211" s="6">
        <v>0</v>
      </c>
      <c r="AC211" s="6">
        <v>0</v>
      </c>
    </row>
    <row r="212" spans="1:29" x14ac:dyDescent="0.25">
      <c r="A212" s="3" t="s">
        <v>277</v>
      </c>
      <c r="B212" s="3" t="s">
        <v>724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25">
        <v>0</v>
      </c>
      <c r="Y212" s="6">
        <v>0</v>
      </c>
      <c r="Z212" s="47">
        <v>0</v>
      </c>
      <c r="AA212" s="6">
        <v>0</v>
      </c>
      <c r="AB212" s="6">
        <v>0</v>
      </c>
      <c r="AC212" s="6">
        <v>0</v>
      </c>
    </row>
    <row r="213" spans="1:29" x14ac:dyDescent="0.25">
      <c r="A213" s="3" t="s">
        <v>278</v>
      </c>
      <c r="B213" s="3" t="s">
        <v>725</v>
      </c>
      <c r="C213" s="6">
        <v>911305</v>
      </c>
      <c r="D213" s="6">
        <v>1007719</v>
      </c>
      <c r="E213" s="6">
        <v>1237268</v>
      </c>
      <c r="F213" s="6">
        <v>1306336</v>
      </c>
      <c r="G213" s="6">
        <v>1339977</v>
      </c>
      <c r="H213" s="6">
        <v>1371325</v>
      </c>
      <c r="I213" s="6">
        <v>1636955</v>
      </c>
      <c r="J213" s="6">
        <v>1542758</v>
      </c>
      <c r="K213" s="6">
        <v>1471452</v>
      </c>
      <c r="L213" s="6">
        <v>1480034</v>
      </c>
      <c r="M213" s="6">
        <v>1460818</v>
      </c>
      <c r="N213" s="6">
        <v>1307306</v>
      </c>
      <c r="O213" s="6">
        <v>1050761</v>
      </c>
      <c r="P213" s="6">
        <v>947194</v>
      </c>
      <c r="Q213" s="6">
        <v>819812</v>
      </c>
      <c r="R213" s="6">
        <v>989822</v>
      </c>
      <c r="S213" s="6">
        <v>1083364</v>
      </c>
      <c r="T213" s="6">
        <v>1065027</v>
      </c>
      <c r="U213" s="6">
        <v>900327</v>
      </c>
      <c r="V213" s="6">
        <v>727472</v>
      </c>
      <c r="W213" s="6">
        <v>641809</v>
      </c>
      <c r="X213" s="25">
        <v>196447</v>
      </c>
      <c r="Y213" s="6">
        <v>72747</v>
      </c>
      <c r="Z213" s="47">
        <v>124126</v>
      </c>
      <c r="AA213" s="6">
        <v>226348</v>
      </c>
      <c r="AB213" s="6">
        <v>307168</v>
      </c>
      <c r="AC213" s="6">
        <v>478588</v>
      </c>
    </row>
    <row r="214" spans="1:29" x14ac:dyDescent="0.25">
      <c r="A214" s="3" t="s">
        <v>279</v>
      </c>
      <c r="B214" s="3" t="s">
        <v>726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25">
        <v>0</v>
      </c>
      <c r="Y214" s="6">
        <v>0</v>
      </c>
      <c r="Z214" s="47">
        <v>0</v>
      </c>
      <c r="AA214" s="6">
        <v>0</v>
      </c>
      <c r="AB214" s="6">
        <v>0</v>
      </c>
      <c r="AC214" s="6">
        <v>0</v>
      </c>
    </row>
    <row r="215" spans="1:29" x14ac:dyDescent="0.25">
      <c r="A215" s="3" t="s">
        <v>280</v>
      </c>
      <c r="B215" s="3" t="s">
        <v>727</v>
      </c>
      <c r="C215" s="6">
        <v>0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25">
        <v>0</v>
      </c>
      <c r="Y215" s="6">
        <v>0</v>
      </c>
      <c r="Z215" s="47">
        <v>0</v>
      </c>
      <c r="AA215" s="6">
        <v>0</v>
      </c>
      <c r="AB215" s="6">
        <v>0</v>
      </c>
      <c r="AC215" s="6">
        <v>0</v>
      </c>
    </row>
    <row r="216" spans="1:29" x14ac:dyDescent="0.25">
      <c r="A216" s="3" t="s">
        <v>281</v>
      </c>
      <c r="B216" s="3" t="s">
        <v>728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25">
        <v>0</v>
      </c>
      <c r="Y216" s="6">
        <v>0</v>
      </c>
      <c r="Z216" s="47">
        <v>0</v>
      </c>
      <c r="AA216" s="6">
        <v>0</v>
      </c>
      <c r="AB216" s="6">
        <v>0</v>
      </c>
      <c r="AC216" s="6">
        <v>0</v>
      </c>
    </row>
    <row r="217" spans="1:29" x14ac:dyDescent="0.25">
      <c r="A217" s="3" t="s">
        <v>282</v>
      </c>
      <c r="B217" s="3" t="s">
        <v>729</v>
      </c>
      <c r="C217" s="6">
        <v>0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25">
        <v>0</v>
      </c>
      <c r="Y217" s="6">
        <v>0</v>
      </c>
      <c r="Z217" s="47">
        <v>0</v>
      </c>
      <c r="AA217" s="6">
        <v>0</v>
      </c>
      <c r="AB217" s="6">
        <v>0</v>
      </c>
      <c r="AC217" s="6">
        <v>0</v>
      </c>
    </row>
    <row r="218" spans="1:29" x14ac:dyDescent="0.25">
      <c r="A218" s="3" t="s">
        <v>283</v>
      </c>
      <c r="B218" s="3" t="s">
        <v>730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96454</v>
      </c>
      <c r="M218" s="6">
        <v>141267</v>
      </c>
      <c r="N218" s="6">
        <v>237055</v>
      </c>
      <c r="O218" s="6">
        <v>210555</v>
      </c>
      <c r="P218" s="6">
        <v>293254</v>
      </c>
      <c r="Q218" s="6">
        <v>236417</v>
      </c>
      <c r="R218" s="6">
        <v>257588</v>
      </c>
      <c r="S218" s="6">
        <v>258575</v>
      </c>
      <c r="T218" s="6">
        <v>272199</v>
      </c>
      <c r="U218" s="6">
        <v>293641</v>
      </c>
      <c r="V218" s="6">
        <v>290526</v>
      </c>
      <c r="W218" s="6">
        <v>323759</v>
      </c>
      <c r="X218" s="25">
        <v>239209</v>
      </c>
      <c r="Y218" s="6">
        <v>336898</v>
      </c>
      <c r="Z218" s="47">
        <v>331978</v>
      </c>
      <c r="AA218" s="6">
        <v>293350</v>
      </c>
      <c r="AB218" s="6">
        <v>270757</v>
      </c>
      <c r="AC218" s="6">
        <v>292782</v>
      </c>
    </row>
    <row r="219" spans="1:29" x14ac:dyDescent="0.25">
      <c r="A219" s="3" t="s">
        <v>284</v>
      </c>
      <c r="B219" s="3" t="s">
        <v>731</v>
      </c>
      <c r="C219" s="6">
        <v>0</v>
      </c>
      <c r="D219" s="6">
        <v>0</v>
      </c>
      <c r="E219" s="6">
        <v>60516</v>
      </c>
      <c r="F219" s="6">
        <v>197396</v>
      </c>
      <c r="G219" s="6">
        <v>333647</v>
      </c>
      <c r="H219" s="6">
        <v>415754</v>
      </c>
      <c r="I219" s="6">
        <v>715694</v>
      </c>
      <c r="J219" s="6">
        <v>1162562</v>
      </c>
      <c r="K219" s="6">
        <v>1511548</v>
      </c>
      <c r="L219" s="6">
        <v>1369882</v>
      </c>
      <c r="M219" s="6">
        <v>1091547</v>
      </c>
      <c r="N219" s="6">
        <v>1212709</v>
      </c>
      <c r="O219" s="6">
        <v>1005494</v>
      </c>
      <c r="P219" s="6">
        <v>1185780</v>
      </c>
      <c r="Q219" s="6">
        <v>1261180</v>
      </c>
      <c r="R219" s="6">
        <v>1331510</v>
      </c>
      <c r="S219" s="6">
        <v>1266935</v>
      </c>
      <c r="T219" s="6">
        <v>1514085</v>
      </c>
      <c r="U219" s="6">
        <v>1555805</v>
      </c>
      <c r="V219" s="6">
        <v>1827864</v>
      </c>
      <c r="W219" s="6">
        <v>1829052</v>
      </c>
      <c r="X219" s="25">
        <v>1617281</v>
      </c>
      <c r="Y219" s="6">
        <v>1437007</v>
      </c>
      <c r="Z219" s="47">
        <v>1253307</v>
      </c>
      <c r="AA219" s="6">
        <v>1316678</v>
      </c>
      <c r="AB219" s="6">
        <v>1246536</v>
      </c>
      <c r="AC219" s="6">
        <v>1315115</v>
      </c>
    </row>
    <row r="220" spans="1:29" x14ac:dyDescent="0.25">
      <c r="A220" s="3" t="s">
        <v>285</v>
      </c>
      <c r="B220" s="3" t="s">
        <v>732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25">
        <v>0</v>
      </c>
      <c r="Y220" s="6">
        <v>0</v>
      </c>
      <c r="Z220" s="47">
        <v>0</v>
      </c>
      <c r="AA220" s="6">
        <v>0</v>
      </c>
      <c r="AB220" s="6">
        <v>0</v>
      </c>
      <c r="AC220" s="6">
        <v>0</v>
      </c>
    </row>
    <row r="221" spans="1:29" x14ac:dyDescent="0.25">
      <c r="A221" s="3" t="s">
        <v>286</v>
      </c>
      <c r="B221" s="3" t="s">
        <v>733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25">
        <v>0</v>
      </c>
      <c r="Y221" s="6">
        <v>0</v>
      </c>
      <c r="Z221" s="47">
        <v>0</v>
      </c>
      <c r="AA221" s="6">
        <v>0</v>
      </c>
      <c r="AB221" s="6">
        <v>10000</v>
      </c>
      <c r="AC221" s="6">
        <v>29719</v>
      </c>
    </row>
    <row r="222" spans="1:29" x14ac:dyDescent="0.25">
      <c r="A222" s="3" t="s">
        <v>287</v>
      </c>
      <c r="B222" s="3" t="s">
        <v>734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25">
        <v>0</v>
      </c>
      <c r="Y222" s="6">
        <v>0</v>
      </c>
      <c r="Z222" s="47">
        <v>0</v>
      </c>
      <c r="AA222" s="6">
        <v>0</v>
      </c>
      <c r="AB222" s="6">
        <v>0</v>
      </c>
      <c r="AC222" s="6">
        <v>0</v>
      </c>
    </row>
    <row r="223" spans="1:29" x14ac:dyDescent="0.25">
      <c r="A223" s="3" t="s">
        <v>288</v>
      </c>
      <c r="B223" s="3" t="s">
        <v>735</v>
      </c>
      <c r="C223" s="6">
        <v>251594</v>
      </c>
      <c r="D223" s="6">
        <v>371519</v>
      </c>
      <c r="E223" s="6">
        <v>426901</v>
      </c>
      <c r="F223" s="6">
        <v>484555</v>
      </c>
      <c r="G223" s="6">
        <v>360348</v>
      </c>
      <c r="H223" s="6">
        <v>255110</v>
      </c>
      <c r="I223" s="6">
        <v>374216</v>
      </c>
      <c r="J223" s="6">
        <v>512605</v>
      </c>
      <c r="K223" s="6">
        <v>468002</v>
      </c>
      <c r="L223" s="6">
        <v>469019</v>
      </c>
      <c r="M223" s="6">
        <v>584272</v>
      </c>
      <c r="N223" s="6">
        <v>524873</v>
      </c>
      <c r="O223" s="6">
        <v>293500</v>
      </c>
      <c r="P223" s="6">
        <v>338875</v>
      </c>
      <c r="Q223" s="6">
        <v>461283</v>
      </c>
      <c r="R223" s="6">
        <v>539687</v>
      </c>
      <c r="S223" s="6">
        <v>483619</v>
      </c>
      <c r="T223" s="6">
        <v>521683</v>
      </c>
      <c r="U223" s="6">
        <v>552323</v>
      </c>
      <c r="V223" s="6">
        <v>597709</v>
      </c>
      <c r="W223" s="6">
        <v>568378</v>
      </c>
      <c r="X223" s="25">
        <v>682875</v>
      </c>
      <c r="Y223" s="6">
        <v>687723</v>
      </c>
      <c r="Z223" s="47">
        <v>610818</v>
      </c>
      <c r="AA223" s="6">
        <v>637180</v>
      </c>
      <c r="AB223" s="6">
        <v>594663</v>
      </c>
      <c r="AC223" s="6">
        <v>648156</v>
      </c>
    </row>
    <row r="224" spans="1:29" x14ac:dyDescent="0.25">
      <c r="A224" s="3" t="s">
        <v>289</v>
      </c>
      <c r="B224" s="3" t="s">
        <v>736</v>
      </c>
      <c r="C224" s="6">
        <v>42270</v>
      </c>
      <c r="D224" s="6">
        <v>61532</v>
      </c>
      <c r="E224" s="6">
        <v>77508</v>
      </c>
      <c r="F224" s="6">
        <v>81920</v>
      </c>
      <c r="G224" s="6">
        <v>103601</v>
      </c>
      <c r="H224" s="6">
        <v>153983</v>
      </c>
      <c r="I224" s="6">
        <v>151326</v>
      </c>
      <c r="J224" s="6">
        <v>169717</v>
      </c>
      <c r="K224" s="6">
        <v>201988</v>
      </c>
      <c r="L224" s="6">
        <v>334132</v>
      </c>
      <c r="M224" s="6">
        <v>331537</v>
      </c>
      <c r="N224" s="6">
        <v>332827</v>
      </c>
      <c r="O224" s="6">
        <v>396895</v>
      </c>
      <c r="P224" s="6">
        <v>386230</v>
      </c>
      <c r="Q224" s="6">
        <v>329248</v>
      </c>
      <c r="R224" s="6">
        <v>297933</v>
      </c>
      <c r="S224" s="6">
        <v>228142</v>
      </c>
      <c r="T224" s="6">
        <v>260251</v>
      </c>
      <c r="U224" s="6">
        <v>307765</v>
      </c>
      <c r="V224" s="6">
        <v>367210</v>
      </c>
      <c r="W224" s="6">
        <v>347580</v>
      </c>
      <c r="X224" s="25">
        <v>379387</v>
      </c>
      <c r="Y224" s="6">
        <v>391242</v>
      </c>
      <c r="Z224" s="47">
        <v>408133</v>
      </c>
      <c r="AA224" s="6">
        <v>458596</v>
      </c>
      <c r="AB224" s="6">
        <v>456253</v>
      </c>
      <c r="AC224" s="6">
        <v>212914</v>
      </c>
    </row>
    <row r="225" spans="1:29" x14ac:dyDescent="0.25">
      <c r="A225" s="3" t="s">
        <v>290</v>
      </c>
      <c r="B225" s="3" t="s">
        <v>737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25">
        <v>0</v>
      </c>
      <c r="Y225" s="6">
        <v>0</v>
      </c>
      <c r="Z225" s="47">
        <v>0</v>
      </c>
      <c r="AA225" s="6">
        <v>0</v>
      </c>
      <c r="AB225" s="6">
        <v>0</v>
      </c>
      <c r="AC225" s="6">
        <v>0</v>
      </c>
    </row>
    <row r="226" spans="1:29" x14ac:dyDescent="0.25">
      <c r="A226" s="3" t="s">
        <v>291</v>
      </c>
      <c r="B226" s="3" t="s">
        <v>738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25">
        <v>0</v>
      </c>
      <c r="Y226" s="6">
        <v>0</v>
      </c>
      <c r="Z226" s="47">
        <v>0</v>
      </c>
      <c r="AA226" s="6">
        <v>0</v>
      </c>
      <c r="AB226" s="6">
        <v>0</v>
      </c>
      <c r="AC226" s="6">
        <v>0</v>
      </c>
    </row>
    <row r="227" spans="1:29" x14ac:dyDescent="0.25">
      <c r="A227" s="3" t="s">
        <v>292</v>
      </c>
      <c r="B227" s="3" t="s">
        <v>739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64700</v>
      </c>
      <c r="W227" s="6">
        <v>174750</v>
      </c>
      <c r="X227" s="25">
        <v>292754</v>
      </c>
      <c r="Y227" s="6">
        <v>548092</v>
      </c>
      <c r="Z227" s="47">
        <v>659873</v>
      </c>
      <c r="AA227" s="6">
        <v>779712</v>
      </c>
      <c r="AB227" s="6">
        <v>966791</v>
      </c>
      <c r="AC227" s="6">
        <v>1223668</v>
      </c>
    </row>
    <row r="228" spans="1:29" x14ac:dyDescent="0.25">
      <c r="A228" s="3" t="s">
        <v>293</v>
      </c>
      <c r="B228" s="3" t="s">
        <v>740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25">
        <v>0</v>
      </c>
      <c r="Y228" s="6">
        <v>0</v>
      </c>
      <c r="Z228" s="47">
        <v>0</v>
      </c>
      <c r="AA228" s="6">
        <v>0</v>
      </c>
      <c r="AB228" s="6">
        <v>0</v>
      </c>
      <c r="AC228" s="6">
        <v>0</v>
      </c>
    </row>
    <row r="229" spans="1:29" x14ac:dyDescent="0.25">
      <c r="A229" s="3" t="s">
        <v>294</v>
      </c>
      <c r="B229" s="3" t="s">
        <v>741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25">
        <v>0</v>
      </c>
      <c r="Y229" s="6">
        <v>0</v>
      </c>
      <c r="Z229" s="47">
        <v>0</v>
      </c>
      <c r="AA229" s="6">
        <v>0</v>
      </c>
      <c r="AB229" s="6">
        <v>0</v>
      </c>
      <c r="AC229" s="6">
        <v>0</v>
      </c>
    </row>
    <row r="230" spans="1:29" x14ac:dyDescent="0.25">
      <c r="A230" s="3" t="s">
        <v>295</v>
      </c>
      <c r="B230" s="3" t="s">
        <v>742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53435</v>
      </c>
      <c r="J230" s="6">
        <v>77813</v>
      </c>
      <c r="K230" s="6">
        <v>176790</v>
      </c>
      <c r="L230" s="6">
        <v>175917</v>
      </c>
      <c r="M230" s="6">
        <v>227392</v>
      </c>
      <c r="N230" s="6">
        <v>276416</v>
      </c>
      <c r="O230" s="6">
        <v>301140</v>
      </c>
      <c r="P230" s="6">
        <v>314055</v>
      </c>
      <c r="Q230" s="6">
        <v>334969</v>
      </c>
      <c r="R230" s="6">
        <v>296088</v>
      </c>
      <c r="S230" s="6">
        <v>275702</v>
      </c>
      <c r="T230" s="6">
        <v>251877</v>
      </c>
      <c r="U230" s="6">
        <v>258321</v>
      </c>
      <c r="V230" s="6">
        <v>226153</v>
      </c>
      <c r="W230" s="6">
        <v>177250</v>
      </c>
      <c r="X230" s="25">
        <v>223027</v>
      </c>
      <c r="Y230" s="6">
        <v>215238</v>
      </c>
      <c r="Z230" s="47">
        <v>204785</v>
      </c>
      <c r="AA230" s="6">
        <v>222443</v>
      </c>
      <c r="AB230" s="6">
        <v>224568</v>
      </c>
      <c r="AC230" s="6">
        <v>240965</v>
      </c>
    </row>
    <row r="231" spans="1:29" x14ac:dyDescent="0.25">
      <c r="A231" s="3" t="s">
        <v>296</v>
      </c>
      <c r="B231" s="3" t="s">
        <v>743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25">
        <v>0</v>
      </c>
      <c r="Y231" s="6">
        <v>0</v>
      </c>
      <c r="Z231" s="47">
        <v>0</v>
      </c>
      <c r="AA231" s="6">
        <v>0</v>
      </c>
      <c r="AB231" s="6">
        <v>0</v>
      </c>
      <c r="AC231" s="6">
        <v>0</v>
      </c>
    </row>
    <row r="232" spans="1:29" x14ac:dyDescent="0.25">
      <c r="A232" s="3" t="s">
        <v>297</v>
      </c>
      <c r="B232" s="3" t="s">
        <v>744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142726</v>
      </c>
      <c r="L232" s="6">
        <v>192756</v>
      </c>
      <c r="M232" s="6">
        <v>224688</v>
      </c>
      <c r="N232" s="6">
        <v>322556</v>
      </c>
      <c r="O232" s="6">
        <v>337502</v>
      </c>
      <c r="P232" s="6">
        <v>411789</v>
      </c>
      <c r="Q232" s="6">
        <v>465178</v>
      </c>
      <c r="R232" s="6">
        <v>393019</v>
      </c>
      <c r="S232" s="6">
        <v>401156</v>
      </c>
      <c r="T232" s="6">
        <v>273595</v>
      </c>
      <c r="U232" s="6">
        <v>362996</v>
      </c>
      <c r="V232" s="6">
        <v>344380</v>
      </c>
      <c r="W232" s="6">
        <v>414143</v>
      </c>
      <c r="X232" s="25">
        <v>402636</v>
      </c>
      <c r="Y232" s="6">
        <v>264728</v>
      </c>
      <c r="Z232" s="47">
        <v>240277</v>
      </c>
      <c r="AA232" s="6">
        <v>90851</v>
      </c>
      <c r="AB232" s="6">
        <v>42112</v>
      </c>
      <c r="AC232" s="6">
        <v>39553</v>
      </c>
    </row>
    <row r="233" spans="1:29" x14ac:dyDescent="0.25">
      <c r="A233" s="3" t="s">
        <v>298</v>
      </c>
      <c r="B233" s="3" t="s">
        <v>745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46472</v>
      </c>
      <c r="U233" s="6">
        <v>52021</v>
      </c>
      <c r="V233" s="6">
        <v>5000</v>
      </c>
      <c r="W233" s="6">
        <v>5000</v>
      </c>
      <c r="X233" s="25">
        <v>5000</v>
      </c>
      <c r="Y233" s="6">
        <v>0</v>
      </c>
      <c r="Z233" s="47">
        <v>0</v>
      </c>
      <c r="AA233" s="6">
        <v>0</v>
      </c>
      <c r="AB233" s="6">
        <v>0</v>
      </c>
      <c r="AC233" s="6">
        <v>0</v>
      </c>
    </row>
    <row r="234" spans="1:29" x14ac:dyDescent="0.25">
      <c r="A234" s="3" t="s">
        <v>299</v>
      </c>
      <c r="B234" s="3" t="s">
        <v>746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25">
        <v>0</v>
      </c>
      <c r="Y234" s="6">
        <v>0</v>
      </c>
      <c r="Z234" s="47">
        <v>0</v>
      </c>
      <c r="AA234" s="6">
        <v>0</v>
      </c>
      <c r="AB234" s="6">
        <v>0</v>
      </c>
      <c r="AC234" s="6">
        <v>0</v>
      </c>
    </row>
    <row r="235" spans="1:29" x14ac:dyDescent="0.25">
      <c r="A235" s="3" t="s">
        <v>300</v>
      </c>
      <c r="B235" s="3" t="s">
        <v>747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35392</v>
      </c>
      <c r="S235" s="6">
        <v>64041</v>
      </c>
      <c r="T235" s="6">
        <v>89650</v>
      </c>
      <c r="U235" s="6">
        <v>51226</v>
      </c>
      <c r="V235" s="6">
        <v>25129</v>
      </c>
      <c r="W235" s="6">
        <v>29650</v>
      </c>
      <c r="X235" s="25">
        <v>82650</v>
      </c>
      <c r="Y235" s="6">
        <v>73500</v>
      </c>
      <c r="Z235" s="47">
        <v>42650</v>
      </c>
      <c r="AA235" s="6">
        <v>52550</v>
      </c>
      <c r="AB235" s="6">
        <v>32740</v>
      </c>
      <c r="AC235" s="6">
        <v>7225</v>
      </c>
    </row>
    <row r="236" spans="1:29" x14ac:dyDescent="0.25">
      <c r="A236" s="3" t="s">
        <v>301</v>
      </c>
      <c r="B236" s="3" t="s">
        <v>748</v>
      </c>
      <c r="C236" s="6">
        <v>43212</v>
      </c>
      <c r="D236" s="6">
        <v>17178</v>
      </c>
      <c r="E236" s="6">
        <v>12111</v>
      </c>
      <c r="F236" s="6">
        <v>3608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90353</v>
      </c>
      <c r="V236" s="6">
        <v>103206</v>
      </c>
      <c r="W236" s="6">
        <v>148882</v>
      </c>
      <c r="X236" s="25">
        <v>136892</v>
      </c>
      <c r="Y236" s="6">
        <v>96566</v>
      </c>
      <c r="Z236" s="47">
        <v>125579</v>
      </c>
      <c r="AA236" s="6">
        <v>65150</v>
      </c>
      <c r="AB236" s="6">
        <v>45000</v>
      </c>
      <c r="AC236" s="6">
        <v>55600</v>
      </c>
    </row>
    <row r="237" spans="1:29" x14ac:dyDescent="0.25">
      <c r="A237" s="3" t="s">
        <v>302</v>
      </c>
      <c r="B237" s="3" t="s">
        <v>749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25">
        <v>0</v>
      </c>
      <c r="Y237" s="6">
        <v>0</v>
      </c>
      <c r="Z237" s="47">
        <v>0</v>
      </c>
      <c r="AA237" s="6">
        <v>0</v>
      </c>
      <c r="AB237" s="6">
        <v>0</v>
      </c>
      <c r="AC237" s="6">
        <v>0</v>
      </c>
    </row>
    <row r="238" spans="1:29" x14ac:dyDescent="0.25">
      <c r="A238" s="3" t="s">
        <v>303</v>
      </c>
      <c r="B238" s="3" t="s">
        <v>750</v>
      </c>
      <c r="C238" s="6">
        <v>0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54860</v>
      </c>
      <c r="T238" s="6">
        <v>165962</v>
      </c>
      <c r="U238" s="6">
        <v>330614</v>
      </c>
      <c r="V238" s="6">
        <v>365942</v>
      </c>
      <c r="W238" s="6">
        <v>486595</v>
      </c>
      <c r="X238" s="25">
        <v>536927</v>
      </c>
      <c r="Y238" s="6">
        <v>573015</v>
      </c>
      <c r="Z238" s="47">
        <v>612307</v>
      </c>
      <c r="AA238" s="6">
        <v>474989</v>
      </c>
      <c r="AB238" s="6">
        <v>413914</v>
      </c>
      <c r="AC238" s="6">
        <v>401044</v>
      </c>
    </row>
    <row r="239" spans="1:29" x14ac:dyDescent="0.25">
      <c r="A239" s="3" t="s">
        <v>304</v>
      </c>
      <c r="B239" s="3" t="s">
        <v>751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20000</v>
      </c>
      <c r="L239" s="6">
        <v>70678</v>
      </c>
      <c r="M239" s="6">
        <v>131474</v>
      </c>
      <c r="N239" s="6">
        <v>293446</v>
      </c>
      <c r="O239" s="6">
        <v>312769</v>
      </c>
      <c r="P239" s="6">
        <v>355538</v>
      </c>
      <c r="Q239" s="6">
        <v>367115</v>
      </c>
      <c r="R239" s="6">
        <v>367128</v>
      </c>
      <c r="S239" s="6">
        <v>426716</v>
      </c>
      <c r="T239" s="6">
        <v>497007</v>
      </c>
      <c r="U239" s="6">
        <v>448398</v>
      </c>
      <c r="V239" s="6">
        <v>358484</v>
      </c>
      <c r="W239" s="6">
        <v>382237</v>
      </c>
      <c r="X239" s="25">
        <v>379968</v>
      </c>
      <c r="Y239" s="6">
        <v>381846</v>
      </c>
      <c r="Z239" s="47">
        <v>388553</v>
      </c>
      <c r="AA239" s="6">
        <v>231028</v>
      </c>
      <c r="AB239" s="6">
        <v>262305</v>
      </c>
      <c r="AC239" s="6">
        <v>376153</v>
      </c>
    </row>
    <row r="240" spans="1:29" x14ac:dyDescent="0.25">
      <c r="A240" s="3" t="s">
        <v>305</v>
      </c>
      <c r="B240" s="3" t="s">
        <v>752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25">
        <v>0</v>
      </c>
      <c r="Y240" s="6">
        <v>0</v>
      </c>
      <c r="Z240" s="47">
        <v>0</v>
      </c>
      <c r="AA240" s="6">
        <v>0</v>
      </c>
      <c r="AB240" s="6">
        <v>0</v>
      </c>
      <c r="AC240" s="6">
        <v>0</v>
      </c>
    </row>
    <row r="241" spans="1:29" x14ac:dyDescent="0.25">
      <c r="A241" s="3" t="s">
        <v>306</v>
      </c>
      <c r="B241" s="3" t="s">
        <v>753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25">
        <v>0</v>
      </c>
      <c r="Y241" s="6">
        <v>0</v>
      </c>
      <c r="Z241" s="47">
        <v>0</v>
      </c>
      <c r="AA241" s="6">
        <v>0</v>
      </c>
      <c r="AB241" s="6">
        <v>0</v>
      </c>
      <c r="AC241" s="6">
        <v>0</v>
      </c>
    </row>
    <row r="242" spans="1:29" x14ac:dyDescent="0.25">
      <c r="A242" s="3" t="s">
        <v>307</v>
      </c>
      <c r="B242" s="3" t="s">
        <v>754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25">
        <v>0</v>
      </c>
      <c r="Y242" s="6">
        <v>0</v>
      </c>
      <c r="Z242" s="47">
        <v>0</v>
      </c>
      <c r="AA242" s="6">
        <v>0</v>
      </c>
      <c r="AB242" s="6">
        <v>0</v>
      </c>
      <c r="AC242" s="6">
        <v>0</v>
      </c>
    </row>
    <row r="243" spans="1:29" x14ac:dyDescent="0.25">
      <c r="A243" s="3" t="s">
        <v>308</v>
      </c>
      <c r="B243" s="3" t="s">
        <v>755</v>
      </c>
      <c r="C243" s="6">
        <v>0</v>
      </c>
      <c r="D243" s="6">
        <v>154546</v>
      </c>
      <c r="E243" s="6">
        <v>134424</v>
      </c>
      <c r="F243" s="6">
        <v>115253</v>
      </c>
      <c r="G243" s="6">
        <v>158416</v>
      </c>
      <c r="H243" s="6">
        <v>148669</v>
      </c>
      <c r="I243" s="6">
        <v>135991</v>
      </c>
      <c r="J243" s="6">
        <v>56178</v>
      </c>
      <c r="K243" s="6">
        <v>63178</v>
      </c>
      <c r="L243" s="6">
        <v>66208</v>
      </c>
      <c r="M243" s="6">
        <v>73979</v>
      </c>
      <c r="N243" s="6">
        <v>76416</v>
      </c>
      <c r="O243" s="6">
        <v>161215</v>
      </c>
      <c r="P243" s="6">
        <v>202481</v>
      </c>
      <c r="Q243" s="6">
        <v>300049</v>
      </c>
      <c r="R243" s="6">
        <v>370947</v>
      </c>
      <c r="S243" s="6">
        <v>368652</v>
      </c>
      <c r="T243" s="6">
        <v>399169</v>
      </c>
      <c r="U243" s="6">
        <v>371904</v>
      </c>
      <c r="V243" s="6">
        <v>383945</v>
      </c>
      <c r="W243" s="6">
        <v>403775</v>
      </c>
      <c r="X243" s="25">
        <v>356938</v>
      </c>
      <c r="Y243" s="6">
        <v>358298</v>
      </c>
      <c r="Z243" s="47">
        <v>376174</v>
      </c>
      <c r="AA243" s="6">
        <v>374062</v>
      </c>
      <c r="AB243" s="6">
        <v>362213</v>
      </c>
      <c r="AC243" s="6">
        <v>392608</v>
      </c>
    </row>
    <row r="244" spans="1:29" x14ac:dyDescent="0.25">
      <c r="A244" s="3" t="s">
        <v>309</v>
      </c>
      <c r="B244" s="3" t="s">
        <v>756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25">
        <v>0</v>
      </c>
      <c r="Y244" s="6">
        <v>0</v>
      </c>
      <c r="Z244" s="47">
        <v>0</v>
      </c>
      <c r="AA244" s="6">
        <v>0</v>
      </c>
      <c r="AB244" s="6">
        <v>0</v>
      </c>
      <c r="AC244" s="6">
        <v>0</v>
      </c>
    </row>
    <row r="245" spans="1:29" x14ac:dyDescent="0.25">
      <c r="A245" s="3" t="s">
        <v>310</v>
      </c>
      <c r="B245" s="3" t="s">
        <v>757</v>
      </c>
      <c r="C245" s="6">
        <v>285442</v>
      </c>
      <c r="D245" s="6">
        <v>263524</v>
      </c>
      <c r="E245" s="6">
        <v>243809</v>
      </c>
      <c r="F245" s="6">
        <v>277140</v>
      </c>
      <c r="G245" s="6">
        <v>99690</v>
      </c>
      <c r="H245" s="6">
        <v>152650</v>
      </c>
      <c r="I245" s="6">
        <v>206498</v>
      </c>
      <c r="J245" s="6">
        <v>276173</v>
      </c>
      <c r="K245" s="6">
        <v>258084</v>
      </c>
      <c r="L245" s="6">
        <v>280783</v>
      </c>
      <c r="M245" s="6">
        <v>312448</v>
      </c>
      <c r="N245" s="6">
        <v>419999</v>
      </c>
      <c r="O245" s="6">
        <v>367852</v>
      </c>
      <c r="P245" s="6">
        <v>339554</v>
      </c>
      <c r="Q245" s="6">
        <v>351139</v>
      </c>
      <c r="R245" s="6">
        <v>337595</v>
      </c>
      <c r="S245" s="6">
        <v>382332</v>
      </c>
      <c r="T245" s="6">
        <v>458286</v>
      </c>
      <c r="U245" s="6">
        <v>447644</v>
      </c>
      <c r="V245" s="6">
        <v>534879</v>
      </c>
      <c r="W245" s="6">
        <v>564099</v>
      </c>
      <c r="X245" s="25">
        <v>636391</v>
      </c>
      <c r="Y245" s="6">
        <v>658008</v>
      </c>
      <c r="Z245" s="47">
        <v>633479</v>
      </c>
      <c r="AA245" s="6">
        <v>524548</v>
      </c>
      <c r="AB245" s="6">
        <v>462753</v>
      </c>
      <c r="AC245" s="6">
        <v>304669</v>
      </c>
    </row>
    <row r="246" spans="1:29" x14ac:dyDescent="0.25">
      <c r="A246" s="3" t="s">
        <v>311</v>
      </c>
      <c r="B246" s="3" t="s">
        <v>758</v>
      </c>
      <c r="C246" s="6">
        <v>0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25">
        <v>0</v>
      </c>
      <c r="Y246" s="6">
        <v>0</v>
      </c>
      <c r="Z246" s="47">
        <v>0</v>
      </c>
      <c r="AA246" s="6">
        <v>0</v>
      </c>
      <c r="AB246" s="6">
        <v>0</v>
      </c>
      <c r="AC246" s="6">
        <v>0</v>
      </c>
    </row>
    <row r="247" spans="1:29" x14ac:dyDescent="0.25">
      <c r="A247" s="3" t="s">
        <v>312</v>
      </c>
      <c r="B247" s="3" t="s">
        <v>759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25">
        <v>0</v>
      </c>
      <c r="Y247" s="6">
        <v>0</v>
      </c>
      <c r="Z247" s="47">
        <v>0</v>
      </c>
      <c r="AA247" s="6">
        <v>0</v>
      </c>
      <c r="AB247" s="6">
        <v>0</v>
      </c>
      <c r="AC247" s="6">
        <v>0</v>
      </c>
    </row>
    <row r="248" spans="1:29" x14ac:dyDescent="0.25">
      <c r="A248" s="3" t="s">
        <v>313</v>
      </c>
      <c r="B248" s="3" t="s">
        <v>760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25">
        <v>0</v>
      </c>
      <c r="Y248" s="6">
        <v>0</v>
      </c>
      <c r="Z248" s="47">
        <v>0</v>
      </c>
      <c r="AA248" s="6">
        <v>0</v>
      </c>
      <c r="AB248" s="6">
        <v>0</v>
      </c>
      <c r="AC248" s="6">
        <v>0</v>
      </c>
    </row>
    <row r="249" spans="1:29" x14ac:dyDescent="0.25">
      <c r="A249" s="3" t="s">
        <v>314</v>
      </c>
      <c r="B249" s="3" t="s">
        <v>761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20000</v>
      </c>
      <c r="W249" s="6">
        <v>30000</v>
      </c>
      <c r="X249" s="25">
        <v>36250</v>
      </c>
      <c r="Y249" s="6">
        <v>42726</v>
      </c>
      <c r="Z249" s="47">
        <v>40439</v>
      </c>
      <c r="AA249" s="6">
        <v>30000</v>
      </c>
      <c r="AB249" s="6">
        <v>30000</v>
      </c>
      <c r="AC249" s="6">
        <v>10000</v>
      </c>
    </row>
    <row r="250" spans="1:29" x14ac:dyDescent="0.25">
      <c r="A250" s="3" t="s">
        <v>315</v>
      </c>
      <c r="B250" s="3" t="s">
        <v>762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25">
        <v>0</v>
      </c>
      <c r="Y250" s="6">
        <v>0</v>
      </c>
      <c r="Z250" s="47">
        <v>0</v>
      </c>
      <c r="AA250" s="6">
        <v>0</v>
      </c>
      <c r="AB250" s="6">
        <v>0</v>
      </c>
      <c r="AC250" s="6">
        <v>0</v>
      </c>
    </row>
    <row r="251" spans="1:29" x14ac:dyDescent="0.25">
      <c r="A251" s="3" t="s">
        <v>316</v>
      </c>
      <c r="B251" s="3" t="s">
        <v>763</v>
      </c>
      <c r="C251" s="6">
        <v>35668</v>
      </c>
      <c r="D251" s="6">
        <v>98954</v>
      </c>
      <c r="E251" s="6">
        <v>98234</v>
      </c>
      <c r="F251" s="6">
        <v>125508</v>
      </c>
      <c r="G251" s="6">
        <v>255238</v>
      </c>
      <c r="H251" s="6">
        <v>344611</v>
      </c>
      <c r="I251" s="6">
        <v>260831</v>
      </c>
      <c r="J251" s="6">
        <v>199353</v>
      </c>
      <c r="K251" s="6">
        <v>199979</v>
      </c>
      <c r="L251" s="6">
        <v>336531</v>
      </c>
      <c r="M251" s="6">
        <v>297123</v>
      </c>
      <c r="N251" s="6">
        <v>304246</v>
      </c>
      <c r="O251" s="6">
        <v>297177</v>
      </c>
      <c r="P251" s="6">
        <v>268572</v>
      </c>
      <c r="Q251" s="6">
        <v>254174</v>
      </c>
      <c r="R251" s="6">
        <v>205520</v>
      </c>
      <c r="S251" s="6">
        <v>107721</v>
      </c>
      <c r="T251" s="6">
        <v>113241</v>
      </c>
      <c r="U251" s="6">
        <v>157823</v>
      </c>
      <c r="V251" s="6">
        <v>300338</v>
      </c>
      <c r="W251" s="6">
        <v>368932</v>
      </c>
      <c r="X251" s="25">
        <v>530269</v>
      </c>
      <c r="Y251" s="6">
        <v>423324</v>
      </c>
      <c r="Z251" s="47">
        <v>457277</v>
      </c>
      <c r="AA251" s="6">
        <v>390611</v>
      </c>
      <c r="AB251" s="6">
        <v>378690</v>
      </c>
      <c r="AC251" s="6">
        <v>412644</v>
      </c>
    </row>
    <row r="252" spans="1:29" x14ac:dyDescent="0.25">
      <c r="A252" s="3" t="s">
        <v>317</v>
      </c>
      <c r="B252" s="3" t="s">
        <v>764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25">
        <v>0</v>
      </c>
      <c r="Y252" s="6">
        <v>0</v>
      </c>
      <c r="Z252" s="47">
        <v>0</v>
      </c>
      <c r="AA252" s="6">
        <v>0</v>
      </c>
      <c r="AB252" s="6">
        <v>0</v>
      </c>
      <c r="AC252" s="6">
        <v>0</v>
      </c>
    </row>
    <row r="253" spans="1:29" x14ac:dyDescent="0.25">
      <c r="A253" s="3" t="s">
        <v>318</v>
      </c>
      <c r="B253" s="3" t="s">
        <v>765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1200</v>
      </c>
      <c r="T253" s="6">
        <v>22337</v>
      </c>
      <c r="U253" s="6">
        <v>21789</v>
      </c>
      <c r="V253" s="6">
        <v>47279</v>
      </c>
      <c r="W253" s="6">
        <v>38519</v>
      </c>
      <c r="X253" s="25">
        <v>21960</v>
      </c>
      <c r="Y253" s="6">
        <v>16569</v>
      </c>
      <c r="Z253" s="47">
        <v>5028</v>
      </c>
      <c r="AA253" s="6">
        <v>0</v>
      </c>
      <c r="AB253" s="6">
        <v>0</v>
      </c>
      <c r="AC253" s="6">
        <v>0</v>
      </c>
    </row>
    <row r="254" spans="1:29" x14ac:dyDescent="0.25">
      <c r="A254" s="3" t="s">
        <v>319</v>
      </c>
      <c r="B254" s="3" t="s">
        <v>766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25">
        <v>0</v>
      </c>
      <c r="Y254" s="6">
        <v>0</v>
      </c>
      <c r="Z254" s="47">
        <v>0</v>
      </c>
      <c r="AA254" s="6">
        <v>0</v>
      </c>
      <c r="AB254" s="6">
        <v>0</v>
      </c>
      <c r="AC254" s="6">
        <v>0</v>
      </c>
    </row>
    <row r="255" spans="1:29" x14ac:dyDescent="0.25">
      <c r="A255" s="3" t="s">
        <v>320</v>
      </c>
      <c r="B255" s="3" t="s">
        <v>767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25">
        <v>0</v>
      </c>
      <c r="Y255" s="6">
        <v>0</v>
      </c>
      <c r="Z255" s="47">
        <v>0</v>
      </c>
      <c r="AA255" s="6">
        <v>0</v>
      </c>
      <c r="AB255" s="6">
        <v>0</v>
      </c>
      <c r="AC255" s="6">
        <v>0</v>
      </c>
    </row>
    <row r="256" spans="1:29" x14ac:dyDescent="0.25">
      <c r="A256" s="3" t="s">
        <v>321</v>
      </c>
      <c r="B256" s="3" t="s">
        <v>768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25">
        <v>0</v>
      </c>
      <c r="Y256" s="6">
        <v>0</v>
      </c>
      <c r="Z256" s="47">
        <v>0</v>
      </c>
      <c r="AA256" s="6">
        <v>0</v>
      </c>
      <c r="AB256" s="6">
        <v>0</v>
      </c>
      <c r="AC256" s="6">
        <v>0</v>
      </c>
    </row>
    <row r="257" spans="1:29" x14ac:dyDescent="0.25">
      <c r="A257" s="3" t="s">
        <v>322</v>
      </c>
      <c r="B257" s="3" t="s">
        <v>769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25">
        <v>0</v>
      </c>
      <c r="Y257" s="6">
        <v>0</v>
      </c>
      <c r="Z257" s="47">
        <v>0</v>
      </c>
      <c r="AA257" s="6">
        <v>0</v>
      </c>
      <c r="AB257" s="6">
        <v>0</v>
      </c>
      <c r="AC257" s="6">
        <v>0</v>
      </c>
    </row>
    <row r="258" spans="1:29" x14ac:dyDescent="0.25">
      <c r="A258" s="3" t="s">
        <v>323</v>
      </c>
      <c r="B258" s="3" t="s">
        <v>770</v>
      </c>
      <c r="C258" s="6">
        <v>0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174084</v>
      </c>
      <c r="O258" s="6">
        <v>245268</v>
      </c>
      <c r="P258" s="6">
        <v>258653</v>
      </c>
      <c r="Q258" s="6">
        <v>276119</v>
      </c>
      <c r="R258" s="6">
        <v>403164</v>
      </c>
      <c r="S258" s="6">
        <v>375246</v>
      </c>
      <c r="T258" s="6">
        <v>348492</v>
      </c>
      <c r="U258" s="6">
        <v>307478</v>
      </c>
      <c r="V258" s="6">
        <v>380000</v>
      </c>
      <c r="W258" s="6">
        <v>404770</v>
      </c>
      <c r="X258" s="25">
        <v>423369</v>
      </c>
      <c r="Y258" s="6">
        <v>413684</v>
      </c>
      <c r="Z258" s="47">
        <v>332106</v>
      </c>
      <c r="AA258" s="6">
        <v>314230</v>
      </c>
      <c r="AB258" s="6">
        <v>318129</v>
      </c>
      <c r="AC258" s="6">
        <v>359406</v>
      </c>
    </row>
    <row r="259" spans="1:29" x14ac:dyDescent="0.25">
      <c r="A259" s="3" t="s">
        <v>324</v>
      </c>
      <c r="B259" s="3" t="s">
        <v>771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25">
        <v>0</v>
      </c>
      <c r="Y259" s="6">
        <v>0</v>
      </c>
      <c r="Z259" s="47">
        <v>0</v>
      </c>
      <c r="AA259" s="6">
        <v>0</v>
      </c>
      <c r="AB259" s="6">
        <v>0</v>
      </c>
      <c r="AC259" s="6">
        <v>0</v>
      </c>
    </row>
    <row r="260" spans="1:29" x14ac:dyDescent="0.25">
      <c r="A260" s="3" t="s">
        <v>325</v>
      </c>
      <c r="B260" s="3" t="s">
        <v>772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61801</v>
      </c>
      <c r="V260" s="6">
        <v>185181</v>
      </c>
      <c r="W260" s="6">
        <v>192819</v>
      </c>
      <c r="X260" s="25">
        <v>321226</v>
      </c>
      <c r="Y260" s="6">
        <v>372296</v>
      </c>
      <c r="Z260" s="47">
        <v>545929</v>
      </c>
      <c r="AA260" s="6">
        <v>416477</v>
      </c>
      <c r="AB260" s="6">
        <v>382193</v>
      </c>
      <c r="AC260" s="6">
        <v>393005</v>
      </c>
    </row>
    <row r="261" spans="1:29" x14ac:dyDescent="0.25">
      <c r="A261" s="3" t="s">
        <v>326</v>
      </c>
      <c r="B261" s="3" t="s">
        <v>773</v>
      </c>
      <c r="C261" s="6">
        <v>0</v>
      </c>
      <c r="D261" s="6">
        <v>18278</v>
      </c>
      <c r="E261" s="6">
        <v>100588</v>
      </c>
      <c r="F261" s="6">
        <v>132434</v>
      </c>
      <c r="G261" s="6">
        <v>284615</v>
      </c>
      <c r="H261" s="6">
        <v>238753</v>
      </c>
      <c r="I261" s="6">
        <v>286361</v>
      </c>
      <c r="J261" s="6">
        <v>269214</v>
      </c>
      <c r="K261" s="6">
        <v>288740</v>
      </c>
      <c r="L261" s="6">
        <v>338930</v>
      </c>
      <c r="M261" s="6">
        <v>481251</v>
      </c>
      <c r="N261" s="6">
        <v>581027</v>
      </c>
      <c r="O261" s="6">
        <v>673026</v>
      </c>
      <c r="P261" s="6">
        <v>604820</v>
      </c>
      <c r="Q261" s="6">
        <v>647024</v>
      </c>
      <c r="R261" s="6">
        <v>706062</v>
      </c>
      <c r="S261" s="6">
        <v>787166</v>
      </c>
      <c r="T261" s="6">
        <v>924927</v>
      </c>
      <c r="U261" s="6">
        <v>1167443</v>
      </c>
      <c r="V261" s="6">
        <v>1245557</v>
      </c>
      <c r="W261" s="6">
        <v>1386244</v>
      </c>
      <c r="X261" s="25">
        <v>1490964</v>
      </c>
      <c r="Y261" s="6">
        <v>1793363</v>
      </c>
      <c r="Z261" s="47">
        <v>1752772</v>
      </c>
      <c r="AA261" s="6">
        <v>1573516</v>
      </c>
      <c r="AB261" s="6">
        <v>1634566</v>
      </c>
      <c r="AC261" s="6">
        <v>1754618</v>
      </c>
    </row>
    <row r="262" spans="1:29" x14ac:dyDescent="0.25">
      <c r="A262" s="3" t="s">
        <v>327</v>
      </c>
      <c r="B262" s="3" t="s">
        <v>774</v>
      </c>
      <c r="C262" s="6">
        <v>0</v>
      </c>
      <c r="D262" s="6">
        <v>191868</v>
      </c>
      <c r="E262" s="6">
        <v>229721</v>
      </c>
      <c r="F262" s="6">
        <v>194923</v>
      </c>
      <c r="G262" s="6">
        <v>147293</v>
      </c>
      <c r="H262" s="6">
        <v>137891</v>
      </c>
      <c r="I262" s="6">
        <v>107202</v>
      </c>
      <c r="J262" s="6">
        <v>81323</v>
      </c>
      <c r="K262" s="6">
        <v>103916</v>
      </c>
      <c r="L262" s="6">
        <v>111806</v>
      </c>
      <c r="M262" s="6">
        <v>116394</v>
      </c>
      <c r="N262" s="6">
        <v>93545</v>
      </c>
      <c r="O262" s="6">
        <v>108579</v>
      </c>
      <c r="P262" s="6">
        <v>118108</v>
      </c>
      <c r="Q262" s="6">
        <v>109787</v>
      </c>
      <c r="R262" s="6">
        <v>106531</v>
      </c>
      <c r="S262" s="6">
        <v>138274</v>
      </c>
      <c r="T262" s="6">
        <v>102994</v>
      </c>
      <c r="U262" s="6">
        <v>97461</v>
      </c>
      <c r="V262" s="6">
        <v>93768</v>
      </c>
      <c r="W262" s="6">
        <v>97354</v>
      </c>
      <c r="X262" s="25">
        <v>139232</v>
      </c>
      <c r="Y262" s="6">
        <v>171423</v>
      </c>
      <c r="Z262" s="47">
        <v>214207</v>
      </c>
      <c r="AA262" s="6">
        <v>240641</v>
      </c>
      <c r="AB262" s="6">
        <v>239075</v>
      </c>
      <c r="AC262" s="6">
        <v>227644</v>
      </c>
    </row>
    <row r="263" spans="1:29" x14ac:dyDescent="0.25">
      <c r="A263" s="3" t="s">
        <v>328</v>
      </c>
      <c r="B263" s="3" t="s">
        <v>775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25">
        <v>0</v>
      </c>
      <c r="Y263" s="6">
        <v>0</v>
      </c>
      <c r="Z263" s="47">
        <v>0</v>
      </c>
      <c r="AA263" s="6">
        <v>0</v>
      </c>
      <c r="AB263" s="6">
        <v>0</v>
      </c>
      <c r="AC263" s="6">
        <v>0</v>
      </c>
    </row>
    <row r="264" spans="1:29" x14ac:dyDescent="0.25">
      <c r="A264" s="3" t="s">
        <v>329</v>
      </c>
      <c r="B264" s="3" t="s">
        <v>776</v>
      </c>
      <c r="C264" s="6">
        <v>0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25">
        <v>0</v>
      </c>
      <c r="Y264" s="6">
        <v>0</v>
      </c>
      <c r="Z264" s="47">
        <v>0</v>
      </c>
      <c r="AA264" s="6">
        <v>0</v>
      </c>
      <c r="AB264" s="6">
        <v>0</v>
      </c>
      <c r="AC264" s="6">
        <v>0</v>
      </c>
    </row>
    <row r="265" spans="1:29" x14ac:dyDescent="0.25">
      <c r="A265" s="3" t="s">
        <v>330</v>
      </c>
      <c r="B265" s="3" t="s">
        <v>777</v>
      </c>
      <c r="C265" s="6">
        <v>0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25">
        <v>0</v>
      </c>
      <c r="Y265" s="6">
        <v>0</v>
      </c>
      <c r="Z265" s="47">
        <v>0</v>
      </c>
      <c r="AA265" s="6">
        <v>0</v>
      </c>
      <c r="AB265" s="6">
        <v>0</v>
      </c>
      <c r="AC265" s="6">
        <v>0</v>
      </c>
    </row>
    <row r="266" spans="1:29" x14ac:dyDescent="0.25">
      <c r="A266" s="3" t="s">
        <v>331</v>
      </c>
      <c r="B266" s="3" t="s">
        <v>778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25">
        <v>0</v>
      </c>
      <c r="Y266" s="6">
        <v>0</v>
      </c>
      <c r="Z266" s="47">
        <v>0</v>
      </c>
      <c r="AA266" s="6">
        <v>0</v>
      </c>
      <c r="AB266" s="6">
        <v>0</v>
      </c>
      <c r="AC266" s="6">
        <v>0</v>
      </c>
    </row>
    <row r="267" spans="1:29" x14ac:dyDescent="0.25">
      <c r="A267" s="3" t="s">
        <v>332</v>
      </c>
      <c r="B267" s="3" t="s">
        <v>779</v>
      </c>
      <c r="C267" s="6">
        <v>0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25">
        <v>0</v>
      </c>
      <c r="Y267" s="6">
        <v>65250</v>
      </c>
      <c r="Z267" s="47">
        <v>118561</v>
      </c>
      <c r="AA267" s="6">
        <v>201317</v>
      </c>
      <c r="AB267" s="6">
        <v>297247</v>
      </c>
      <c r="AC267" s="6">
        <v>527931</v>
      </c>
    </row>
    <row r="268" spans="1:29" x14ac:dyDescent="0.25">
      <c r="A268" s="3" t="s">
        <v>333</v>
      </c>
      <c r="B268" s="3" t="s">
        <v>780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25">
        <v>0</v>
      </c>
      <c r="Y268" s="6">
        <v>0</v>
      </c>
      <c r="Z268" s="47">
        <v>0</v>
      </c>
      <c r="AA268" s="6">
        <v>0</v>
      </c>
      <c r="AB268" s="6">
        <v>0</v>
      </c>
      <c r="AC268" s="6">
        <v>0</v>
      </c>
    </row>
    <row r="269" spans="1:29" x14ac:dyDescent="0.25">
      <c r="A269" s="3" t="s">
        <v>334</v>
      </c>
      <c r="B269" s="3" t="s">
        <v>781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25">
        <v>0</v>
      </c>
      <c r="Y269" s="6">
        <v>0</v>
      </c>
      <c r="Z269" s="47">
        <v>0</v>
      </c>
      <c r="AA269" s="6">
        <v>0</v>
      </c>
      <c r="AB269" s="6">
        <v>0</v>
      </c>
      <c r="AC269" s="6">
        <v>0</v>
      </c>
    </row>
    <row r="270" spans="1:29" x14ac:dyDescent="0.25">
      <c r="A270" s="3" t="s">
        <v>335</v>
      </c>
      <c r="B270" s="3" t="s">
        <v>782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94031</v>
      </c>
      <c r="R270" s="6">
        <v>194715</v>
      </c>
      <c r="S270" s="6">
        <v>264971</v>
      </c>
      <c r="T270" s="6">
        <v>377124</v>
      </c>
      <c r="U270" s="6">
        <v>434051</v>
      </c>
      <c r="V270" s="6">
        <v>458438</v>
      </c>
      <c r="W270" s="6">
        <v>412038</v>
      </c>
      <c r="X270" s="25">
        <v>596452</v>
      </c>
      <c r="Y270" s="6">
        <v>679777</v>
      </c>
      <c r="Z270" s="47">
        <v>719812</v>
      </c>
      <c r="AA270" s="6">
        <v>742966</v>
      </c>
      <c r="AB270" s="6">
        <v>736006</v>
      </c>
      <c r="AC270" s="6">
        <v>775814</v>
      </c>
    </row>
    <row r="271" spans="1:29" x14ac:dyDescent="0.25">
      <c r="A271" s="3" t="s">
        <v>336</v>
      </c>
      <c r="B271" s="3" t="s">
        <v>783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25">
        <v>0</v>
      </c>
      <c r="Y271" s="6">
        <v>0</v>
      </c>
      <c r="Z271" s="47">
        <v>0</v>
      </c>
      <c r="AA271" s="6">
        <v>0</v>
      </c>
      <c r="AB271" s="6">
        <v>0</v>
      </c>
      <c r="AC271" s="6">
        <v>0</v>
      </c>
    </row>
    <row r="272" spans="1:29" x14ac:dyDescent="0.25">
      <c r="A272" s="3" t="s">
        <v>337</v>
      </c>
      <c r="B272" s="3" t="s">
        <v>784</v>
      </c>
      <c r="C272" s="6">
        <v>0</v>
      </c>
      <c r="D272" s="6">
        <v>0</v>
      </c>
      <c r="E272" s="6">
        <v>4299</v>
      </c>
      <c r="F272" s="6">
        <v>18625</v>
      </c>
      <c r="G272" s="6">
        <v>10000</v>
      </c>
      <c r="H272" s="6">
        <v>10000</v>
      </c>
      <c r="I272" s="6">
        <v>8000</v>
      </c>
      <c r="J272" s="6">
        <v>5000</v>
      </c>
      <c r="K272" s="6">
        <v>2923</v>
      </c>
      <c r="L272" s="6">
        <v>15569</v>
      </c>
      <c r="M272" s="6">
        <v>18416</v>
      </c>
      <c r="N272" s="6">
        <v>17316</v>
      </c>
      <c r="O272" s="6">
        <v>32003</v>
      </c>
      <c r="P272" s="6">
        <v>32631</v>
      </c>
      <c r="Q272" s="6">
        <v>27923</v>
      </c>
      <c r="R272" s="6">
        <v>36706</v>
      </c>
      <c r="S272" s="6">
        <v>41733</v>
      </c>
      <c r="T272" s="6">
        <v>25000</v>
      </c>
      <c r="U272" s="6">
        <v>40705</v>
      </c>
      <c r="V272" s="6">
        <v>74998</v>
      </c>
      <c r="W272" s="6">
        <v>57305</v>
      </c>
      <c r="X272" s="25">
        <v>77452</v>
      </c>
      <c r="Y272" s="6">
        <v>119364</v>
      </c>
      <c r="Z272" s="47">
        <v>131905</v>
      </c>
      <c r="AA272" s="6">
        <v>121718</v>
      </c>
      <c r="AB272" s="6">
        <v>94274</v>
      </c>
      <c r="AC272" s="6">
        <v>111387</v>
      </c>
    </row>
    <row r="273" spans="1:29" x14ac:dyDescent="0.25">
      <c r="A273" s="3" t="s">
        <v>338</v>
      </c>
      <c r="B273" s="3" t="s">
        <v>785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25">
        <v>0</v>
      </c>
      <c r="Y273" s="6">
        <v>0</v>
      </c>
      <c r="Z273" s="47">
        <v>0</v>
      </c>
      <c r="AA273" s="6">
        <v>0</v>
      </c>
      <c r="AB273" s="6">
        <v>0</v>
      </c>
      <c r="AC273" s="6">
        <v>0</v>
      </c>
    </row>
    <row r="274" spans="1:29" x14ac:dyDescent="0.25">
      <c r="A274" s="3" t="s">
        <v>339</v>
      </c>
      <c r="B274" s="3" t="s">
        <v>786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25">
        <v>0</v>
      </c>
      <c r="Y274" s="6">
        <v>0</v>
      </c>
      <c r="Z274" s="47">
        <v>0</v>
      </c>
      <c r="AA274" s="6">
        <v>0</v>
      </c>
      <c r="AB274" s="6">
        <v>0</v>
      </c>
      <c r="AC274" s="6">
        <v>0</v>
      </c>
    </row>
    <row r="275" spans="1:29" x14ac:dyDescent="0.25">
      <c r="A275" s="3" t="s">
        <v>340</v>
      </c>
      <c r="B275" s="3" t="s">
        <v>787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25">
        <v>0</v>
      </c>
      <c r="Y275" s="6">
        <v>0</v>
      </c>
      <c r="Z275" s="47">
        <v>0</v>
      </c>
      <c r="AA275" s="6">
        <v>0</v>
      </c>
      <c r="AB275" s="6">
        <v>0</v>
      </c>
      <c r="AC275" s="6">
        <v>0</v>
      </c>
    </row>
    <row r="276" spans="1:29" x14ac:dyDescent="0.25">
      <c r="A276" s="3" t="s">
        <v>341</v>
      </c>
      <c r="B276" s="3" t="s">
        <v>788</v>
      </c>
      <c r="C276" s="6">
        <v>0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25">
        <v>0</v>
      </c>
      <c r="Y276" s="6">
        <v>0</v>
      </c>
      <c r="Z276" s="47">
        <v>0</v>
      </c>
      <c r="AA276" s="6">
        <v>0</v>
      </c>
      <c r="AB276" s="6">
        <v>0</v>
      </c>
      <c r="AC276" s="6">
        <v>0</v>
      </c>
    </row>
    <row r="277" spans="1:29" x14ac:dyDescent="0.25">
      <c r="A277" s="3" t="s">
        <v>342</v>
      </c>
      <c r="B277" s="3" t="s">
        <v>789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25">
        <v>0</v>
      </c>
      <c r="Y277" s="6">
        <v>0</v>
      </c>
      <c r="Z277" s="47">
        <v>0</v>
      </c>
      <c r="AA277" s="6">
        <v>0</v>
      </c>
      <c r="AB277" s="6">
        <v>0</v>
      </c>
      <c r="AC277" s="6">
        <v>0</v>
      </c>
    </row>
    <row r="278" spans="1:29" x14ac:dyDescent="0.25">
      <c r="A278" s="3" t="s">
        <v>343</v>
      </c>
      <c r="B278" s="3" t="s">
        <v>790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25">
        <v>0</v>
      </c>
      <c r="Y278" s="6">
        <v>0</v>
      </c>
      <c r="Z278" s="47">
        <v>0</v>
      </c>
      <c r="AA278" s="6">
        <v>0</v>
      </c>
      <c r="AB278" s="6">
        <v>0</v>
      </c>
      <c r="AC278" s="6">
        <v>0</v>
      </c>
    </row>
    <row r="279" spans="1:29" x14ac:dyDescent="0.25">
      <c r="A279" s="3" t="s">
        <v>344</v>
      </c>
      <c r="B279" s="3" t="s">
        <v>791</v>
      </c>
      <c r="C279" s="6">
        <v>100491</v>
      </c>
      <c r="D279" s="6">
        <v>117637</v>
      </c>
      <c r="E279" s="6">
        <v>177908</v>
      </c>
      <c r="F279" s="6">
        <v>267586</v>
      </c>
      <c r="G279" s="6">
        <v>326488</v>
      </c>
      <c r="H279" s="6">
        <v>369962</v>
      </c>
      <c r="I279" s="6">
        <v>382753</v>
      </c>
      <c r="J279" s="6">
        <v>475855</v>
      </c>
      <c r="K279" s="6">
        <v>462277</v>
      </c>
      <c r="L279" s="6">
        <v>438033</v>
      </c>
      <c r="M279" s="6">
        <v>316620</v>
      </c>
      <c r="N279" s="6">
        <v>288457</v>
      </c>
      <c r="O279" s="6">
        <v>301231</v>
      </c>
      <c r="P279" s="6">
        <v>310140</v>
      </c>
      <c r="Q279" s="6">
        <v>305740</v>
      </c>
      <c r="R279" s="6">
        <v>395068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25">
        <v>0</v>
      </c>
      <c r="Y279" s="6">
        <v>0</v>
      </c>
      <c r="Z279" s="47">
        <v>0</v>
      </c>
      <c r="AA279" s="6">
        <v>0</v>
      </c>
      <c r="AB279" s="6">
        <v>0</v>
      </c>
      <c r="AC279" s="6">
        <v>0</v>
      </c>
    </row>
    <row r="280" spans="1:29" x14ac:dyDescent="0.25">
      <c r="A280" s="3" t="s">
        <v>345</v>
      </c>
      <c r="B280" s="3" t="s">
        <v>792</v>
      </c>
      <c r="C280" s="6">
        <v>0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96050</v>
      </c>
      <c r="S280" s="6">
        <v>79568</v>
      </c>
      <c r="T280" s="6">
        <v>69167</v>
      </c>
      <c r="U280" s="6">
        <v>68725</v>
      </c>
      <c r="V280" s="6">
        <v>4989</v>
      </c>
      <c r="W280" s="6">
        <v>0</v>
      </c>
      <c r="X280" s="25">
        <v>139913</v>
      </c>
      <c r="Y280" s="6">
        <v>145604</v>
      </c>
      <c r="Z280" s="47">
        <v>141547</v>
      </c>
      <c r="AA280" s="6">
        <v>131092</v>
      </c>
      <c r="AB280" s="6">
        <v>119226</v>
      </c>
      <c r="AC280" s="6">
        <v>115229</v>
      </c>
    </row>
    <row r="281" spans="1:29" x14ac:dyDescent="0.25">
      <c r="A281" s="3" t="s">
        <v>346</v>
      </c>
      <c r="B281" s="3" t="s">
        <v>793</v>
      </c>
      <c r="C281" s="6">
        <v>0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25">
        <v>28051</v>
      </c>
      <c r="Y281" s="6">
        <v>15000</v>
      </c>
      <c r="Z281" s="47">
        <v>61575</v>
      </c>
      <c r="AA281" s="6">
        <v>83742</v>
      </c>
      <c r="AB281" s="6">
        <v>139701</v>
      </c>
      <c r="AC281" s="6">
        <v>132564</v>
      </c>
    </row>
    <row r="282" spans="1:29" x14ac:dyDescent="0.25">
      <c r="A282" s="3" t="s">
        <v>347</v>
      </c>
      <c r="B282" s="3" t="s">
        <v>794</v>
      </c>
      <c r="C282" s="6">
        <v>0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25">
        <v>0</v>
      </c>
      <c r="Y282" s="6">
        <v>0</v>
      </c>
      <c r="Z282" s="47">
        <v>0</v>
      </c>
      <c r="AA282" s="6">
        <v>0</v>
      </c>
      <c r="AB282" s="6">
        <v>0</v>
      </c>
      <c r="AC282" s="6">
        <v>0</v>
      </c>
    </row>
    <row r="283" spans="1:29" x14ac:dyDescent="0.25">
      <c r="A283" s="3" t="s">
        <v>348</v>
      </c>
      <c r="B283" s="3" t="s">
        <v>795</v>
      </c>
      <c r="C283" s="6">
        <v>0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25">
        <v>0</v>
      </c>
      <c r="Y283" s="6">
        <v>0</v>
      </c>
      <c r="Z283" s="47">
        <v>0</v>
      </c>
      <c r="AA283" s="6">
        <v>0</v>
      </c>
      <c r="AB283" s="6">
        <v>0</v>
      </c>
      <c r="AC283" s="6">
        <v>0</v>
      </c>
    </row>
    <row r="284" spans="1:29" x14ac:dyDescent="0.25">
      <c r="A284" s="3" t="s">
        <v>349</v>
      </c>
      <c r="B284" s="3" t="s">
        <v>796</v>
      </c>
      <c r="C284" s="6">
        <v>0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42159</v>
      </c>
      <c r="N284" s="6">
        <v>165773</v>
      </c>
      <c r="O284" s="6">
        <v>215221</v>
      </c>
      <c r="P284" s="6">
        <v>212570</v>
      </c>
      <c r="Q284" s="6">
        <v>244151</v>
      </c>
      <c r="R284" s="6">
        <v>305847</v>
      </c>
      <c r="S284" s="6">
        <v>405182</v>
      </c>
      <c r="T284" s="6">
        <v>434622</v>
      </c>
      <c r="U284" s="6">
        <v>396231</v>
      </c>
      <c r="V284" s="6">
        <v>394230</v>
      </c>
      <c r="W284" s="6">
        <v>435026</v>
      </c>
      <c r="X284" s="25">
        <v>390719</v>
      </c>
      <c r="Y284" s="6">
        <v>355199</v>
      </c>
      <c r="Z284" s="47">
        <v>310993</v>
      </c>
      <c r="AA284" s="6">
        <v>347425</v>
      </c>
      <c r="AB284" s="6">
        <v>297634</v>
      </c>
      <c r="AC284" s="6">
        <v>261802</v>
      </c>
    </row>
    <row r="285" spans="1:29" x14ac:dyDescent="0.25">
      <c r="A285" s="3" t="s">
        <v>350</v>
      </c>
      <c r="B285" s="3" t="s">
        <v>797</v>
      </c>
      <c r="C285" s="6">
        <v>0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25">
        <v>0</v>
      </c>
      <c r="Y285" s="6">
        <v>0</v>
      </c>
      <c r="Z285" s="47">
        <v>0</v>
      </c>
      <c r="AA285" s="6">
        <v>0</v>
      </c>
      <c r="AB285" s="6">
        <v>0</v>
      </c>
      <c r="AC285" s="6">
        <v>0</v>
      </c>
    </row>
    <row r="286" spans="1:29" x14ac:dyDescent="0.25">
      <c r="A286" s="3" t="s">
        <v>351</v>
      </c>
      <c r="B286" s="3" t="s">
        <v>798</v>
      </c>
      <c r="C286" s="6">
        <v>0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36100</v>
      </c>
      <c r="R286" s="6">
        <v>21200</v>
      </c>
      <c r="S286" s="6">
        <v>10600</v>
      </c>
      <c r="T286" s="6">
        <v>0</v>
      </c>
      <c r="U286" s="6">
        <v>52692</v>
      </c>
      <c r="V286" s="6">
        <v>71119</v>
      </c>
      <c r="W286" s="6">
        <v>36550</v>
      </c>
      <c r="X286" s="25">
        <v>25000</v>
      </c>
      <c r="Y286" s="6">
        <v>29800</v>
      </c>
      <c r="Z286" s="47">
        <v>20000</v>
      </c>
      <c r="AA286" s="6">
        <v>41584</v>
      </c>
      <c r="AB286" s="6">
        <v>127519</v>
      </c>
      <c r="AC286" s="6">
        <v>84579</v>
      </c>
    </row>
    <row r="287" spans="1:29" x14ac:dyDescent="0.25">
      <c r="A287" s="3" t="s">
        <v>352</v>
      </c>
      <c r="B287" s="3" t="s">
        <v>799</v>
      </c>
      <c r="C287" s="6">
        <v>0</v>
      </c>
      <c r="D287" s="6">
        <v>0</v>
      </c>
      <c r="E287" s="6">
        <v>0</v>
      </c>
      <c r="F287" s="6">
        <v>13598</v>
      </c>
      <c r="G287" s="6">
        <v>48287</v>
      </c>
      <c r="H287" s="6">
        <v>80321</v>
      </c>
      <c r="I287" s="6">
        <v>206677</v>
      </c>
      <c r="J287" s="6">
        <v>406916</v>
      </c>
      <c r="K287" s="6">
        <v>624711</v>
      </c>
      <c r="L287" s="6">
        <v>742509</v>
      </c>
      <c r="M287" s="6">
        <v>896177</v>
      </c>
      <c r="N287" s="6">
        <v>838870</v>
      </c>
      <c r="O287" s="6">
        <v>815538</v>
      </c>
      <c r="P287" s="6">
        <v>896608</v>
      </c>
      <c r="Q287" s="6">
        <v>904891</v>
      </c>
      <c r="R287" s="6">
        <v>978045</v>
      </c>
      <c r="S287" s="6">
        <v>868956</v>
      </c>
      <c r="T287" s="6">
        <v>979682</v>
      </c>
      <c r="U287" s="6">
        <v>1049569</v>
      </c>
      <c r="V287" s="6">
        <v>960578</v>
      </c>
      <c r="W287" s="6">
        <v>903146</v>
      </c>
      <c r="X287" s="25">
        <v>1017970</v>
      </c>
      <c r="Y287" s="6">
        <v>1007982</v>
      </c>
      <c r="Z287" s="47">
        <v>1032173</v>
      </c>
      <c r="AA287" s="6">
        <v>961286</v>
      </c>
      <c r="AB287" s="6">
        <v>946085</v>
      </c>
      <c r="AC287" s="6">
        <v>814453</v>
      </c>
    </row>
    <row r="288" spans="1:29" x14ac:dyDescent="0.25">
      <c r="A288" s="3" t="s">
        <v>353</v>
      </c>
      <c r="B288" s="3" t="s">
        <v>800</v>
      </c>
      <c r="C288" s="6">
        <v>0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25">
        <v>0</v>
      </c>
      <c r="Y288" s="6">
        <v>0</v>
      </c>
      <c r="Z288" s="47">
        <v>0</v>
      </c>
      <c r="AA288" s="6">
        <v>0</v>
      </c>
      <c r="AB288" s="6">
        <v>0</v>
      </c>
      <c r="AC288" s="6">
        <v>0</v>
      </c>
    </row>
    <row r="289" spans="1:29" x14ac:dyDescent="0.25">
      <c r="A289" s="3" t="s">
        <v>354</v>
      </c>
      <c r="B289" s="3" t="s">
        <v>801</v>
      </c>
      <c r="C289" s="6">
        <v>0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25">
        <v>0</v>
      </c>
      <c r="Y289" s="6">
        <v>0</v>
      </c>
      <c r="Z289" s="47">
        <v>0</v>
      </c>
      <c r="AA289" s="6">
        <v>0</v>
      </c>
      <c r="AB289" s="6">
        <v>0</v>
      </c>
      <c r="AC289" s="6">
        <v>0</v>
      </c>
    </row>
    <row r="290" spans="1:29" x14ac:dyDescent="0.25">
      <c r="A290" s="3" t="s">
        <v>355</v>
      </c>
      <c r="B290" s="3" t="s">
        <v>802</v>
      </c>
      <c r="C290" s="6">
        <v>0</v>
      </c>
      <c r="D290" s="6">
        <v>51660</v>
      </c>
      <c r="E290" s="6">
        <v>63751</v>
      </c>
      <c r="F290" s="6">
        <v>74674</v>
      </c>
      <c r="G290" s="6">
        <v>99201</v>
      </c>
      <c r="H290" s="6">
        <v>34200</v>
      </c>
      <c r="I290" s="6">
        <v>14676</v>
      </c>
      <c r="J290" s="6">
        <v>5000</v>
      </c>
      <c r="K290" s="6">
        <v>0</v>
      </c>
      <c r="L290" s="6">
        <v>40579</v>
      </c>
      <c r="M290" s="6">
        <v>25900</v>
      </c>
      <c r="N290" s="6">
        <v>28900</v>
      </c>
      <c r="O290" s="6">
        <v>63845</v>
      </c>
      <c r="P290" s="6">
        <v>35000</v>
      </c>
      <c r="Q290" s="6">
        <v>43900</v>
      </c>
      <c r="R290" s="6">
        <v>25000</v>
      </c>
      <c r="S290" s="6">
        <v>19900</v>
      </c>
      <c r="T290" s="6">
        <v>15000</v>
      </c>
      <c r="U290" s="6">
        <v>70960</v>
      </c>
      <c r="V290" s="6">
        <v>45904</v>
      </c>
      <c r="W290" s="6">
        <v>78352</v>
      </c>
      <c r="X290" s="25">
        <v>142214</v>
      </c>
      <c r="Y290" s="6">
        <v>211211</v>
      </c>
      <c r="Z290" s="47">
        <v>132445</v>
      </c>
      <c r="AA290" s="6">
        <v>111503</v>
      </c>
      <c r="AB290" s="6">
        <v>116776</v>
      </c>
      <c r="AC290" s="6">
        <v>152076</v>
      </c>
    </row>
    <row r="291" spans="1:29" x14ac:dyDescent="0.25">
      <c r="A291" s="3" t="s">
        <v>356</v>
      </c>
      <c r="B291" s="3" t="s">
        <v>803</v>
      </c>
      <c r="C291" s="6">
        <v>0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25">
        <v>0</v>
      </c>
      <c r="Y291" s="6">
        <v>0</v>
      </c>
      <c r="Z291" s="47">
        <v>0</v>
      </c>
      <c r="AA291" s="6">
        <v>0</v>
      </c>
      <c r="AB291" s="6">
        <v>0</v>
      </c>
      <c r="AC291" s="6">
        <v>0</v>
      </c>
    </row>
    <row r="292" spans="1:29" x14ac:dyDescent="0.25">
      <c r="A292" s="3" t="s">
        <v>357</v>
      </c>
      <c r="B292" s="3" t="s">
        <v>804</v>
      </c>
      <c r="C292" s="6">
        <v>0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25">
        <v>0</v>
      </c>
      <c r="Y292" s="6">
        <v>0</v>
      </c>
      <c r="Z292" s="47">
        <v>0</v>
      </c>
      <c r="AA292" s="6">
        <v>0</v>
      </c>
      <c r="AB292" s="6">
        <v>0</v>
      </c>
      <c r="AC292" s="6">
        <v>0</v>
      </c>
    </row>
    <row r="293" spans="1:29" x14ac:dyDescent="0.25">
      <c r="A293" s="3" t="s">
        <v>358</v>
      </c>
      <c r="B293" s="3" t="s">
        <v>805</v>
      </c>
      <c r="C293" s="6">
        <v>0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25">
        <v>0</v>
      </c>
      <c r="Y293" s="6">
        <v>0</v>
      </c>
      <c r="Z293" s="47">
        <v>0</v>
      </c>
      <c r="AA293" s="6">
        <v>0</v>
      </c>
      <c r="AB293" s="6">
        <v>0</v>
      </c>
      <c r="AC293" s="6">
        <v>0</v>
      </c>
    </row>
    <row r="294" spans="1:29" x14ac:dyDescent="0.25">
      <c r="A294" s="3" t="s">
        <v>359</v>
      </c>
      <c r="B294" s="3" t="s">
        <v>806</v>
      </c>
      <c r="C294" s="6">
        <v>0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25">
        <v>0</v>
      </c>
      <c r="Y294" s="6">
        <v>0</v>
      </c>
      <c r="Z294" s="47">
        <v>0</v>
      </c>
      <c r="AA294" s="6">
        <v>0</v>
      </c>
      <c r="AB294" s="6">
        <v>0</v>
      </c>
      <c r="AC294" s="6">
        <v>0</v>
      </c>
    </row>
    <row r="295" spans="1:29" x14ac:dyDescent="0.25">
      <c r="A295" s="3" t="s">
        <v>360</v>
      </c>
      <c r="B295" s="3" t="s">
        <v>807</v>
      </c>
      <c r="C295" s="6">
        <v>0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25">
        <v>0</v>
      </c>
      <c r="Y295" s="6">
        <v>0</v>
      </c>
      <c r="Z295" s="47">
        <v>0</v>
      </c>
      <c r="AA295" s="6">
        <v>0</v>
      </c>
      <c r="AB295" s="6">
        <v>0</v>
      </c>
      <c r="AC295" s="6">
        <v>0</v>
      </c>
    </row>
    <row r="296" spans="1:29" x14ac:dyDescent="0.25">
      <c r="A296" s="3" t="s">
        <v>361</v>
      </c>
      <c r="B296" s="3" t="s">
        <v>808</v>
      </c>
      <c r="C296" s="6">
        <v>0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25">
        <v>0</v>
      </c>
      <c r="Y296" s="6">
        <v>0</v>
      </c>
      <c r="Z296" s="47">
        <v>0</v>
      </c>
      <c r="AA296" s="6">
        <v>0</v>
      </c>
      <c r="AB296" s="6">
        <v>0</v>
      </c>
      <c r="AC296" s="6">
        <v>0</v>
      </c>
    </row>
    <row r="297" spans="1:29" x14ac:dyDescent="0.25">
      <c r="A297" s="3" t="s">
        <v>362</v>
      </c>
      <c r="B297" s="3" t="s">
        <v>809</v>
      </c>
      <c r="C297" s="6">
        <v>0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25">
        <v>0</v>
      </c>
      <c r="Y297" s="6">
        <v>0</v>
      </c>
      <c r="Z297" s="47">
        <v>0</v>
      </c>
      <c r="AA297" s="6">
        <v>0</v>
      </c>
      <c r="AB297" s="6">
        <v>0</v>
      </c>
      <c r="AC297" s="6">
        <v>0</v>
      </c>
    </row>
    <row r="298" spans="1:29" x14ac:dyDescent="0.25">
      <c r="A298" s="3" t="s">
        <v>363</v>
      </c>
      <c r="B298" s="3" t="s">
        <v>810</v>
      </c>
      <c r="C298" s="6">
        <v>0</v>
      </c>
      <c r="D298" s="6">
        <v>0</v>
      </c>
      <c r="E298" s="6">
        <v>3113</v>
      </c>
      <c r="F298" s="6">
        <v>26366</v>
      </c>
      <c r="G298" s="6">
        <v>37352</v>
      </c>
      <c r="H298" s="6">
        <v>73970</v>
      </c>
      <c r="I298" s="6">
        <v>127281</v>
      </c>
      <c r="J298" s="6">
        <v>169369</v>
      </c>
      <c r="K298" s="6">
        <v>203827</v>
      </c>
      <c r="L298" s="6">
        <v>273430</v>
      </c>
      <c r="M298" s="6">
        <v>229506</v>
      </c>
      <c r="N298" s="6">
        <v>205115</v>
      </c>
      <c r="O298" s="6">
        <v>168447</v>
      </c>
      <c r="P298" s="6">
        <v>229204</v>
      </c>
      <c r="Q298" s="6">
        <v>155032</v>
      </c>
      <c r="R298" s="6">
        <v>102353</v>
      </c>
      <c r="S298" s="6">
        <v>135696</v>
      </c>
      <c r="T298" s="6">
        <v>179229</v>
      </c>
      <c r="U298" s="6">
        <v>237971</v>
      </c>
      <c r="V298" s="6">
        <v>262071</v>
      </c>
      <c r="W298" s="6">
        <v>303357</v>
      </c>
      <c r="X298" s="25">
        <v>390518</v>
      </c>
      <c r="Y298" s="6">
        <v>334592</v>
      </c>
      <c r="Z298" s="47">
        <v>323501</v>
      </c>
      <c r="AA298" s="6">
        <v>401332</v>
      </c>
      <c r="AB298" s="6">
        <v>408559</v>
      </c>
      <c r="AC298" s="6">
        <v>449681</v>
      </c>
    </row>
    <row r="299" spans="1:29" x14ac:dyDescent="0.25">
      <c r="A299" s="3" t="s">
        <v>364</v>
      </c>
      <c r="B299" s="3" t="s">
        <v>811</v>
      </c>
      <c r="C299" s="6">
        <v>131472</v>
      </c>
      <c r="D299" s="6">
        <v>140925</v>
      </c>
      <c r="E299" s="6">
        <v>192989</v>
      </c>
      <c r="F299" s="6">
        <v>172376</v>
      </c>
      <c r="G299" s="6">
        <v>209688</v>
      </c>
      <c r="H299" s="6">
        <v>228816</v>
      </c>
      <c r="I299" s="6">
        <v>218068</v>
      </c>
      <c r="J299" s="6">
        <v>254652</v>
      </c>
      <c r="K299" s="6">
        <v>311572</v>
      </c>
      <c r="L299" s="6">
        <v>313561</v>
      </c>
      <c r="M299" s="6">
        <v>291155</v>
      </c>
      <c r="N299" s="6">
        <v>307462</v>
      </c>
      <c r="O299" s="6">
        <v>277039</v>
      </c>
      <c r="P299" s="6">
        <v>286433</v>
      </c>
      <c r="Q299" s="6">
        <v>270581</v>
      </c>
      <c r="R299" s="6">
        <v>344497</v>
      </c>
      <c r="S299" s="6">
        <v>346736</v>
      </c>
      <c r="T299" s="6">
        <v>320305</v>
      </c>
      <c r="U299" s="6">
        <v>306588</v>
      </c>
      <c r="V299" s="6">
        <v>292239</v>
      </c>
      <c r="W299" s="6">
        <v>219083</v>
      </c>
      <c r="X299" s="25">
        <v>253340</v>
      </c>
      <c r="Y299" s="6">
        <v>242538</v>
      </c>
      <c r="Z299" s="47">
        <v>328026</v>
      </c>
      <c r="AA299" s="6">
        <v>361879</v>
      </c>
      <c r="AB299" s="6">
        <v>327513</v>
      </c>
      <c r="AC299" s="6">
        <v>240342</v>
      </c>
    </row>
    <row r="300" spans="1:29" x14ac:dyDescent="0.25">
      <c r="A300" s="3" t="s">
        <v>365</v>
      </c>
      <c r="B300" s="3" t="s">
        <v>812</v>
      </c>
      <c r="C300" s="6">
        <v>0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25">
        <v>0</v>
      </c>
      <c r="Y300" s="6">
        <v>0</v>
      </c>
      <c r="Z300" s="47">
        <v>0</v>
      </c>
      <c r="AA300" s="6">
        <v>0</v>
      </c>
      <c r="AB300" s="6">
        <v>0</v>
      </c>
      <c r="AC300" s="6">
        <v>0</v>
      </c>
    </row>
    <row r="301" spans="1:29" x14ac:dyDescent="0.25">
      <c r="A301" s="3" t="s">
        <v>366</v>
      </c>
      <c r="B301" s="3" t="s">
        <v>813</v>
      </c>
      <c r="C301" s="6">
        <v>0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25">
        <v>40000</v>
      </c>
      <c r="Y301" s="6">
        <v>30000</v>
      </c>
      <c r="Z301" s="47">
        <v>65000</v>
      </c>
      <c r="AA301" s="6">
        <v>58700</v>
      </c>
      <c r="AB301" s="6">
        <v>35000</v>
      </c>
      <c r="AC301" s="6">
        <v>20000</v>
      </c>
    </row>
    <row r="302" spans="1:29" x14ac:dyDescent="0.25">
      <c r="A302" s="3" t="s">
        <v>367</v>
      </c>
      <c r="B302" s="3" t="s">
        <v>814</v>
      </c>
      <c r="C302" s="6">
        <v>123600</v>
      </c>
      <c r="D302" s="6">
        <v>186527</v>
      </c>
      <c r="E302" s="6">
        <v>259658</v>
      </c>
      <c r="F302" s="6">
        <v>269182</v>
      </c>
      <c r="G302" s="6">
        <v>348872</v>
      </c>
      <c r="H302" s="6">
        <v>327403</v>
      </c>
      <c r="I302" s="6">
        <v>445035</v>
      </c>
      <c r="J302" s="6">
        <v>415810</v>
      </c>
      <c r="K302" s="6">
        <v>482496</v>
      </c>
      <c r="L302" s="6">
        <v>415669</v>
      </c>
      <c r="M302" s="6">
        <v>374093</v>
      </c>
      <c r="N302" s="6">
        <v>462425</v>
      </c>
      <c r="O302" s="6">
        <v>407510</v>
      </c>
      <c r="P302" s="6">
        <v>438012</v>
      </c>
      <c r="Q302" s="6">
        <v>411893</v>
      </c>
      <c r="R302" s="6">
        <v>326060</v>
      </c>
      <c r="S302" s="6">
        <v>356493</v>
      </c>
      <c r="T302" s="6">
        <v>484706</v>
      </c>
      <c r="U302" s="6">
        <v>482810</v>
      </c>
      <c r="V302" s="6">
        <v>444565</v>
      </c>
      <c r="W302" s="6">
        <v>473718</v>
      </c>
      <c r="X302" s="25">
        <v>487273</v>
      </c>
      <c r="Y302" s="6">
        <v>481842</v>
      </c>
      <c r="Z302" s="47">
        <v>569241</v>
      </c>
      <c r="AA302" s="6">
        <v>718298</v>
      </c>
      <c r="AB302" s="6">
        <v>606063</v>
      </c>
      <c r="AC302" s="6">
        <v>553169</v>
      </c>
    </row>
    <row r="303" spans="1:29" x14ac:dyDescent="0.25">
      <c r="A303" s="3" t="s">
        <v>368</v>
      </c>
      <c r="B303" s="3" t="s">
        <v>815</v>
      </c>
      <c r="C303" s="6">
        <v>0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25">
        <v>0</v>
      </c>
      <c r="Y303" s="6">
        <v>0</v>
      </c>
      <c r="Z303" s="47">
        <v>0</v>
      </c>
      <c r="AA303" s="6">
        <v>0</v>
      </c>
      <c r="AB303" s="6">
        <v>0</v>
      </c>
      <c r="AC303" s="6">
        <v>0</v>
      </c>
    </row>
    <row r="304" spans="1:29" x14ac:dyDescent="0.25">
      <c r="A304" s="3" t="s">
        <v>369</v>
      </c>
      <c r="B304" s="3" t="s">
        <v>816</v>
      </c>
      <c r="C304" s="6">
        <v>0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25">
        <v>0</v>
      </c>
      <c r="Y304" s="6">
        <v>0</v>
      </c>
      <c r="Z304" s="47">
        <v>0</v>
      </c>
      <c r="AA304" s="6">
        <v>0</v>
      </c>
      <c r="AB304" s="6">
        <v>0</v>
      </c>
      <c r="AC304" s="6">
        <v>0</v>
      </c>
    </row>
    <row r="305" spans="1:29" x14ac:dyDescent="0.25">
      <c r="A305" s="3" t="s">
        <v>370</v>
      </c>
      <c r="B305" s="3" t="s">
        <v>817</v>
      </c>
      <c r="C305" s="6">
        <v>0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44116</v>
      </c>
      <c r="J305" s="6">
        <v>139125</v>
      </c>
      <c r="K305" s="6">
        <v>172861</v>
      </c>
      <c r="L305" s="6">
        <v>181551</v>
      </c>
      <c r="M305" s="6">
        <v>204847</v>
      </c>
      <c r="N305" s="6">
        <v>241043</v>
      </c>
      <c r="O305" s="6">
        <v>246071</v>
      </c>
      <c r="P305" s="6">
        <v>174292</v>
      </c>
      <c r="Q305" s="6">
        <v>272724</v>
      </c>
      <c r="R305" s="6">
        <v>211411</v>
      </c>
      <c r="S305" s="6">
        <v>187548</v>
      </c>
      <c r="T305" s="6">
        <v>186733</v>
      </c>
      <c r="U305" s="6">
        <v>173785</v>
      </c>
      <c r="V305" s="6">
        <v>114178</v>
      </c>
      <c r="W305" s="6">
        <v>110661</v>
      </c>
      <c r="X305" s="25">
        <v>156874</v>
      </c>
      <c r="Y305" s="6">
        <v>80650</v>
      </c>
      <c r="Z305" s="47">
        <v>97740</v>
      </c>
      <c r="AA305" s="6">
        <v>53567</v>
      </c>
      <c r="AB305" s="6">
        <v>98025</v>
      </c>
      <c r="AC305" s="6">
        <v>77805</v>
      </c>
    </row>
    <row r="306" spans="1:29" x14ac:dyDescent="0.25">
      <c r="A306" s="3" t="s">
        <v>371</v>
      </c>
      <c r="B306" s="3" t="s">
        <v>818</v>
      </c>
      <c r="C306" s="6">
        <v>0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25">
        <v>0</v>
      </c>
      <c r="Y306" s="6">
        <v>0</v>
      </c>
      <c r="Z306" s="47">
        <v>0</v>
      </c>
      <c r="AA306" s="6">
        <v>0</v>
      </c>
      <c r="AB306" s="6">
        <v>0</v>
      </c>
      <c r="AC306" s="6">
        <v>0</v>
      </c>
    </row>
    <row r="307" spans="1:29" x14ac:dyDescent="0.25">
      <c r="A307" s="3" t="s">
        <v>372</v>
      </c>
      <c r="B307" s="3" t="s">
        <v>819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25">
        <v>0</v>
      </c>
      <c r="Y307" s="6">
        <v>0</v>
      </c>
      <c r="Z307" s="47">
        <v>0</v>
      </c>
      <c r="AA307" s="6">
        <v>0</v>
      </c>
      <c r="AB307" s="6">
        <v>0</v>
      </c>
      <c r="AC307" s="6">
        <v>0</v>
      </c>
    </row>
    <row r="308" spans="1:29" x14ac:dyDescent="0.25">
      <c r="A308" s="3" t="s">
        <v>373</v>
      </c>
      <c r="B308" s="3" t="s">
        <v>820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25">
        <v>0</v>
      </c>
      <c r="Y308" s="6">
        <v>0</v>
      </c>
      <c r="Z308" s="47">
        <v>0</v>
      </c>
      <c r="AA308" s="6">
        <v>0</v>
      </c>
      <c r="AB308" s="6">
        <v>0</v>
      </c>
      <c r="AC308" s="6">
        <v>0</v>
      </c>
    </row>
    <row r="309" spans="1:29" x14ac:dyDescent="0.25">
      <c r="A309" s="3" t="s">
        <v>374</v>
      </c>
      <c r="B309" s="3" t="s">
        <v>821</v>
      </c>
      <c r="C309" s="6">
        <v>0</v>
      </c>
      <c r="D309" s="6">
        <v>0</v>
      </c>
      <c r="E309" s="6">
        <v>0</v>
      </c>
      <c r="F309" s="6">
        <v>0</v>
      </c>
      <c r="G309" s="6">
        <v>0</v>
      </c>
      <c r="H309" s="6">
        <v>5000</v>
      </c>
      <c r="I309" s="6">
        <v>4500</v>
      </c>
      <c r="J309" s="6">
        <v>36136</v>
      </c>
      <c r="K309" s="6">
        <v>37436</v>
      </c>
      <c r="L309" s="6">
        <v>57848</v>
      </c>
      <c r="M309" s="6">
        <v>74525</v>
      </c>
      <c r="N309" s="6">
        <v>103853</v>
      </c>
      <c r="O309" s="6">
        <v>167819</v>
      </c>
      <c r="P309" s="6">
        <v>182134</v>
      </c>
      <c r="Q309" s="6">
        <v>188863</v>
      </c>
      <c r="R309" s="6">
        <v>146771</v>
      </c>
      <c r="S309" s="6">
        <v>185330</v>
      </c>
      <c r="T309" s="6">
        <v>171279</v>
      </c>
      <c r="U309" s="6">
        <v>152344</v>
      </c>
      <c r="V309" s="6">
        <v>121623</v>
      </c>
      <c r="W309" s="6">
        <v>80283</v>
      </c>
      <c r="X309" s="25">
        <v>82378</v>
      </c>
      <c r="Y309" s="6">
        <v>140759</v>
      </c>
      <c r="Z309" s="47">
        <v>112467</v>
      </c>
      <c r="AA309" s="6">
        <v>164300</v>
      </c>
      <c r="AB309" s="6">
        <v>283610</v>
      </c>
      <c r="AC309" s="6">
        <v>238194</v>
      </c>
    </row>
    <row r="310" spans="1:29" x14ac:dyDescent="0.25">
      <c r="A310" s="3" t="s">
        <v>375</v>
      </c>
      <c r="B310" s="3" t="s">
        <v>822</v>
      </c>
      <c r="C310" s="6">
        <v>143628</v>
      </c>
      <c r="D310" s="6">
        <v>127278</v>
      </c>
      <c r="E310" s="6">
        <v>127618</v>
      </c>
      <c r="F310" s="6">
        <v>129971</v>
      </c>
      <c r="G310" s="6">
        <v>124467</v>
      </c>
      <c r="H310" s="6">
        <v>125266</v>
      </c>
      <c r="I310" s="6">
        <v>113878</v>
      </c>
      <c r="J310" s="6">
        <v>86124</v>
      </c>
      <c r="K310" s="6">
        <v>106754</v>
      </c>
      <c r="L310" s="6">
        <v>147499</v>
      </c>
      <c r="M310" s="6">
        <v>132967</v>
      </c>
      <c r="N310" s="6">
        <v>129312</v>
      </c>
      <c r="O310" s="6">
        <v>99378</v>
      </c>
      <c r="P310" s="6">
        <v>154153</v>
      </c>
      <c r="Q310" s="6">
        <v>174564</v>
      </c>
      <c r="R310" s="6">
        <v>215217</v>
      </c>
      <c r="S310" s="6">
        <v>212921</v>
      </c>
      <c r="T310" s="6">
        <v>256523</v>
      </c>
      <c r="U310" s="6">
        <v>294578</v>
      </c>
      <c r="V310" s="6">
        <v>223965</v>
      </c>
      <c r="W310" s="6">
        <v>243391</v>
      </c>
      <c r="X310" s="25">
        <v>336130</v>
      </c>
      <c r="Y310" s="6">
        <v>379071</v>
      </c>
      <c r="Z310" s="47">
        <v>328804</v>
      </c>
      <c r="AA310" s="6">
        <v>272870</v>
      </c>
      <c r="AB310" s="6">
        <v>271766</v>
      </c>
      <c r="AC310" s="6">
        <v>236338</v>
      </c>
    </row>
    <row r="311" spans="1:29" x14ac:dyDescent="0.25">
      <c r="A311" s="3" t="s">
        <v>376</v>
      </c>
      <c r="B311" s="3" t="s">
        <v>823</v>
      </c>
      <c r="C311" s="6">
        <v>0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25">
        <v>0</v>
      </c>
      <c r="Y311" s="6">
        <v>0</v>
      </c>
      <c r="Z311" s="47">
        <v>0</v>
      </c>
      <c r="AA311" s="6">
        <v>0</v>
      </c>
      <c r="AB311" s="6">
        <v>0</v>
      </c>
      <c r="AC311" s="6">
        <v>0</v>
      </c>
    </row>
    <row r="312" spans="1:29" x14ac:dyDescent="0.25">
      <c r="A312" s="3" t="s">
        <v>377</v>
      </c>
      <c r="B312" s="3" t="s">
        <v>824</v>
      </c>
      <c r="C312" s="6">
        <v>0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25">
        <v>0</v>
      </c>
      <c r="Y312" s="6">
        <v>0</v>
      </c>
      <c r="Z312" s="47">
        <v>0</v>
      </c>
      <c r="AA312" s="6">
        <v>0</v>
      </c>
      <c r="AB312" s="6">
        <v>0</v>
      </c>
      <c r="AC312" s="6">
        <v>0</v>
      </c>
    </row>
    <row r="313" spans="1:29" x14ac:dyDescent="0.25">
      <c r="A313" s="3" t="s">
        <v>378</v>
      </c>
      <c r="B313" s="3" t="s">
        <v>825</v>
      </c>
      <c r="C313" s="6">
        <v>438510</v>
      </c>
      <c r="D313" s="6">
        <v>539297</v>
      </c>
      <c r="E313" s="6">
        <v>452210</v>
      </c>
      <c r="F313" s="6">
        <v>395301</v>
      </c>
      <c r="G313" s="6">
        <v>524978</v>
      </c>
      <c r="H313" s="6">
        <v>500082</v>
      </c>
      <c r="I313" s="6">
        <v>472681</v>
      </c>
      <c r="J313" s="6">
        <v>432498</v>
      </c>
      <c r="K313" s="6">
        <v>426209</v>
      </c>
      <c r="L313" s="6">
        <v>380723</v>
      </c>
      <c r="M313" s="6">
        <v>612294</v>
      </c>
      <c r="N313" s="6">
        <v>443494</v>
      </c>
      <c r="O313" s="6">
        <v>430193</v>
      </c>
      <c r="P313" s="6">
        <v>427964</v>
      </c>
      <c r="Q313" s="6">
        <v>386426</v>
      </c>
      <c r="R313" s="6">
        <v>384066</v>
      </c>
      <c r="S313" s="6">
        <v>361508</v>
      </c>
      <c r="T313" s="6">
        <v>401867</v>
      </c>
      <c r="U313" s="6">
        <v>460503</v>
      </c>
      <c r="V313" s="6">
        <v>563983</v>
      </c>
      <c r="W313" s="6">
        <v>869573</v>
      </c>
      <c r="X313" s="25">
        <v>799992</v>
      </c>
      <c r="Y313" s="6">
        <v>747763</v>
      </c>
      <c r="Z313" s="47">
        <v>695012</v>
      </c>
      <c r="AA313" s="6">
        <v>670022</v>
      </c>
      <c r="AB313" s="6">
        <v>761492</v>
      </c>
      <c r="AC313" s="6">
        <v>517579</v>
      </c>
    </row>
    <row r="314" spans="1:29" x14ac:dyDescent="0.25">
      <c r="A314" s="3" t="s">
        <v>379</v>
      </c>
      <c r="B314" s="3" t="s">
        <v>826</v>
      </c>
      <c r="C314" s="6">
        <v>0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25">
        <v>0</v>
      </c>
      <c r="Y314" s="6">
        <v>0</v>
      </c>
      <c r="Z314" s="47">
        <v>0</v>
      </c>
      <c r="AA314" s="6">
        <v>0</v>
      </c>
      <c r="AB314" s="6">
        <v>0</v>
      </c>
      <c r="AC314" s="6">
        <v>0</v>
      </c>
    </row>
    <row r="315" spans="1:29" x14ac:dyDescent="0.25">
      <c r="A315" s="3" t="s">
        <v>380</v>
      </c>
      <c r="B315" s="3" t="s">
        <v>827</v>
      </c>
      <c r="C315" s="6">
        <v>1208</v>
      </c>
      <c r="D315" s="6">
        <v>2585</v>
      </c>
      <c r="E315" s="6">
        <v>21704</v>
      </c>
      <c r="F315" s="6">
        <v>36930</v>
      </c>
      <c r="G315" s="6">
        <v>34833</v>
      </c>
      <c r="H315" s="6">
        <v>65539</v>
      </c>
      <c r="I315" s="6">
        <v>52449</v>
      </c>
      <c r="J315" s="6">
        <v>7500</v>
      </c>
      <c r="K315" s="6">
        <v>7500</v>
      </c>
      <c r="L315" s="6">
        <v>6904</v>
      </c>
      <c r="M315" s="6">
        <v>10865</v>
      </c>
      <c r="N315" s="6">
        <v>8050</v>
      </c>
      <c r="O315" s="6">
        <v>41879</v>
      </c>
      <c r="P315" s="6">
        <v>21548</v>
      </c>
      <c r="Q315" s="6">
        <v>22808</v>
      </c>
      <c r="R315" s="6">
        <v>15273</v>
      </c>
      <c r="S315" s="6">
        <v>35894</v>
      </c>
      <c r="T315" s="6">
        <v>40551</v>
      </c>
      <c r="U315" s="6">
        <v>59236</v>
      </c>
      <c r="V315" s="6">
        <v>53738</v>
      </c>
      <c r="W315" s="6">
        <v>30850</v>
      </c>
      <c r="X315" s="25">
        <v>48886</v>
      </c>
      <c r="Y315" s="6">
        <v>52150</v>
      </c>
      <c r="Z315" s="47">
        <v>35339</v>
      </c>
      <c r="AA315" s="6">
        <v>10000</v>
      </c>
      <c r="AB315" s="6">
        <v>14650</v>
      </c>
      <c r="AC315" s="6">
        <v>11800</v>
      </c>
    </row>
    <row r="316" spans="1:29" x14ac:dyDescent="0.25">
      <c r="A316" s="3" t="s">
        <v>381</v>
      </c>
      <c r="B316" s="3" t="s">
        <v>828</v>
      </c>
      <c r="C316" s="6">
        <v>0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25">
        <v>0</v>
      </c>
      <c r="Y316" s="6">
        <v>0</v>
      </c>
      <c r="Z316" s="47">
        <v>0</v>
      </c>
      <c r="AA316" s="6">
        <v>0</v>
      </c>
      <c r="AB316" s="6">
        <v>0</v>
      </c>
      <c r="AC316" s="6">
        <v>0</v>
      </c>
    </row>
    <row r="317" spans="1:29" x14ac:dyDescent="0.25">
      <c r="A317" s="3" t="s">
        <v>382</v>
      </c>
      <c r="B317" s="3" t="s">
        <v>829</v>
      </c>
      <c r="C317" s="6">
        <v>0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25">
        <v>0</v>
      </c>
      <c r="Y317" s="6">
        <v>0</v>
      </c>
      <c r="Z317" s="47">
        <v>0</v>
      </c>
      <c r="AA317" s="6">
        <v>0</v>
      </c>
      <c r="AB317" s="6">
        <v>0</v>
      </c>
      <c r="AC317" s="6">
        <v>0</v>
      </c>
    </row>
    <row r="318" spans="1:29" x14ac:dyDescent="0.25">
      <c r="A318" s="3" t="s">
        <v>383</v>
      </c>
      <c r="B318" s="3" t="s">
        <v>830</v>
      </c>
      <c r="C318" s="6">
        <v>28252</v>
      </c>
      <c r="D318" s="6">
        <v>38314</v>
      </c>
      <c r="E318" s="6">
        <v>54465</v>
      </c>
      <c r="F318" s="6">
        <v>45613</v>
      </c>
      <c r="G318" s="6">
        <v>31042</v>
      </c>
      <c r="H318" s="6">
        <v>23010</v>
      </c>
      <c r="I318" s="6">
        <v>52188</v>
      </c>
      <c r="J318" s="6">
        <v>68516</v>
      </c>
      <c r="K318" s="6">
        <v>136755</v>
      </c>
      <c r="L318" s="6">
        <v>183666</v>
      </c>
      <c r="M318" s="6">
        <v>218092</v>
      </c>
      <c r="N318" s="6">
        <v>233571</v>
      </c>
      <c r="O318" s="6">
        <v>185866</v>
      </c>
      <c r="P318" s="6">
        <v>163425</v>
      </c>
      <c r="Q318" s="6">
        <v>254454</v>
      </c>
      <c r="R318" s="6">
        <v>220311</v>
      </c>
      <c r="S318" s="6">
        <v>212407</v>
      </c>
      <c r="T318" s="6">
        <v>138384</v>
      </c>
      <c r="U318" s="6">
        <v>202568</v>
      </c>
      <c r="V318" s="6">
        <v>238832</v>
      </c>
      <c r="W318" s="6">
        <v>312803</v>
      </c>
      <c r="X318" s="25">
        <v>263008</v>
      </c>
      <c r="Y318" s="6">
        <v>232833</v>
      </c>
      <c r="Z318" s="47">
        <v>203348</v>
      </c>
      <c r="AA318" s="6">
        <v>222557</v>
      </c>
      <c r="AB318" s="6">
        <v>226825</v>
      </c>
      <c r="AC318" s="6">
        <v>224162</v>
      </c>
    </row>
    <row r="319" spans="1:29" x14ac:dyDescent="0.25">
      <c r="A319" s="3" t="s">
        <v>384</v>
      </c>
      <c r="B319" s="3" t="s">
        <v>831</v>
      </c>
      <c r="C319" s="6">
        <v>70586</v>
      </c>
      <c r="D319" s="6">
        <v>42749</v>
      </c>
      <c r="E319" s="6">
        <v>28469</v>
      </c>
      <c r="F319" s="6">
        <v>28206</v>
      </c>
      <c r="G319" s="6">
        <v>17147</v>
      </c>
      <c r="H319" s="6">
        <v>21311</v>
      </c>
      <c r="I319" s="6">
        <v>9314</v>
      </c>
      <c r="J319" s="6">
        <v>8267</v>
      </c>
      <c r="K319" s="6">
        <v>4399</v>
      </c>
      <c r="L319" s="6">
        <v>6988</v>
      </c>
      <c r="M319" s="6">
        <v>61545</v>
      </c>
      <c r="N319" s="6">
        <v>86927</v>
      </c>
      <c r="O319" s="6">
        <v>141557</v>
      </c>
      <c r="P319" s="6">
        <v>197042</v>
      </c>
      <c r="Q319" s="6">
        <v>192676</v>
      </c>
      <c r="R319" s="6">
        <v>273276</v>
      </c>
      <c r="S319" s="6">
        <v>185614</v>
      </c>
      <c r="T319" s="6">
        <v>243746</v>
      </c>
      <c r="U319" s="6">
        <v>203176</v>
      </c>
      <c r="V319" s="6">
        <v>226728</v>
      </c>
      <c r="W319" s="6">
        <v>146058</v>
      </c>
      <c r="X319" s="25">
        <v>230303</v>
      </c>
      <c r="Y319" s="6">
        <v>300143</v>
      </c>
      <c r="Z319" s="47">
        <v>319213</v>
      </c>
      <c r="AA319" s="6">
        <v>390744</v>
      </c>
      <c r="AB319" s="6">
        <v>331350</v>
      </c>
      <c r="AC319" s="6">
        <v>318618</v>
      </c>
    </row>
    <row r="320" spans="1:29" x14ac:dyDescent="0.25">
      <c r="A320" s="3" t="s">
        <v>385</v>
      </c>
      <c r="B320" s="3" t="s">
        <v>832</v>
      </c>
      <c r="C320" s="6">
        <v>0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25">
        <v>0</v>
      </c>
      <c r="Y320" s="6">
        <v>0</v>
      </c>
      <c r="Z320" s="47">
        <v>0</v>
      </c>
      <c r="AA320" s="6">
        <v>0</v>
      </c>
      <c r="AB320" s="6">
        <v>0</v>
      </c>
      <c r="AC320" s="6">
        <v>0</v>
      </c>
    </row>
    <row r="321" spans="1:29" x14ac:dyDescent="0.25">
      <c r="A321" s="3" t="s">
        <v>386</v>
      </c>
      <c r="B321" s="3" t="s">
        <v>833</v>
      </c>
      <c r="C321" s="6">
        <v>0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25">
        <v>0</v>
      </c>
      <c r="Y321" s="6">
        <v>0</v>
      </c>
      <c r="Z321" s="47">
        <v>0</v>
      </c>
      <c r="AA321" s="6">
        <v>0</v>
      </c>
      <c r="AB321" s="6">
        <v>0</v>
      </c>
      <c r="AC321" s="6">
        <v>0</v>
      </c>
    </row>
    <row r="322" spans="1:29" x14ac:dyDescent="0.25">
      <c r="A322" s="3" t="s">
        <v>387</v>
      </c>
      <c r="B322" s="3" t="s">
        <v>834</v>
      </c>
      <c r="C322" s="6">
        <v>0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25">
        <v>0</v>
      </c>
      <c r="Y322" s="6">
        <v>0</v>
      </c>
      <c r="Z322" s="47">
        <v>0</v>
      </c>
      <c r="AA322" s="6">
        <v>0</v>
      </c>
      <c r="AB322" s="6">
        <v>0</v>
      </c>
      <c r="AC322" s="6">
        <v>0</v>
      </c>
    </row>
    <row r="323" spans="1:29" x14ac:dyDescent="0.25">
      <c r="A323" s="3" t="s">
        <v>388</v>
      </c>
      <c r="B323" s="3" t="s">
        <v>835</v>
      </c>
      <c r="C323" s="6">
        <v>0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25">
        <v>0</v>
      </c>
      <c r="Y323" s="6">
        <v>0</v>
      </c>
      <c r="Z323" s="47">
        <v>0</v>
      </c>
      <c r="AA323" s="6">
        <v>0</v>
      </c>
      <c r="AB323" s="6">
        <v>0</v>
      </c>
      <c r="AC323" s="6">
        <v>0</v>
      </c>
    </row>
    <row r="324" spans="1:29" x14ac:dyDescent="0.25">
      <c r="A324" s="3" t="s">
        <v>389</v>
      </c>
      <c r="B324" s="3" t="s">
        <v>836</v>
      </c>
      <c r="C324" s="6">
        <v>0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25">
        <v>0</v>
      </c>
      <c r="Y324" s="6">
        <v>0</v>
      </c>
      <c r="Z324" s="47">
        <v>0</v>
      </c>
      <c r="AA324" s="6">
        <v>0</v>
      </c>
      <c r="AB324" s="6">
        <v>0</v>
      </c>
      <c r="AC324" s="6">
        <v>0</v>
      </c>
    </row>
    <row r="325" spans="1:29" x14ac:dyDescent="0.25">
      <c r="A325" s="3" t="s">
        <v>390</v>
      </c>
      <c r="B325" s="3" t="s">
        <v>837</v>
      </c>
      <c r="C325" s="6">
        <v>0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16027</v>
      </c>
      <c r="M325" s="6">
        <v>83540</v>
      </c>
      <c r="N325" s="6">
        <v>89844</v>
      </c>
      <c r="O325" s="6">
        <v>79300</v>
      </c>
      <c r="P325" s="6">
        <v>119881</v>
      </c>
      <c r="Q325" s="6">
        <v>175144</v>
      </c>
      <c r="R325" s="6">
        <v>165636</v>
      </c>
      <c r="S325" s="6">
        <v>129510</v>
      </c>
      <c r="T325" s="6">
        <v>187351</v>
      </c>
      <c r="U325" s="6">
        <v>160723</v>
      </c>
      <c r="V325" s="6">
        <v>153939</v>
      </c>
      <c r="W325" s="6">
        <v>145981</v>
      </c>
      <c r="X325" s="25">
        <v>125864</v>
      </c>
      <c r="Y325" s="6">
        <v>153860</v>
      </c>
      <c r="Z325" s="47">
        <v>148567</v>
      </c>
      <c r="AA325" s="6">
        <v>133557</v>
      </c>
      <c r="AB325" s="6">
        <v>62900</v>
      </c>
      <c r="AC325" s="6">
        <v>65900</v>
      </c>
    </row>
    <row r="326" spans="1:29" x14ac:dyDescent="0.25">
      <c r="A326" s="3" t="s">
        <v>391</v>
      </c>
      <c r="B326" s="3" t="s">
        <v>838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25">
        <v>0</v>
      </c>
      <c r="Y326" s="6">
        <v>0</v>
      </c>
      <c r="Z326" s="47">
        <v>0</v>
      </c>
      <c r="AA326" s="6">
        <v>0</v>
      </c>
      <c r="AB326" s="6">
        <v>0</v>
      </c>
      <c r="AC326" s="6">
        <v>0</v>
      </c>
    </row>
    <row r="327" spans="1:29" x14ac:dyDescent="0.25">
      <c r="A327" s="3" t="s">
        <v>392</v>
      </c>
      <c r="B327" s="3" t="s">
        <v>839</v>
      </c>
      <c r="C327" s="6">
        <v>0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25">
        <v>0</v>
      </c>
      <c r="Y327" s="6">
        <v>0</v>
      </c>
      <c r="Z327" s="47">
        <v>0</v>
      </c>
      <c r="AA327" s="6">
        <v>10000</v>
      </c>
      <c r="AB327" s="6">
        <v>15641</v>
      </c>
      <c r="AC327" s="6">
        <v>15933</v>
      </c>
    </row>
    <row r="328" spans="1:29" x14ac:dyDescent="0.25">
      <c r="A328" s="3" t="s">
        <v>393</v>
      </c>
      <c r="B328" s="3" t="s">
        <v>840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25">
        <v>0</v>
      </c>
      <c r="Y328" s="6">
        <v>0</v>
      </c>
      <c r="Z328" s="47">
        <v>0</v>
      </c>
      <c r="AA328" s="6">
        <v>0</v>
      </c>
      <c r="AB328" s="6">
        <v>0</v>
      </c>
      <c r="AC328" s="6">
        <v>0</v>
      </c>
    </row>
    <row r="329" spans="1:29" x14ac:dyDescent="0.25">
      <c r="A329" s="3" t="s">
        <v>394</v>
      </c>
      <c r="B329" s="3" t="s">
        <v>841</v>
      </c>
      <c r="C329" s="6">
        <v>0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25">
        <v>0</v>
      </c>
      <c r="Y329" s="6">
        <v>0</v>
      </c>
      <c r="Z329" s="47">
        <v>0</v>
      </c>
      <c r="AA329" s="6">
        <v>0</v>
      </c>
      <c r="AB329" s="6">
        <v>0</v>
      </c>
      <c r="AC329" s="6">
        <v>0</v>
      </c>
    </row>
    <row r="330" spans="1:29" x14ac:dyDescent="0.25">
      <c r="A330" s="3" t="s">
        <v>395</v>
      </c>
      <c r="B330" s="3" t="s">
        <v>842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67600</v>
      </c>
      <c r="O330" s="6">
        <v>72500</v>
      </c>
      <c r="P330" s="6">
        <v>102500</v>
      </c>
      <c r="Q330" s="6">
        <v>83483</v>
      </c>
      <c r="R330" s="6">
        <v>140159</v>
      </c>
      <c r="S330" s="6">
        <v>132268</v>
      </c>
      <c r="T330" s="6">
        <v>0</v>
      </c>
      <c r="U330" s="6">
        <v>0</v>
      </c>
      <c r="V330" s="6">
        <v>0</v>
      </c>
      <c r="W330" s="6">
        <v>0</v>
      </c>
      <c r="X330" s="25">
        <v>0</v>
      </c>
      <c r="Y330" s="6">
        <v>0</v>
      </c>
      <c r="Z330" s="47">
        <v>0</v>
      </c>
      <c r="AA330" s="6">
        <v>0</v>
      </c>
      <c r="AB330" s="6">
        <v>0</v>
      </c>
      <c r="AC330" s="6">
        <v>0</v>
      </c>
    </row>
    <row r="331" spans="1:29" x14ac:dyDescent="0.25">
      <c r="A331" s="3" t="s">
        <v>396</v>
      </c>
      <c r="B331" s="3" t="s">
        <v>843</v>
      </c>
      <c r="C331" s="6">
        <v>354233</v>
      </c>
      <c r="D331" s="6">
        <v>320493</v>
      </c>
      <c r="E331" s="6">
        <v>364388</v>
      </c>
      <c r="F331" s="6">
        <v>276036</v>
      </c>
      <c r="G331" s="6">
        <v>315643</v>
      </c>
      <c r="H331" s="6">
        <v>335613</v>
      </c>
      <c r="I331" s="6">
        <v>373211</v>
      </c>
      <c r="J331" s="6">
        <v>456546</v>
      </c>
      <c r="K331" s="6">
        <v>459413</v>
      </c>
      <c r="L331" s="6">
        <v>531479</v>
      </c>
      <c r="M331" s="6">
        <v>521608</v>
      </c>
      <c r="N331" s="6">
        <v>513812</v>
      </c>
      <c r="O331" s="6">
        <v>510155</v>
      </c>
      <c r="P331" s="6">
        <v>540225</v>
      </c>
      <c r="Q331" s="6">
        <v>475278</v>
      </c>
      <c r="R331" s="6">
        <v>524437</v>
      </c>
      <c r="S331" s="6">
        <v>637290</v>
      </c>
      <c r="T331" s="6">
        <v>615689</v>
      </c>
      <c r="U331" s="6">
        <v>849233</v>
      </c>
      <c r="V331" s="6">
        <v>835110</v>
      </c>
      <c r="W331" s="6">
        <v>897277</v>
      </c>
      <c r="X331" s="25">
        <v>927243</v>
      </c>
      <c r="Y331" s="6">
        <v>766252</v>
      </c>
      <c r="Z331" s="47">
        <v>732817</v>
      </c>
      <c r="AA331" s="6">
        <v>657538</v>
      </c>
      <c r="AB331" s="6">
        <v>701080</v>
      </c>
      <c r="AC331" s="6">
        <v>761377</v>
      </c>
    </row>
    <row r="332" spans="1:29" x14ac:dyDescent="0.25">
      <c r="A332" s="3" t="s">
        <v>397</v>
      </c>
      <c r="B332" s="3" t="s">
        <v>844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495093</v>
      </c>
      <c r="M332" s="6">
        <v>711292</v>
      </c>
      <c r="N332" s="6">
        <v>851448</v>
      </c>
      <c r="O332" s="6">
        <v>903296</v>
      </c>
      <c r="P332" s="6">
        <v>905220</v>
      </c>
      <c r="Q332" s="6">
        <v>939667</v>
      </c>
      <c r="R332" s="6">
        <v>950677</v>
      </c>
      <c r="S332" s="6">
        <v>1028949</v>
      </c>
      <c r="T332" s="6">
        <v>1247769</v>
      </c>
      <c r="U332" s="6">
        <v>1240429</v>
      </c>
      <c r="V332" s="6">
        <v>1346309</v>
      </c>
      <c r="W332" s="6">
        <v>1425839</v>
      </c>
      <c r="X332" s="25">
        <v>1330191</v>
      </c>
      <c r="Y332" s="6">
        <v>1358139</v>
      </c>
      <c r="Z332" s="47">
        <v>1525317</v>
      </c>
      <c r="AA332" s="6">
        <v>1550935</v>
      </c>
      <c r="AB332" s="6">
        <v>1572606</v>
      </c>
      <c r="AC332" s="6">
        <v>1435942</v>
      </c>
    </row>
    <row r="333" spans="1:29" x14ac:dyDescent="0.25">
      <c r="A333" s="3" t="s">
        <v>398</v>
      </c>
      <c r="B333" s="3" t="s">
        <v>845</v>
      </c>
      <c r="C333" s="6">
        <v>0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25">
        <v>0</v>
      </c>
      <c r="Y333" s="6">
        <v>0</v>
      </c>
      <c r="Z333" s="47">
        <v>0</v>
      </c>
      <c r="AA333" s="6">
        <v>0</v>
      </c>
      <c r="AB333" s="6">
        <v>0</v>
      </c>
      <c r="AC333" s="6">
        <v>0</v>
      </c>
    </row>
    <row r="334" spans="1:29" x14ac:dyDescent="0.25">
      <c r="A334" s="3" t="s">
        <v>399</v>
      </c>
      <c r="B334" s="3" t="s">
        <v>846</v>
      </c>
      <c r="C334" s="6">
        <v>97532</v>
      </c>
      <c r="D334" s="6">
        <v>51696</v>
      </c>
      <c r="E334" s="6">
        <v>63448</v>
      </c>
      <c r="F334" s="6">
        <v>70066</v>
      </c>
      <c r="G334" s="6">
        <v>78397</v>
      </c>
      <c r="H334" s="6">
        <v>76999</v>
      </c>
      <c r="I334" s="6">
        <v>82130</v>
      </c>
      <c r="J334" s="6">
        <v>143738</v>
      </c>
      <c r="K334" s="6">
        <v>122935</v>
      </c>
      <c r="L334" s="6">
        <v>191831</v>
      </c>
      <c r="M334" s="6">
        <v>197626</v>
      </c>
      <c r="N334" s="6">
        <v>198792</v>
      </c>
      <c r="O334" s="6">
        <v>258563</v>
      </c>
      <c r="P334" s="6">
        <v>332451</v>
      </c>
      <c r="Q334" s="6">
        <v>301004</v>
      </c>
      <c r="R334" s="6">
        <v>422530</v>
      </c>
      <c r="S334" s="6">
        <v>509694</v>
      </c>
      <c r="T334" s="6">
        <v>549102</v>
      </c>
      <c r="U334" s="6">
        <v>679242</v>
      </c>
      <c r="V334" s="6">
        <v>765759</v>
      </c>
      <c r="W334" s="6">
        <v>776499</v>
      </c>
      <c r="X334" s="25">
        <v>768123</v>
      </c>
      <c r="Y334" s="6">
        <v>801311</v>
      </c>
      <c r="Z334" s="47">
        <v>765452</v>
      </c>
      <c r="AA334" s="6">
        <v>672956</v>
      </c>
      <c r="AB334" s="6">
        <v>800588</v>
      </c>
      <c r="AC334" s="6">
        <v>920003</v>
      </c>
    </row>
    <row r="335" spans="1:29" x14ac:dyDescent="0.25">
      <c r="A335" s="3" t="s">
        <v>400</v>
      </c>
      <c r="B335" s="3" t="s">
        <v>847</v>
      </c>
      <c r="C335" s="6">
        <v>346635</v>
      </c>
      <c r="D335" s="6">
        <v>263350</v>
      </c>
      <c r="E335" s="6">
        <v>309265</v>
      </c>
      <c r="F335" s="6">
        <v>307055</v>
      </c>
      <c r="G335" s="6">
        <v>245134</v>
      </c>
      <c r="H335" s="6">
        <v>124579</v>
      </c>
      <c r="I335" s="6">
        <v>151545</v>
      </c>
      <c r="J335" s="6">
        <v>76033</v>
      </c>
      <c r="K335" s="6">
        <v>35119</v>
      </c>
      <c r="L335" s="6">
        <v>54766</v>
      </c>
      <c r="M335" s="6">
        <v>39216</v>
      </c>
      <c r="N335" s="6">
        <v>35000</v>
      </c>
      <c r="O335" s="6">
        <v>53830</v>
      </c>
      <c r="P335" s="6">
        <v>64672</v>
      </c>
      <c r="Q335" s="6">
        <v>123200</v>
      </c>
      <c r="R335" s="6">
        <v>188454</v>
      </c>
      <c r="S335" s="6">
        <v>271300</v>
      </c>
      <c r="T335" s="6">
        <v>337641</v>
      </c>
      <c r="U335" s="6">
        <v>378741</v>
      </c>
      <c r="V335" s="6">
        <v>381375</v>
      </c>
      <c r="W335" s="6">
        <v>416682</v>
      </c>
      <c r="X335" s="25">
        <v>552174</v>
      </c>
      <c r="Y335" s="6">
        <v>538445</v>
      </c>
      <c r="Z335" s="47">
        <v>496773</v>
      </c>
      <c r="AA335" s="6">
        <v>463085</v>
      </c>
      <c r="AB335" s="6">
        <v>448764</v>
      </c>
      <c r="AC335" s="6">
        <v>412298</v>
      </c>
    </row>
    <row r="336" spans="1:29" x14ac:dyDescent="0.25">
      <c r="A336" s="3" t="s">
        <v>401</v>
      </c>
      <c r="B336" s="3" t="s">
        <v>848</v>
      </c>
      <c r="C336" s="6">
        <v>0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15000</v>
      </c>
      <c r="Q336" s="6">
        <v>27016</v>
      </c>
      <c r="R336" s="6">
        <v>20700</v>
      </c>
      <c r="S336" s="6">
        <v>28884</v>
      </c>
      <c r="T336" s="6">
        <v>76996</v>
      </c>
      <c r="U336" s="6">
        <v>95138</v>
      </c>
      <c r="V336" s="6">
        <v>118455</v>
      </c>
      <c r="W336" s="6">
        <v>148579</v>
      </c>
      <c r="X336" s="25">
        <v>141356</v>
      </c>
      <c r="Y336" s="6">
        <v>91926</v>
      </c>
      <c r="Z336" s="47">
        <v>129542</v>
      </c>
      <c r="AA336" s="6">
        <v>140242</v>
      </c>
      <c r="AB336" s="6">
        <v>136433</v>
      </c>
      <c r="AC336" s="6">
        <v>146922</v>
      </c>
    </row>
    <row r="337" spans="1:29" x14ac:dyDescent="0.25">
      <c r="A337" s="3" t="s">
        <v>402</v>
      </c>
      <c r="B337" s="3" t="s">
        <v>849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25">
        <v>0</v>
      </c>
      <c r="Y337" s="6">
        <v>0</v>
      </c>
      <c r="Z337" s="47">
        <v>0</v>
      </c>
      <c r="AA337" s="6">
        <v>0</v>
      </c>
      <c r="AB337" s="6">
        <v>0</v>
      </c>
      <c r="AC337" s="6">
        <v>0</v>
      </c>
    </row>
    <row r="338" spans="1:29" x14ac:dyDescent="0.25">
      <c r="A338" s="3" t="s">
        <v>403</v>
      </c>
      <c r="B338" s="3" t="s">
        <v>850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25">
        <v>0</v>
      </c>
      <c r="Y338" s="6">
        <v>0</v>
      </c>
      <c r="Z338" s="47">
        <v>0</v>
      </c>
      <c r="AA338" s="6">
        <v>0</v>
      </c>
      <c r="AB338" s="6">
        <v>0</v>
      </c>
      <c r="AC338" s="6">
        <v>0</v>
      </c>
    </row>
    <row r="339" spans="1:29" x14ac:dyDescent="0.25">
      <c r="A339" s="3" t="s">
        <v>404</v>
      </c>
      <c r="B339" s="3" t="s">
        <v>851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25">
        <v>0</v>
      </c>
      <c r="Y339" s="6">
        <v>0</v>
      </c>
      <c r="Z339" s="47">
        <v>0</v>
      </c>
      <c r="AA339" s="6">
        <v>0</v>
      </c>
      <c r="AB339" s="6">
        <v>0</v>
      </c>
      <c r="AC339" s="6">
        <v>0</v>
      </c>
    </row>
    <row r="340" spans="1:29" x14ac:dyDescent="0.25">
      <c r="A340" s="3" t="s">
        <v>405</v>
      </c>
      <c r="B340" s="3" t="s">
        <v>852</v>
      </c>
      <c r="C340" s="6">
        <v>0</v>
      </c>
      <c r="D340" s="6">
        <v>0</v>
      </c>
      <c r="E340" s="6">
        <v>0</v>
      </c>
      <c r="F340" s="6">
        <v>28191</v>
      </c>
      <c r="G340" s="6">
        <v>42741</v>
      </c>
      <c r="H340" s="6">
        <v>69564</v>
      </c>
      <c r="I340" s="6">
        <v>58887</v>
      </c>
      <c r="J340" s="6">
        <v>82753</v>
      </c>
      <c r="K340" s="6">
        <v>89863</v>
      </c>
      <c r="L340" s="6">
        <v>90916</v>
      </c>
      <c r="M340" s="6">
        <v>80912</v>
      </c>
      <c r="N340" s="6">
        <v>108863</v>
      </c>
      <c r="O340" s="6">
        <v>115460</v>
      </c>
      <c r="P340" s="6">
        <v>66115</v>
      </c>
      <c r="Q340" s="6">
        <v>53298</v>
      </c>
      <c r="R340" s="6">
        <v>15000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25">
        <v>0</v>
      </c>
      <c r="Y340" s="6">
        <v>5000</v>
      </c>
      <c r="Z340" s="47">
        <v>44219</v>
      </c>
      <c r="AA340" s="6">
        <v>50692</v>
      </c>
      <c r="AB340" s="6">
        <v>26576</v>
      </c>
      <c r="AC340" s="6">
        <v>18729</v>
      </c>
    </row>
    <row r="341" spans="1:29" x14ac:dyDescent="0.25">
      <c r="A341" s="3" t="s">
        <v>406</v>
      </c>
      <c r="B341" s="3" t="s">
        <v>853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5000</v>
      </c>
      <c r="M341" s="6">
        <v>282454</v>
      </c>
      <c r="N341" s="6">
        <v>423186</v>
      </c>
      <c r="O341" s="6">
        <v>574962</v>
      </c>
      <c r="P341" s="6">
        <v>655908</v>
      </c>
      <c r="Q341" s="6">
        <v>704189</v>
      </c>
      <c r="R341" s="6">
        <v>748626</v>
      </c>
      <c r="S341" s="6">
        <v>754303</v>
      </c>
      <c r="T341" s="6">
        <v>680306</v>
      </c>
      <c r="U341" s="6">
        <v>662881</v>
      </c>
      <c r="V341" s="6">
        <v>664836</v>
      </c>
      <c r="W341" s="6">
        <v>624831</v>
      </c>
      <c r="X341" s="25">
        <v>553269</v>
      </c>
      <c r="Y341" s="6">
        <v>539721</v>
      </c>
      <c r="Z341" s="47">
        <v>386548</v>
      </c>
      <c r="AA341" s="6">
        <v>282677</v>
      </c>
      <c r="AB341" s="6">
        <v>226528</v>
      </c>
      <c r="AC341" s="6">
        <v>206276</v>
      </c>
    </row>
    <row r="342" spans="1:29" x14ac:dyDescent="0.25">
      <c r="A342" s="3" t="s">
        <v>407</v>
      </c>
      <c r="B342" s="3" t="s">
        <v>854</v>
      </c>
      <c r="C342" s="6">
        <v>0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25">
        <v>0</v>
      </c>
      <c r="Y342" s="6">
        <v>0</v>
      </c>
      <c r="Z342" s="47">
        <v>0</v>
      </c>
      <c r="AA342" s="6">
        <v>0</v>
      </c>
      <c r="AB342" s="6">
        <v>0</v>
      </c>
      <c r="AC342" s="6">
        <v>0</v>
      </c>
    </row>
    <row r="343" spans="1:29" x14ac:dyDescent="0.25">
      <c r="A343" s="3" t="s">
        <v>408</v>
      </c>
      <c r="B343" s="3" t="s">
        <v>855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25">
        <v>0</v>
      </c>
      <c r="Y343" s="6">
        <v>0</v>
      </c>
      <c r="Z343" s="47">
        <v>0</v>
      </c>
      <c r="AA343" s="6">
        <v>0</v>
      </c>
      <c r="AB343" s="6">
        <v>0</v>
      </c>
      <c r="AC343" s="6">
        <v>0</v>
      </c>
    </row>
    <row r="344" spans="1:29" x14ac:dyDescent="0.25">
      <c r="A344" s="3" t="s">
        <v>409</v>
      </c>
      <c r="B344" s="3" t="s">
        <v>856</v>
      </c>
      <c r="C344" s="6">
        <v>0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25">
        <v>0</v>
      </c>
      <c r="Y344" s="6">
        <v>0</v>
      </c>
      <c r="Z344" s="47">
        <v>0</v>
      </c>
      <c r="AA344" s="6">
        <v>0</v>
      </c>
      <c r="AB344" s="6">
        <v>0</v>
      </c>
      <c r="AC344" s="6">
        <v>0</v>
      </c>
    </row>
    <row r="345" spans="1:29" x14ac:dyDescent="0.25">
      <c r="A345" s="3" t="s">
        <v>410</v>
      </c>
      <c r="B345" s="3" t="s">
        <v>857</v>
      </c>
      <c r="C345" s="6">
        <v>0</v>
      </c>
      <c r="D345" s="6">
        <v>0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25">
        <v>0</v>
      </c>
      <c r="Y345" s="6">
        <v>0</v>
      </c>
      <c r="Z345" s="47">
        <v>0</v>
      </c>
      <c r="AA345" s="6">
        <v>0</v>
      </c>
      <c r="AB345" s="6">
        <v>0</v>
      </c>
      <c r="AC345" s="6">
        <v>0</v>
      </c>
    </row>
    <row r="346" spans="1:29" x14ac:dyDescent="0.25">
      <c r="A346" s="3" t="s">
        <v>411</v>
      </c>
      <c r="B346" s="3" t="s">
        <v>858</v>
      </c>
      <c r="C346" s="6">
        <v>0</v>
      </c>
      <c r="D346" s="6">
        <v>0</v>
      </c>
      <c r="E346" s="6">
        <v>0</v>
      </c>
      <c r="F346" s="6">
        <v>0</v>
      </c>
      <c r="G346" s="6">
        <v>22600</v>
      </c>
      <c r="H346" s="6">
        <v>51339</v>
      </c>
      <c r="I346" s="6">
        <v>96798</v>
      </c>
      <c r="J346" s="6">
        <v>20000</v>
      </c>
      <c r="K346" s="6">
        <v>55000</v>
      </c>
      <c r="L346" s="6">
        <v>49600</v>
      </c>
      <c r="M346" s="6">
        <v>70000</v>
      </c>
      <c r="N346" s="6">
        <v>88729</v>
      </c>
      <c r="O346" s="6">
        <v>160467</v>
      </c>
      <c r="P346" s="6">
        <v>239617</v>
      </c>
      <c r="Q346" s="6">
        <v>289126</v>
      </c>
      <c r="R346" s="6">
        <v>280036</v>
      </c>
      <c r="S346" s="6">
        <v>268643</v>
      </c>
      <c r="T346" s="6">
        <v>326940</v>
      </c>
      <c r="U346" s="6">
        <v>317324</v>
      </c>
      <c r="V346" s="6">
        <v>261836</v>
      </c>
      <c r="W346" s="6">
        <v>264213</v>
      </c>
      <c r="X346" s="25">
        <v>223749</v>
      </c>
      <c r="Y346" s="6">
        <v>281729</v>
      </c>
      <c r="Z346" s="47">
        <v>254658</v>
      </c>
      <c r="AA346" s="6">
        <v>264866</v>
      </c>
      <c r="AB346" s="6">
        <v>174163</v>
      </c>
      <c r="AC346" s="6">
        <v>213636</v>
      </c>
    </row>
    <row r="347" spans="1:29" x14ac:dyDescent="0.25">
      <c r="A347" s="3" t="s">
        <v>412</v>
      </c>
      <c r="B347" s="3" t="s">
        <v>859</v>
      </c>
      <c r="C347" s="6">
        <v>0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25">
        <v>0</v>
      </c>
      <c r="Y347" s="6">
        <v>0</v>
      </c>
      <c r="Z347" s="47">
        <v>0</v>
      </c>
      <c r="AA347" s="6">
        <v>0</v>
      </c>
      <c r="AB347" s="6">
        <v>0</v>
      </c>
      <c r="AC347" s="6">
        <v>0</v>
      </c>
    </row>
    <row r="348" spans="1:29" x14ac:dyDescent="0.25">
      <c r="A348" s="3" t="s">
        <v>413</v>
      </c>
      <c r="B348" s="3" t="s">
        <v>860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25">
        <v>0</v>
      </c>
      <c r="Y348" s="6">
        <v>0</v>
      </c>
      <c r="Z348" s="47">
        <v>0</v>
      </c>
      <c r="AA348" s="6">
        <v>0</v>
      </c>
      <c r="AB348" s="6">
        <v>0</v>
      </c>
      <c r="AC348" s="6">
        <v>0</v>
      </c>
    </row>
    <row r="349" spans="1:29" x14ac:dyDescent="0.25">
      <c r="A349" s="3" t="s">
        <v>414</v>
      </c>
      <c r="B349" s="3" t="s">
        <v>861</v>
      </c>
      <c r="C349" s="6">
        <v>40476</v>
      </c>
      <c r="D349" s="6">
        <v>129392</v>
      </c>
      <c r="E349" s="6">
        <v>116133</v>
      </c>
      <c r="F349" s="6">
        <v>76518</v>
      </c>
      <c r="G349" s="6">
        <v>89037</v>
      </c>
      <c r="H349" s="6">
        <v>138678</v>
      </c>
      <c r="I349" s="6">
        <v>191613</v>
      </c>
      <c r="J349" s="6">
        <v>159191</v>
      </c>
      <c r="K349" s="6">
        <v>163783</v>
      </c>
      <c r="L349" s="6">
        <v>271479</v>
      </c>
      <c r="M349" s="6">
        <v>296147</v>
      </c>
      <c r="N349" s="6">
        <v>187793</v>
      </c>
      <c r="O349" s="6">
        <v>107358</v>
      </c>
      <c r="P349" s="6">
        <v>124846</v>
      </c>
      <c r="Q349" s="6">
        <v>85846</v>
      </c>
      <c r="R349" s="6">
        <v>74926</v>
      </c>
      <c r="S349" s="6">
        <v>68692</v>
      </c>
      <c r="T349" s="6">
        <v>25067</v>
      </c>
      <c r="U349" s="6">
        <v>10000</v>
      </c>
      <c r="V349" s="6">
        <v>65223</v>
      </c>
      <c r="W349" s="6">
        <v>102805</v>
      </c>
      <c r="X349" s="25">
        <v>112576</v>
      </c>
      <c r="Y349" s="6">
        <v>119746</v>
      </c>
      <c r="Z349" s="47">
        <v>86086</v>
      </c>
      <c r="AA349" s="6">
        <v>73417</v>
      </c>
      <c r="AB349" s="6">
        <v>50500</v>
      </c>
      <c r="AC349" s="6">
        <v>63956</v>
      </c>
    </row>
    <row r="350" spans="1:29" x14ac:dyDescent="0.25">
      <c r="A350" s="3" t="s">
        <v>415</v>
      </c>
      <c r="B350" s="3" t="s">
        <v>862</v>
      </c>
      <c r="C350" s="6">
        <v>79718</v>
      </c>
      <c r="D350" s="6">
        <v>74674</v>
      </c>
      <c r="E350" s="6">
        <v>83677</v>
      </c>
      <c r="F350" s="6">
        <v>148443</v>
      </c>
      <c r="G350" s="6">
        <v>216004</v>
      </c>
      <c r="H350" s="6">
        <v>285963</v>
      </c>
      <c r="I350" s="6">
        <v>282981</v>
      </c>
      <c r="J350" s="6">
        <v>247958</v>
      </c>
      <c r="K350" s="6">
        <v>401706</v>
      </c>
      <c r="L350" s="6">
        <v>481608</v>
      </c>
      <c r="M350" s="6">
        <v>446520</v>
      </c>
      <c r="N350" s="6">
        <v>314979</v>
      </c>
      <c r="O350" s="6">
        <v>309243</v>
      </c>
      <c r="P350" s="6">
        <v>318491</v>
      </c>
      <c r="Q350" s="6">
        <v>236769</v>
      </c>
      <c r="R350" s="6">
        <v>208424</v>
      </c>
      <c r="S350" s="6">
        <v>179076</v>
      </c>
      <c r="T350" s="6">
        <v>233463</v>
      </c>
      <c r="U350" s="6">
        <v>239774</v>
      </c>
      <c r="V350" s="6">
        <v>237644</v>
      </c>
      <c r="W350" s="6">
        <v>169504</v>
      </c>
      <c r="X350" s="25">
        <v>184735</v>
      </c>
      <c r="Y350" s="6">
        <v>183597</v>
      </c>
      <c r="Z350" s="47">
        <v>0</v>
      </c>
      <c r="AA350" s="6">
        <v>0</v>
      </c>
      <c r="AB350" s="6">
        <v>0</v>
      </c>
      <c r="AC350" s="6">
        <v>0</v>
      </c>
    </row>
    <row r="351" spans="1:29" x14ac:dyDescent="0.25">
      <c r="A351" s="3" t="s">
        <v>416</v>
      </c>
      <c r="B351" s="3" t="s">
        <v>863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25">
        <v>0</v>
      </c>
      <c r="Y351" s="6">
        <v>0</v>
      </c>
      <c r="Z351" s="47">
        <v>0</v>
      </c>
      <c r="AA351" s="6">
        <v>0</v>
      </c>
      <c r="AB351" s="6">
        <v>0</v>
      </c>
      <c r="AC351" s="6">
        <v>0</v>
      </c>
    </row>
    <row r="352" spans="1:29" x14ac:dyDescent="0.25">
      <c r="A352" s="3" t="s">
        <v>417</v>
      </c>
      <c r="B352" s="3" t="s">
        <v>864</v>
      </c>
      <c r="C352" s="6">
        <v>27849</v>
      </c>
      <c r="D352" s="6">
        <v>86854</v>
      </c>
      <c r="E352" s="6">
        <v>82417</v>
      </c>
      <c r="F352" s="6">
        <v>61303</v>
      </c>
      <c r="G352" s="6">
        <v>78185</v>
      </c>
      <c r="H352" s="6">
        <v>88094</v>
      </c>
      <c r="I352" s="6">
        <v>93285</v>
      </c>
      <c r="J352" s="6">
        <v>98766</v>
      </c>
      <c r="K352" s="6">
        <v>110289</v>
      </c>
      <c r="L352" s="6">
        <v>111942</v>
      </c>
      <c r="M352" s="6">
        <v>119914</v>
      </c>
      <c r="N352" s="6">
        <v>122920</v>
      </c>
      <c r="O352" s="6">
        <v>108704</v>
      </c>
      <c r="P352" s="6">
        <v>142162</v>
      </c>
      <c r="Q352" s="6">
        <v>112421</v>
      </c>
      <c r="R352" s="6">
        <v>164936</v>
      </c>
      <c r="S352" s="6">
        <v>196470</v>
      </c>
      <c r="T352" s="6">
        <v>171927</v>
      </c>
      <c r="U352" s="6">
        <v>150620</v>
      </c>
      <c r="V352" s="6">
        <v>254416</v>
      </c>
      <c r="W352" s="6">
        <v>145000</v>
      </c>
      <c r="X352" s="25">
        <v>253808</v>
      </c>
      <c r="Y352" s="6">
        <v>308381</v>
      </c>
      <c r="Z352" s="47">
        <v>332219</v>
      </c>
      <c r="AA352" s="6">
        <v>391606</v>
      </c>
      <c r="AB352" s="6">
        <v>338093</v>
      </c>
      <c r="AC352" s="6">
        <v>316283</v>
      </c>
    </row>
    <row r="353" spans="1:29" x14ac:dyDescent="0.25">
      <c r="A353" s="3" t="s">
        <v>418</v>
      </c>
      <c r="B353" s="3" t="s">
        <v>865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25">
        <v>0</v>
      </c>
      <c r="Y353" s="6">
        <v>0</v>
      </c>
      <c r="Z353" s="47">
        <v>0</v>
      </c>
      <c r="AA353" s="6">
        <v>0</v>
      </c>
      <c r="AB353" s="6">
        <v>0</v>
      </c>
      <c r="AC353" s="6">
        <v>0</v>
      </c>
    </row>
    <row r="354" spans="1:29" x14ac:dyDescent="0.25">
      <c r="A354" s="3" t="s">
        <v>419</v>
      </c>
      <c r="B354" s="3" t="s">
        <v>866</v>
      </c>
      <c r="C354" s="6">
        <v>0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25">
        <v>0</v>
      </c>
      <c r="Y354" s="6">
        <v>0</v>
      </c>
      <c r="Z354" s="47">
        <v>0</v>
      </c>
      <c r="AA354" s="6">
        <v>0</v>
      </c>
      <c r="AB354" s="6">
        <v>0</v>
      </c>
      <c r="AC354" s="6">
        <v>0</v>
      </c>
    </row>
    <row r="355" spans="1:29" x14ac:dyDescent="0.25">
      <c r="A355" s="3" t="s">
        <v>420</v>
      </c>
      <c r="B355" s="3" t="s">
        <v>867</v>
      </c>
      <c r="C355" s="6">
        <v>0</v>
      </c>
      <c r="D355" s="6">
        <v>0</v>
      </c>
      <c r="E355" s="6">
        <v>0</v>
      </c>
      <c r="F355" s="6">
        <v>0</v>
      </c>
      <c r="G355" s="6">
        <v>0</v>
      </c>
      <c r="H355" s="6">
        <v>0</v>
      </c>
      <c r="I355" s="6">
        <v>32367</v>
      </c>
      <c r="J355" s="6">
        <v>77685</v>
      </c>
      <c r="K355" s="6">
        <v>192764</v>
      </c>
      <c r="L355" s="6">
        <v>246569</v>
      </c>
      <c r="M355" s="6">
        <v>227996</v>
      </c>
      <c r="N355" s="6">
        <v>219888</v>
      </c>
      <c r="O355" s="6">
        <v>218615</v>
      </c>
      <c r="P355" s="6">
        <v>208276</v>
      </c>
      <c r="Q355" s="6">
        <v>249329</v>
      </c>
      <c r="R355" s="6">
        <v>258692</v>
      </c>
      <c r="S355" s="6">
        <v>257323</v>
      </c>
      <c r="T355" s="6">
        <v>172369</v>
      </c>
      <c r="U355" s="6">
        <v>170198</v>
      </c>
      <c r="V355" s="6">
        <v>60000</v>
      </c>
      <c r="W355" s="6">
        <v>87223</v>
      </c>
      <c r="X355" s="25">
        <v>69157</v>
      </c>
      <c r="Y355" s="6">
        <v>20000</v>
      </c>
      <c r="Z355" s="47">
        <v>0</v>
      </c>
      <c r="AA355" s="6">
        <v>0</v>
      </c>
      <c r="AB355" s="6">
        <v>0</v>
      </c>
      <c r="AC355" s="6">
        <v>0</v>
      </c>
    </row>
    <row r="356" spans="1:29" x14ac:dyDescent="0.25">
      <c r="A356" s="3" t="s">
        <v>421</v>
      </c>
      <c r="B356" s="3" t="s">
        <v>868</v>
      </c>
      <c r="C356" s="6">
        <v>0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25">
        <v>0</v>
      </c>
      <c r="Y356" s="6">
        <v>0</v>
      </c>
      <c r="Z356" s="47">
        <v>0</v>
      </c>
      <c r="AA356" s="6">
        <v>0</v>
      </c>
      <c r="AB356" s="6">
        <v>0</v>
      </c>
      <c r="AC356" s="6">
        <v>0</v>
      </c>
    </row>
    <row r="357" spans="1:29" x14ac:dyDescent="0.25">
      <c r="A357" s="3" t="s">
        <v>422</v>
      </c>
      <c r="B357" s="3" t="s">
        <v>869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125186</v>
      </c>
      <c r="P357" s="6">
        <v>370445</v>
      </c>
      <c r="Q357" s="6">
        <v>407447</v>
      </c>
      <c r="R357" s="6">
        <v>330053</v>
      </c>
      <c r="S357" s="6">
        <v>492857</v>
      </c>
      <c r="T357" s="6">
        <v>986371</v>
      </c>
      <c r="U357" s="6">
        <v>450641</v>
      </c>
      <c r="V357" s="6">
        <v>373775</v>
      </c>
      <c r="W357" s="6">
        <v>391327</v>
      </c>
      <c r="X357" s="25">
        <v>482036</v>
      </c>
      <c r="Y357" s="6">
        <v>521363</v>
      </c>
      <c r="Z357" s="47">
        <v>476065</v>
      </c>
      <c r="AA357" s="6">
        <v>523767</v>
      </c>
      <c r="AB357" s="6">
        <v>598982</v>
      </c>
      <c r="AC357" s="6">
        <v>536711</v>
      </c>
    </row>
    <row r="358" spans="1:29" x14ac:dyDescent="0.25">
      <c r="A358" s="3" t="s">
        <v>423</v>
      </c>
      <c r="B358" s="3" t="s">
        <v>870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26850</v>
      </c>
      <c r="X358" s="25">
        <v>73800</v>
      </c>
      <c r="Y358" s="6">
        <v>92504</v>
      </c>
      <c r="Z358" s="47">
        <v>107181</v>
      </c>
      <c r="AA358" s="6">
        <v>122602</v>
      </c>
      <c r="AB358" s="6">
        <v>86488</v>
      </c>
      <c r="AC358" s="6">
        <v>81403</v>
      </c>
    </row>
    <row r="359" spans="1:29" x14ac:dyDescent="0.25">
      <c r="A359" s="3" t="s">
        <v>424</v>
      </c>
      <c r="B359" s="3" t="s">
        <v>871</v>
      </c>
      <c r="C359" s="6">
        <v>0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25">
        <v>0</v>
      </c>
      <c r="Y359" s="6">
        <v>0</v>
      </c>
      <c r="Z359" s="47">
        <v>0</v>
      </c>
      <c r="AA359" s="6">
        <v>0</v>
      </c>
      <c r="AB359" s="6">
        <v>0</v>
      </c>
      <c r="AC359" s="6">
        <v>0</v>
      </c>
    </row>
    <row r="360" spans="1:29" x14ac:dyDescent="0.25">
      <c r="A360" s="3" t="s">
        <v>425</v>
      </c>
      <c r="B360" s="3" t="s">
        <v>872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25">
        <v>0</v>
      </c>
      <c r="Y360" s="6">
        <v>0</v>
      </c>
      <c r="Z360" s="47">
        <v>0</v>
      </c>
      <c r="AA360" s="6">
        <v>0</v>
      </c>
      <c r="AB360" s="6">
        <v>0</v>
      </c>
      <c r="AC360" s="6">
        <v>0</v>
      </c>
    </row>
    <row r="361" spans="1:29" x14ac:dyDescent="0.25">
      <c r="A361" s="3" t="s">
        <v>426</v>
      </c>
      <c r="B361" s="3" t="s">
        <v>873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25">
        <v>0</v>
      </c>
      <c r="Y361" s="6">
        <v>0</v>
      </c>
      <c r="Z361" s="47">
        <v>0</v>
      </c>
      <c r="AA361" s="6">
        <v>0</v>
      </c>
      <c r="AB361" s="6">
        <v>0</v>
      </c>
      <c r="AC361" s="6">
        <v>0</v>
      </c>
    </row>
    <row r="362" spans="1:29" x14ac:dyDescent="0.25">
      <c r="A362" s="3" t="s">
        <v>427</v>
      </c>
      <c r="B362" s="3" t="s">
        <v>874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25">
        <v>0</v>
      </c>
      <c r="Y362" s="6">
        <v>0</v>
      </c>
      <c r="Z362" s="47">
        <v>0</v>
      </c>
      <c r="AA362" s="6">
        <v>0</v>
      </c>
      <c r="AB362" s="6">
        <v>0</v>
      </c>
      <c r="AC362" s="6">
        <v>0</v>
      </c>
    </row>
    <row r="363" spans="1:29" x14ac:dyDescent="0.25">
      <c r="A363" s="3" t="s">
        <v>428</v>
      </c>
      <c r="B363" s="3" t="s">
        <v>875</v>
      </c>
      <c r="C363" s="6">
        <v>1336417</v>
      </c>
      <c r="D363" s="6">
        <v>1296093</v>
      </c>
      <c r="E363" s="6">
        <v>976413</v>
      </c>
      <c r="F363" s="6">
        <v>838839</v>
      </c>
      <c r="G363" s="6">
        <v>727576</v>
      </c>
      <c r="H363" s="6">
        <v>419263</v>
      </c>
      <c r="I363" s="6">
        <v>163413</v>
      </c>
      <c r="J363" s="6">
        <v>80809</v>
      </c>
      <c r="K363" s="6">
        <v>31014</v>
      </c>
      <c r="L363" s="6">
        <v>17427</v>
      </c>
      <c r="M363" s="6">
        <v>267500</v>
      </c>
      <c r="N363" s="6">
        <v>370636</v>
      </c>
      <c r="O363" s="6">
        <v>402183</v>
      </c>
      <c r="P363" s="6">
        <v>345180</v>
      </c>
      <c r="Q363" s="6">
        <v>251722</v>
      </c>
      <c r="R363" s="6">
        <v>211848</v>
      </c>
      <c r="S363" s="6">
        <v>192628</v>
      </c>
      <c r="T363" s="6">
        <v>235418</v>
      </c>
      <c r="U363" s="6">
        <v>232980</v>
      </c>
      <c r="V363" s="6">
        <v>261263</v>
      </c>
      <c r="W363" s="6">
        <v>224191</v>
      </c>
      <c r="X363" s="25">
        <v>215184</v>
      </c>
      <c r="Y363" s="6">
        <v>160587</v>
      </c>
      <c r="Z363" s="47">
        <v>136022</v>
      </c>
      <c r="AA363" s="6">
        <v>97431</v>
      </c>
      <c r="AB363" s="6">
        <v>89770</v>
      </c>
      <c r="AC363" s="6">
        <v>66676</v>
      </c>
    </row>
    <row r="364" spans="1:29" x14ac:dyDescent="0.25">
      <c r="A364" s="3" t="s">
        <v>429</v>
      </c>
      <c r="B364" s="3" t="s">
        <v>876</v>
      </c>
      <c r="C364" s="6">
        <v>137174</v>
      </c>
      <c r="D364" s="6">
        <v>204658</v>
      </c>
      <c r="E364" s="6">
        <v>216760</v>
      </c>
      <c r="F364" s="6">
        <v>157383</v>
      </c>
      <c r="G364" s="6">
        <v>305792</v>
      </c>
      <c r="H364" s="6">
        <v>334606</v>
      </c>
      <c r="I364" s="6">
        <v>280319</v>
      </c>
      <c r="J364" s="6">
        <v>332792</v>
      </c>
      <c r="K364" s="6">
        <v>247510</v>
      </c>
      <c r="L364" s="6">
        <v>217414</v>
      </c>
      <c r="M364" s="6">
        <v>305020</v>
      </c>
      <c r="N364" s="6">
        <v>345262</v>
      </c>
      <c r="O364" s="6">
        <v>331610</v>
      </c>
      <c r="P364" s="6">
        <v>474581</v>
      </c>
      <c r="Q364" s="6">
        <v>482524</v>
      </c>
      <c r="R364" s="6">
        <v>390780</v>
      </c>
      <c r="S364" s="6">
        <v>357401</v>
      </c>
      <c r="T364" s="6">
        <v>339482</v>
      </c>
      <c r="U364" s="6">
        <v>413638</v>
      </c>
      <c r="V364" s="6">
        <v>372017</v>
      </c>
      <c r="W364" s="6">
        <v>309389</v>
      </c>
      <c r="X364" s="25">
        <v>254556</v>
      </c>
      <c r="Y364" s="6">
        <v>218598</v>
      </c>
      <c r="Z364" s="47">
        <v>245624</v>
      </c>
      <c r="AA364" s="6">
        <v>211447</v>
      </c>
      <c r="AB364" s="6">
        <v>235188</v>
      </c>
      <c r="AC364" s="6">
        <v>175372</v>
      </c>
    </row>
    <row r="365" spans="1:29" x14ac:dyDescent="0.25">
      <c r="A365" s="3" t="s">
        <v>430</v>
      </c>
      <c r="B365" s="3" t="s">
        <v>877</v>
      </c>
      <c r="C365" s="6">
        <v>0</v>
      </c>
      <c r="D365" s="6">
        <v>0</v>
      </c>
      <c r="E365" s="6">
        <v>0</v>
      </c>
      <c r="F365" s="6">
        <v>0</v>
      </c>
      <c r="G365" s="6">
        <v>301570</v>
      </c>
      <c r="H365" s="6">
        <v>459475</v>
      </c>
      <c r="I365" s="6">
        <v>564012</v>
      </c>
      <c r="J365" s="6">
        <v>797382</v>
      </c>
      <c r="K365" s="6">
        <v>732237</v>
      </c>
      <c r="L365" s="6">
        <v>752761</v>
      </c>
      <c r="M365" s="6">
        <v>668024</v>
      </c>
      <c r="N365" s="6">
        <v>743663</v>
      </c>
      <c r="O365" s="6">
        <v>579683</v>
      </c>
      <c r="P365" s="6">
        <v>478379</v>
      </c>
      <c r="Q365" s="6">
        <v>436022</v>
      </c>
      <c r="R365" s="6">
        <v>433378</v>
      </c>
      <c r="S365" s="6">
        <v>567688</v>
      </c>
      <c r="T365" s="6">
        <v>650014</v>
      </c>
      <c r="U365" s="6">
        <v>698926</v>
      </c>
      <c r="V365" s="6">
        <v>631941</v>
      </c>
      <c r="W365" s="6">
        <v>485602</v>
      </c>
      <c r="X365" s="25">
        <v>422824</v>
      </c>
      <c r="Y365" s="6">
        <v>507057</v>
      </c>
      <c r="Z365" s="47">
        <v>605910</v>
      </c>
      <c r="AA365" s="6">
        <v>688609</v>
      </c>
      <c r="AB365" s="6">
        <v>797309</v>
      </c>
      <c r="AC365" s="6">
        <v>855151</v>
      </c>
    </row>
    <row r="366" spans="1:29" x14ac:dyDescent="0.25">
      <c r="A366" s="3" t="s">
        <v>431</v>
      </c>
      <c r="B366" s="3" t="s">
        <v>878</v>
      </c>
      <c r="C366" s="6">
        <v>66656</v>
      </c>
      <c r="D366" s="6">
        <v>113915</v>
      </c>
      <c r="E366" s="6">
        <v>95386</v>
      </c>
      <c r="F366" s="6">
        <v>109678</v>
      </c>
      <c r="G366" s="6">
        <v>199829</v>
      </c>
      <c r="H366" s="6">
        <v>288382</v>
      </c>
      <c r="I366" s="6">
        <v>277724</v>
      </c>
      <c r="J366" s="6">
        <v>229206</v>
      </c>
      <c r="K366" s="6">
        <v>225732</v>
      </c>
      <c r="L366" s="6">
        <v>306535</v>
      </c>
      <c r="M366" s="6">
        <v>353693</v>
      </c>
      <c r="N366" s="6">
        <v>335069</v>
      </c>
      <c r="O366" s="6">
        <v>430839</v>
      </c>
      <c r="P366" s="6">
        <v>391287</v>
      </c>
      <c r="Q366" s="6">
        <v>338797</v>
      </c>
      <c r="R366" s="6">
        <v>271626</v>
      </c>
      <c r="S366" s="6">
        <v>319102</v>
      </c>
      <c r="T366" s="6">
        <v>494814</v>
      </c>
      <c r="U366" s="6">
        <v>642858</v>
      </c>
      <c r="V366" s="6">
        <v>788699</v>
      </c>
      <c r="W366" s="6">
        <v>1066295</v>
      </c>
      <c r="X366" s="25">
        <v>987194</v>
      </c>
      <c r="Y366" s="6">
        <v>880490</v>
      </c>
      <c r="Z366" s="47">
        <v>737016</v>
      </c>
      <c r="AA366" s="6">
        <v>641929</v>
      </c>
      <c r="AB366" s="6">
        <v>464237</v>
      </c>
      <c r="AC366" s="6">
        <v>479907</v>
      </c>
    </row>
    <row r="367" spans="1:29" x14ac:dyDescent="0.25">
      <c r="A367" s="3" t="s">
        <v>432</v>
      </c>
      <c r="B367" s="3" t="s">
        <v>879</v>
      </c>
      <c r="C367" s="6">
        <v>0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151963</v>
      </c>
      <c r="K367" s="6">
        <v>241141</v>
      </c>
      <c r="L367" s="6">
        <v>107256</v>
      </c>
      <c r="M367" s="6">
        <v>144123</v>
      </c>
      <c r="N367" s="6">
        <v>236242</v>
      </c>
      <c r="O367" s="6">
        <v>324877</v>
      </c>
      <c r="P367" s="6">
        <v>221317</v>
      </c>
      <c r="Q367" s="6">
        <v>324171</v>
      </c>
      <c r="R367" s="6">
        <v>294900</v>
      </c>
      <c r="S367" s="6">
        <v>298880</v>
      </c>
      <c r="T367" s="6">
        <v>317657</v>
      </c>
      <c r="U367" s="6">
        <v>216746</v>
      </c>
      <c r="V367" s="6">
        <v>372175</v>
      </c>
      <c r="W367" s="6">
        <v>386650</v>
      </c>
      <c r="X367" s="25">
        <v>431393</v>
      </c>
      <c r="Y367" s="6">
        <v>400652</v>
      </c>
      <c r="Z367" s="47">
        <v>326211</v>
      </c>
      <c r="AA367" s="6">
        <v>339801</v>
      </c>
      <c r="AB367" s="6">
        <v>279828</v>
      </c>
      <c r="AC367" s="6">
        <v>238344</v>
      </c>
    </row>
    <row r="368" spans="1:29" x14ac:dyDescent="0.25">
      <c r="A368" s="3" t="s">
        <v>433</v>
      </c>
      <c r="B368" s="3" t="s">
        <v>880</v>
      </c>
      <c r="C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>
        <v>0</v>
      </c>
      <c r="S368" s="6">
        <v>855163</v>
      </c>
      <c r="T368" s="6">
        <v>812574</v>
      </c>
      <c r="U368" s="6">
        <v>780007</v>
      </c>
      <c r="V368" s="6">
        <v>779951</v>
      </c>
      <c r="W368" s="6">
        <v>797878</v>
      </c>
      <c r="X368" s="25">
        <v>799228</v>
      </c>
      <c r="Y368" s="6">
        <v>1028383</v>
      </c>
      <c r="Z368" s="47">
        <v>787475</v>
      </c>
      <c r="AA368" s="6">
        <v>755866</v>
      </c>
      <c r="AB368" s="6">
        <v>703592</v>
      </c>
      <c r="AC368" s="6">
        <v>644042</v>
      </c>
    </row>
    <row r="369" spans="1:29" x14ac:dyDescent="0.25">
      <c r="A369" s="3" t="s">
        <v>434</v>
      </c>
      <c r="B369" s="3" t="s">
        <v>881</v>
      </c>
      <c r="C369" s="6">
        <v>653519</v>
      </c>
      <c r="D369" s="6">
        <v>607839</v>
      </c>
      <c r="E369" s="6">
        <v>540882</v>
      </c>
      <c r="F369" s="6">
        <v>819604</v>
      </c>
      <c r="G369" s="6">
        <v>959911</v>
      </c>
      <c r="H369" s="6">
        <v>1222352</v>
      </c>
      <c r="I369" s="6">
        <v>1249470</v>
      </c>
      <c r="J369" s="6">
        <v>1236780</v>
      </c>
      <c r="K369" s="6">
        <v>1027821</v>
      </c>
      <c r="L369" s="6">
        <v>1069052</v>
      </c>
      <c r="M369" s="6">
        <v>1364013</v>
      </c>
      <c r="N369" s="6">
        <v>1609039</v>
      </c>
      <c r="O369" s="6">
        <v>1550460</v>
      </c>
      <c r="P369" s="6">
        <v>1501853</v>
      </c>
      <c r="Q369" s="6">
        <v>1510523</v>
      </c>
      <c r="R369" s="6">
        <v>1486800</v>
      </c>
      <c r="S369" s="6">
        <v>1537291</v>
      </c>
      <c r="T369" s="6">
        <v>1597861</v>
      </c>
      <c r="U369" s="6">
        <v>1578223</v>
      </c>
      <c r="V369" s="6">
        <v>1297253</v>
      </c>
      <c r="W369" s="6">
        <v>1272636</v>
      </c>
      <c r="X369" s="25">
        <v>1215456</v>
      </c>
      <c r="Y369" s="6">
        <v>1184831</v>
      </c>
      <c r="Z369" s="47">
        <v>1323111</v>
      </c>
      <c r="AA369" s="6">
        <v>1381776</v>
      </c>
      <c r="AB369" s="6">
        <v>1548244</v>
      </c>
      <c r="AC369" s="6">
        <v>1554551</v>
      </c>
    </row>
    <row r="370" spans="1:29" x14ac:dyDescent="0.25">
      <c r="A370" s="3" t="s">
        <v>435</v>
      </c>
      <c r="B370" s="3" t="s">
        <v>882</v>
      </c>
      <c r="C370" s="6">
        <v>425664</v>
      </c>
      <c r="D370" s="6">
        <v>504440</v>
      </c>
      <c r="E370" s="6">
        <v>499640</v>
      </c>
      <c r="F370" s="6">
        <v>585815</v>
      </c>
      <c r="G370" s="6">
        <v>526289</v>
      </c>
      <c r="H370" s="6">
        <v>479642</v>
      </c>
      <c r="I370" s="6">
        <v>486564</v>
      </c>
      <c r="J370" s="6">
        <v>454465</v>
      </c>
      <c r="K370" s="6">
        <v>527023</v>
      </c>
      <c r="L370" s="6">
        <v>573620</v>
      </c>
      <c r="M370" s="6">
        <v>576549</v>
      </c>
      <c r="N370" s="6">
        <v>589994</v>
      </c>
      <c r="O370" s="6">
        <v>512066</v>
      </c>
      <c r="P370" s="6">
        <v>518778</v>
      </c>
      <c r="Q370" s="6">
        <v>460642</v>
      </c>
      <c r="R370" s="6">
        <v>427295</v>
      </c>
      <c r="S370" s="6">
        <v>490566</v>
      </c>
      <c r="T370" s="6">
        <v>487670</v>
      </c>
      <c r="U370" s="6">
        <v>609422</v>
      </c>
      <c r="V370" s="6">
        <v>528640</v>
      </c>
      <c r="W370" s="6">
        <v>532024</v>
      </c>
      <c r="X370" s="25">
        <v>536805</v>
      </c>
      <c r="Y370" s="6">
        <v>451199</v>
      </c>
      <c r="Z370" s="47">
        <v>442370</v>
      </c>
      <c r="AA370" s="6">
        <v>576830</v>
      </c>
      <c r="AB370" s="6">
        <v>564148</v>
      </c>
      <c r="AC370" s="6">
        <v>507358</v>
      </c>
    </row>
    <row r="371" spans="1:29" x14ac:dyDescent="0.25">
      <c r="A371" s="3" t="s">
        <v>436</v>
      </c>
      <c r="B371" s="3" t="s">
        <v>883</v>
      </c>
      <c r="C371" s="6">
        <v>0</v>
      </c>
      <c r="D371" s="6">
        <v>0</v>
      </c>
      <c r="E371" s="6">
        <v>0</v>
      </c>
      <c r="F371" s="6">
        <v>0</v>
      </c>
      <c r="G371" s="6">
        <v>50643</v>
      </c>
      <c r="H371" s="6">
        <v>130813</v>
      </c>
      <c r="I371" s="6">
        <v>164226</v>
      </c>
      <c r="J371" s="6">
        <v>168875</v>
      </c>
      <c r="K371" s="6">
        <v>172085</v>
      </c>
      <c r="L371" s="6">
        <v>154885</v>
      </c>
      <c r="M371" s="6">
        <v>182332</v>
      </c>
      <c r="N371" s="6">
        <v>200620</v>
      </c>
      <c r="O371" s="6">
        <v>218144</v>
      </c>
      <c r="P371" s="6">
        <v>240959</v>
      </c>
      <c r="Q371" s="6">
        <v>198647</v>
      </c>
      <c r="R371" s="6">
        <v>209891</v>
      </c>
      <c r="S371" s="6">
        <v>146900</v>
      </c>
      <c r="T371" s="6">
        <v>118375</v>
      </c>
      <c r="U371" s="6">
        <v>147596</v>
      </c>
      <c r="V371" s="6">
        <v>197350</v>
      </c>
      <c r="W371" s="6">
        <v>246347</v>
      </c>
      <c r="X371" s="25">
        <v>302193</v>
      </c>
      <c r="Y371" s="6">
        <v>299910</v>
      </c>
      <c r="Z371" s="47">
        <v>260652</v>
      </c>
      <c r="AA371" s="6">
        <v>277842</v>
      </c>
      <c r="AB371" s="6">
        <v>287153</v>
      </c>
      <c r="AC371" s="6">
        <v>285455</v>
      </c>
    </row>
    <row r="372" spans="1:29" x14ac:dyDescent="0.25">
      <c r="A372" s="3" t="s">
        <v>437</v>
      </c>
      <c r="B372" s="3" t="s">
        <v>884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182220</v>
      </c>
      <c r="O372" s="6">
        <v>326948</v>
      </c>
      <c r="P372" s="6">
        <v>434981</v>
      </c>
      <c r="Q372" s="6">
        <v>301210</v>
      </c>
      <c r="R372" s="6">
        <v>336387</v>
      </c>
      <c r="S372" s="6">
        <v>359306</v>
      </c>
      <c r="T372" s="6">
        <v>298010</v>
      </c>
      <c r="U372" s="6">
        <v>216189</v>
      </c>
      <c r="V372" s="6">
        <v>154726</v>
      </c>
      <c r="W372" s="6">
        <v>154948</v>
      </c>
      <c r="X372" s="25">
        <v>155398</v>
      </c>
      <c r="Y372" s="6">
        <v>190468</v>
      </c>
      <c r="Z372" s="47">
        <v>179613</v>
      </c>
      <c r="AA372" s="6">
        <v>175800</v>
      </c>
      <c r="AB372" s="6">
        <v>149316</v>
      </c>
      <c r="AC372" s="6">
        <v>209544</v>
      </c>
    </row>
    <row r="373" spans="1:29" x14ac:dyDescent="0.25">
      <c r="A373" s="3" t="s">
        <v>438</v>
      </c>
      <c r="B373" s="3" t="s">
        <v>885</v>
      </c>
      <c r="C373" s="6">
        <v>0</v>
      </c>
      <c r="D373" s="6">
        <v>0</v>
      </c>
      <c r="E373" s="6">
        <v>0</v>
      </c>
      <c r="F373" s="6">
        <v>0</v>
      </c>
      <c r="G373" s="6">
        <v>3961</v>
      </c>
      <c r="H373" s="6">
        <v>0</v>
      </c>
      <c r="I373" s="6">
        <v>56882</v>
      </c>
      <c r="J373" s="6">
        <v>34392</v>
      </c>
      <c r="K373" s="6">
        <v>136218</v>
      </c>
      <c r="L373" s="6">
        <v>137099</v>
      </c>
      <c r="M373" s="6">
        <v>74067</v>
      </c>
      <c r="N373" s="6">
        <v>115843</v>
      </c>
      <c r="O373" s="6">
        <v>132609</v>
      </c>
      <c r="P373" s="6">
        <v>127143</v>
      </c>
      <c r="Q373" s="6">
        <v>140108</v>
      </c>
      <c r="R373" s="6">
        <v>75700</v>
      </c>
      <c r="S373" s="6">
        <v>78038</v>
      </c>
      <c r="T373" s="6">
        <v>74805</v>
      </c>
      <c r="U373" s="6">
        <v>76474</v>
      </c>
      <c r="V373" s="6">
        <v>103289</v>
      </c>
      <c r="W373" s="6">
        <v>155514</v>
      </c>
      <c r="X373" s="25">
        <v>133592</v>
      </c>
      <c r="Y373" s="6">
        <v>111127</v>
      </c>
      <c r="Z373" s="47">
        <v>113147</v>
      </c>
      <c r="AA373" s="6">
        <v>120076</v>
      </c>
      <c r="AB373" s="6">
        <v>91069</v>
      </c>
      <c r="AC373" s="6">
        <v>103166</v>
      </c>
    </row>
    <row r="374" spans="1:29" x14ac:dyDescent="0.25">
      <c r="A374" s="3" t="s">
        <v>439</v>
      </c>
      <c r="B374" s="3" t="s">
        <v>886</v>
      </c>
      <c r="C374" s="6">
        <v>240531</v>
      </c>
      <c r="D374" s="6">
        <v>307575</v>
      </c>
      <c r="E374" s="6">
        <v>310466</v>
      </c>
      <c r="F374" s="6">
        <v>347619</v>
      </c>
      <c r="G374" s="6">
        <v>380248</v>
      </c>
      <c r="H374" s="6">
        <v>389564</v>
      </c>
      <c r="I374" s="6">
        <v>421197</v>
      </c>
      <c r="J374" s="6">
        <v>452489</v>
      </c>
      <c r="K374" s="6">
        <v>511695</v>
      </c>
      <c r="L374" s="6">
        <v>526244</v>
      </c>
      <c r="M374" s="6">
        <v>504268</v>
      </c>
      <c r="N374" s="6">
        <v>492291</v>
      </c>
      <c r="O374" s="6">
        <v>404317</v>
      </c>
      <c r="P374" s="6">
        <v>447546</v>
      </c>
      <c r="Q374" s="6">
        <v>578729</v>
      </c>
      <c r="R374" s="6">
        <v>564013</v>
      </c>
      <c r="S374" s="6">
        <v>669062</v>
      </c>
      <c r="T374" s="6">
        <v>707261</v>
      </c>
      <c r="U374" s="6">
        <v>760668</v>
      </c>
      <c r="V374" s="6">
        <v>978043</v>
      </c>
      <c r="W374" s="6">
        <v>1035125</v>
      </c>
      <c r="X374" s="25">
        <v>1037713</v>
      </c>
      <c r="Y374" s="6">
        <v>1073351</v>
      </c>
      <c r="Z374" s="47">
        <v>1165513</v>
      </c>
      <c r="AA374" s="6">
        <v>1224892</v>
      </c>
      <c r="AB374" s="6">
        <v>1232218</v>
      </c>
      <c r="AC374" s="6">
        <v>1207371</v>
      </c>
    </row>
    <row r="375" spans="1:29" x14ac:dyDescent="0.25">
      <c r="A375" s="3" t="s">
        <v>440</v>
      </c>
      <c r="B375" s="3" t="s">
        <v>887</v>
      </c>
      <c r="C375" s="6">
        <v>0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25">
        <v>0</v>
      </c>
      <c r="Y375" s="6">
        <v>0</v>
      </c>
      <c r="Z375" s="47">
        <v>0</v>
      </c>
      <c r="AA375" s="6">
        <v>0</v>
      </c>
      <c r="AB375" s="6">
        <v>0</v>
      </c>
      <c r="AC375" s="6">
        <v>0</v>
      </c>
    </row>
    <row r="376" spans="1:29" x14ac:dyDescent="0.25">
      <c r="A376" s="3" t="s">
        <v>441</v>
      </c>
      <c r="B376" s="3" t="s">
        <v>888</v>
      </c>
      <c r="C376" s="6">
        <v>0</v>
      </c>
      <c r="D376" s="6">
        <v>35239</v>
      </c>
      <c r="E376" s="6">
        <v>80874</v>
      </c>
      <c r="F376" s="6">
        <v>185018</v>
      </c>
      <c r="G376" s="6">
        <v>330546</v>
      </c>
      <c r="H376" s="6">
        <v>618252</v>
      </c>
      <c r="I376" s="6">
        <v>534100</v>
      </c>
      <c r="J376" s="6">
        <v>524769</v>
      </c>
      <c r="K376" s="6">
        <v>540455</v>
      </c>
      <c r="L376" s="6">
        <v>563611</v>
      </c>
      <c r="M376" s="6">
        <v>573738</v>
      </c>
      <c r="N376" s="6">
        <v>452483</v>
      </c>
      <c r="O376" s="6">
        <v>469590</v>
      </c>
      <c r="P376" s="6">
        <v>426561</v>
      </c>
      <c r="Q376" s="6">
        <v>466520</v>
      </c>
      <c r="R376" s="6">
        <v>477071</v>
      </c>
      <c r="S376" s="6">
        <v>669840</v>
      </c>
      <c r="T376" s="6">
        <v>639957</v>
      </c>
      <c r="U376" s="6">
        <v>596127</v>
      </c>
      <c r="V376" s="6">
        <v>686441</v>
      </c>
      <c r="W376" s="6">
        <v>792724</v>
      </c>
      <c r="X376" s="25">
        <v>777017</v>
      </c>
      <c r="Y376" s="6">
        <v>907534</v>
      </c>
      <c r="Z376" s="47">
        <v>681633</v>
      </c>
      <c r="AA376" s="6">
        <v>612248</v>
      </c>
      <c r="AB376" s="6">
        <v>578688</v>
      </c>
      <c r="AC376" s="6">
        <v>616442</v>
      </c>
    </row>
    <row r="377" spans="1:29" x14ac:dyDescent="0.25">
      <c r="A377" s="3" t="s">
        <v>442</v>
      </c>
      <c r="B377" s="3" t="s">
        <v>889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50000</v>
      </c>
      <c r="X377" s="25">
        <v>89850</v>
      </c>
      <c r="Y377" s="6">
        <v>103379</v>
      </c>
      <c r="Z377" s="47">
        <v>200192</v>
      </c>
      <c r="AA377" s="6">
        <v>93957</v>
      </c>
      <c r="AB377" s="6">
        <v>172613</v>
      </c>
      <c r="AC377" s="6">
        <v>140915</v>
      </c>
    </row>
    <row r="378" spans="1:29" x14ac:dyDescent="0.25">
      <c r="A378" s="3" t="s">
        <v>443</v>
      </c>
      <c r="B378" s="3" t="s">
        <v>890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25">
        <v>0</v>
      </c>
      <c r="Y378" s="6">
        <v>0</v>
      </c>
      <c r="Z378" s="47">
        <v>0</v>
      </c>
      <c r="AA378" s="6">
        <v>0</v>
      </c>
      <c r="AB378" s="6">
        <v>0</v>
      </c>
      <c r="AC378" s="6">
        <v>0</v>
      </c>
    </row>
    <row r="379" spans="1:29" x14ac:dyDescent="0.25">
      <c r="A379" s="3" t="s">
        <v>444</v>
      </c>
      <c r="B379" s="3" t="s">
        <v>891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15644</v>
      </c>
      <c r="M379" s="6">
        <v>33001</v>
      </c>
      <c r="N379" s="6">
        <v>17090</v>
      </c>
      <c r="O379" s="6">
        <v>198798</v>
      </c>
      <c r="P379" s="6">
        <v>308685</v>
      </c>
      <c r="Q379" s="6">
        <v>358278</v>
      </c>
      <c r="R379" s="6">
        <v>551559</v>
      </c>
      <c r="S379" s="6">
        <v>606234</v>
      </c>
      <c r="T379" s="6">
        <v>655397</v>
      </c>
      <c r="U379" s="6">
        <v>802325</v>
      </c>
      <c r="V379" s="6">
        <v>765916</v>
      </c>
      <c r="W379" s="6">
        <v>809841</v>
      </c>
      <c r="X379" s="25">
        <v>862502</v>
      </c>
      <c r="Y379" s="6">
        <v>930562</v>
      </c>
      <c r="Z379" s="47">
        <v>843481</v>
      </c>
      <c r="AA379" s="6">
        <v>852926</v>
      </c>
      <c r="AB379" s="6">
        <v>929149</v>
      </c>
      <c r="AC379" s="6">
        <v>954686</v>
      </c>
    </row>
    <row r="380" spans="1:29" x14ac:dyDescent="0.25">
      <c r="A380" s="3" t="s">
        <v>445</v>
      </c>
      <c r="B380" s="3" t="s">
        <v>892</v>
      </c>
      <c r="C380" s="6">
        <v>0</v>
      </c>
      <c r="D380" s="6">
        <v>33580</v>
      </c>
      <c r="E380" s="6">
        <v>79790</v>
      </c>
      <c r="F380" s="6">
        <v>59371</v>
      </c>
      <c r="G380" s="6">
        <v>112946</v>
      </c>
      <c r="H380" s="6">
        <v>199061</v>
      </c>
      <c r="I380" s="6">
        <v>219725</v>
      </c>
      <c r="J380" s="6">
        <v>319091</v>
      </c>
      <c r="K380" s="6">
        <v>448626</v>
      </c>
      <c r="L380" s="6">
        <v>396519</v>
      </c>
      <c r="M380" s="6">
        <v>548954</v>
      </c>
      <c r="N380" s="6">
        <v>689183</v>
      </c>
      <c r="O380" s="6">
        <v>825448</v>
      </c>
      <c r="P380" s="6">
        <v>977595</v>
      </c>
      <c r="Q380" s="6">
        <v>1086391</v>
      </c>
      <c r="R380" s="6">
        <v>1360865</v>
      </c>
      <c r="S380" s="6">
        <v>1373694</v>
      </c>
      <c r="T380" s="6">
        <v>1590607</v>
      </c>
      <c r="U380" s="6">
        <v>1692024</v>
      </c>
      <c r="V380" s="6">
        <v>1551954</v>
      </c>
      <c r="W380" s="6">
        <v>1611078</v>
      </c>
      <c r="X380" s="25">
        <v>1805467</v>
      </c>
      <c r="Y380" s="6">
        <v>2067070</v>
      </c>
      <c r="Z380" s="47">
        <v>1868786</v>
      </c>
      <c r="AA380" s="6">
        <v>1735199</v>
      </c>
      <c r="AB380" s="6">
        <v>1654011</v>
      </c>
      <c r="AC380" s="6">
        <v>1352169</v>
      </c>
    </row>
    <row r="381" spans="1:29" x14ac:dyDescent="0.25">
      <c r="A381" s="3" t="s">
        <v>446</v>
      </c>
      <c r="B381" s="3" t="s">
        <v>893</v>
      </c>
      <c r="C381" s="6">
        <v>4092</v>
      </c>
      <c r="D381" s="6">
        <v>9244</v>
      </c>
      <c r="E381" s="6">
        <v>65404</v>
      </c>
      <c r="F381" s="6">
        <v>100992</v>
      </c>
      <c r="G381" s="6">
        <v>100961</v>
      </c>
      <c r="H381" s="6">
        <v>105082</v>
      </c>
      <c r="I381" s="6">
        <v>158532</v>
      </c>
      <c r="J381" s="6">
        <v>229697</v>
      </c>
      <c r="K381" s="6">
        <v>314605</v>
      </c>
      <c r="L381" s="6">
        <v>301066</v>
      </c>
      <c r="M381" s="6">
        <v>229779</v>
      </c>
      <c r="N381" s="6">
        <v>223323</v>
      </c>
      <c r="O381" s="6">
        <v>249190</v>
      </c>
      <c r="P381" s="6">
        <v>189528</v>
      </c>
      <c r="Q381" s="6">
        <v>150447</v>
      </c>
      <c r="R381" s="6">
        <v>121777</v>
      </c>
      <c r="S381" s="6">
        <v>135617</v>
      </c>
      <c r="T381" s="6">
        <v>128978</v>
      </c>
      <c r="U381" s="6">
        <v>113702</v>
      </c>
      <c r="V381" s="6">
        <v>88364</v>
      </c>
      <c r="W381" s="6">
        <v>82080</v>
      </c>
      <c r="X381" s="25">
        <v>105044</v>
      </c>
      <c r="Y381" s="6">
        <v>114464</v>
      </c>
      <c r="Z381" s="47">
        <v>130581</v>
      </c>
      <c r="AA381" s="6">
        <v>132990</v>
      </c>
      <c r="AB381" s="6">
        <v>125863</v>
      </c>
      <c r="AC381" s="6">
        <v>108628</v>
      </c>
    </row>
    <row r="382" spans="1:29" x14ac:dyDescent="0.25">
      <c r="A382" s="3" t="s">
        <v>447</v>
      </c>
      <c r="B382" s="3" t="s">
        <v>894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5000</v>
      </c>
      <c r="T382" s="6">
        <v>123539</v>
      </c>
      <c r="U382" s="6">
        <v>134179</v>
      </c>
      <c r="V382" s="6">
        <v>118202</v>
      </c>
      <c r="W382" s="6">
        <v>212263</v>
      </c>
      <c r="X382" s="25">
        <v>229399</v>
      </c>
      <c r="Y382" s="6">
        <v>279031</v>
      </c>
      <c r="Z382" s="47">
        <v>362358</v>
      </c>
      <c r="AA382" s="6">
        <v>332512</v>
      </c>
      <c r="AB382" s="6">
        <v>332836</v>
      </c>
      <c r="AC382" s="6">
        <v>327469</v>
      </c>
    </row>
    <row r="383" spans="1:29" x14ac:dyDescent="0.25">
      <c r="A383" s="3" t="s">
        <v>448</v>
      </c>
      <c r="B383" s="3" t="s">
        <v>895</v>
      </c>
      <c r="C383" s="6">
        <v>0</v>
      </c>
      <c r="D383" s="6">
        <v>0</v>
      </c>
      <c r="E383" s="6">
        <v>0</v>
      </c>
      <c r="F383" s="6">
        <v>27352</v>
      </c>
      <c r="G383" s="6">
        <v>188845</v>
      </c>
      <c r="H383" s="6">
        <v>261335</v>
      </c>
      <c r="I383" s="6">
        <v>200507</v>
      </c>
      <c r="J383" s="6">
        <v>283882</v>
      </c>
      <c r="K383" s="6">
        <v>448551</v>
      </c>
      <c r="L383" s="6">
        <v>493705</v>
      </c>
      <c r="M383" s="6">
        <v>540331</v>
      </c>
      <c r="N383" s="6">
        <v>505859</v>
      </c>
      <c r="O383" s="6">
        <v>584229</v>
      </c>
      <c r="P383" s="6">
        <v>723805</v>
      </c>
      <c r="Q383" s="6">
        <v>901475</v>
      </c>
      <c r="R383" s="6">
        <v>845871</v>
      </c>
      <c r="S383" s="6">
        <v>731677</v>
      </c>
      <c r="T383" s="6">
        <v>851747</v>
      </c>
      <c r="U383" s="6">
        <v>901112</v>
      </c>
      <c r="V383" s="6">
        <v>901451</v>
      </c>
      <c r="W383" s="6">
        <v>1046172</v>
      </c>
      <c r="X383" s="25">
        <v>1231554</v>
      </c>
      <c r="Y383" s="6">
        <v>1508899</v>
      </c>
      <c r="Z383" s="47">
        <v>1586013</v>
      </c>
      <c r="AA383" s="6">
        <v>1509903</v>
      </c>
      <c r="AB383" s="6">
        <v>1450228</v>
      </c>
      <c r="AC383" s="6">
        <v>1435252</v>
      </c>
    </row>
    <row r="384" spans="1:29" x14ac:dyDescent="0.25">
      <c r="A384" s="3" t="s">
        <v>449</v>
      </c>
      <c r="B384" s="3" t="s">
        <v>896</v>
      </c>
      <c r="C384" s="6">
        <v>0</v>
      </c>
      <c r="D384" s="6">
        <v>39158</v>
      </c>
      <c r="E384" s="6">
        <v>46497</v>
      </c>
      <c r="F384" s="6">
        <v>67450</v>
      </c>
      <c r="G384" s="6">
        <v>128016</v>
      </c>
      <c r="H384" s="6">
        <v>232238</v>
      </c>
      <c r="I384" s="6">
        <v>363065</v>
      </c>
      <c r="J384" s="6">
        <v>227239</v>
      </c>
      <c r="K384" s="6">
        <v>230380</v>
      </c>
      <c r="L384" s="6">
        <v>185642</v>
      </c>
      <c r="M384" s="6">
        <v>260561</v>
      </c>
      <c r="N384" s="6">
        <v>276899</v>
      </c>
      <c r="O384" s="6">
        <v>291059</v>
      </c>
      <c r="P384" s="6">
        <v>216927</v>
      </c>
      <c r="Q384" s="6">
        <v>226204</v>
      </c>
      <c r="R384" s="6">
        <v>139579</v>
      </c>
      <c r="S384" s="6">
        <v>147205</v>
      </c>
      <c r="T384" s="6">
        <v>161470</v>
      </c>
      <c r="U384" s="6">
        <v>158568</v>
      </c>
      <c r="V384" s="6">
        <v>145799</v>
      </c>
      <c r="W384" s="6">
        <v>309353</v>
      </c>
      <c r="X384" s="25">
        <v>259004</v>
      </c>
      <c r="Y384" s="6">
        <v>247831</v>
      </c>
      <c r="Z384" s="47">
        <v>295570</v>
      </c>
      <c r="AA384" s="6">
        <v>320530</v>
      </c>
      <c r="AB384" s="6">
        <v>493394</v>
      </c>
      <c r="AC384" s="6">
        <v>503460</v>
      </c>
    </row>
    <row r="385" spans="1:29" x14ac:dyDescent="0.25">
      <c r="A385" s="3" t="s">
        <v>450</v>
      </c>
      <c r="B385" s="3" t="s">
        <v>897</v>
      </c>
      <c r="C385" s="6">
        <v>291305</v>
      </c>
      <c r="D385" s="6">
        <v>267468</v>
      </c>
      <c r="E385" s="6">
        <v>188870</v>
      </c>
      <c r="F385" s="6">
        <v>152684</v>
      </c>
      <c r="G385" s="6">
        <v>97448</v>
      </c>
      <c r="H385" s="6">
        <v>68488</v>
      </c>
      <c r="I385" s="6">
        <v>46322</v>
      </c>
      <c r="J385" s="6">
        <v>38560</v>
      </c>
      <c r="K385" s="6">
        <v>104052</v>
      </c>
      <c r="L385" s="6">
        <v>160110</v>
      </c>
      <c r="M385" s="6">
        <v>133711</v>
      </c>
      <c r="N385" s="6">
        <v>201636</v>
      </c>
      <c r="O385" s="6">
        <v>169274</v>
      </c>
      <c r="P385" s="6">
        <v>212909</v>
      </c>
      <c r="Q385" s="6">
        <v>190407</v>
      </c>
      <c r="R385" s="6">
        <v>199357</v>
      </c>
      <c r="S385" s="6">
        <v>200400</v>
      </c>
      <c r="T385" s="6">
        <v>197779</v>
      </c>
      <c r="U385" s="6">
        <v>301916</v>
      </c>
      <c r="V385" s="6">
        <v>296230</v>
      </c>
      <c r="W385" s="6">
        <v>247992</v>
      </c>
      <c r="X385" s="25">
        <v>165232</v>
      </c>
      <c r="Y385" s="6">
        <v>126247</v>
      </c>
      <c r="Z385" s="47">
        <v>110891</v>
      </c>
      <c r="AA385" s="6">
        <v>100627</v>
      </c>
      <c r="AB385" s="6">
        <v>88197</v>
      </c>
      <c r="AC385" s="6">
        <v>63815</v>
      </c>
    </row>
    <row r="386" spans="1:29" x14ac:dyDescent="0.25">
      <c r="A386" s="3" t="s">
        <v>451</v>
      </c>
      <c r="B386" s="3" t="s">
        <v>898</v>
      </c>
      <c r="C386" s="6">
        <v>0</v>
      </c>
      <c r="D386" s="6">
        <v>0</v>
      </c>
      <c r="E386" s="6">
        <v>0</v>
      </c>
      <c r="F386" s="6">
        <v>0</v>
      </c>
      <c r="G386" s="6">
        <v>63880</v>
      </c>
      <c r="H386" s="6">
        <v>187725</v>
      </c>
      <c r="I386" s="6">
        <v>292286</v>
      </c>
      <c r="J386" s="6">
        <v>411629</v>
      </c>
      <c r="K386" s="6">
        <v>349137</v>
      </c>
      <c r="L386" s="6">
        <v>473516</v>
      </c>
      <c r="M386" s="6">
        <v>396478</v>
      </c>
      <c r="N386" s="6">
        <v>508608</v>
      </c>
      <c r="O386" s="6">
        <v>485812</v>
      </c>
      <c r="P386" s="6">
        <v>603360</v>
      </c>
      <c r="Q386" s="6">
        <v>690334</v>
      </c>
      <c r="R386" s="6">
        <v>728972</v>
      </c>
      <c r="S386" s="6">
        <v>640098</v>
      </c>
      <c r="T386" s="6">
        <v>707783</v>
      </c>
      <c r="U386" s="6">
        <v>735841</v>
      </c>
      <c r="V386" s="6">
        <v>819041</v>
      </c>
      <c r="W386" s="6">
        <v>803098</v>
      </c>
      <c r="X386" s="25">
        <v>916527</v>
      </c>
      <c r="Y386" s="6">
        <v>909136</v>
      </c>
      <c r="Z386" s="47">
        <v>817104</v>
      </c>
      <c r="AA386" s="6">
        <v>655814</v>
      </c>
      <c r="AB386" s="6">
        <v>553081</v>
      </c>
      <c r="AC386" s="6">
        <v>549647</v>
      </c>
    </row>
    <row r="387" spans="1:29" x14ac:dyDescent="0.25">
      <c r="A387" s="3" t="s">
        <v>452</v>
      </c>
      <c r="B387" s="3" t="s">
        <v>899</v>
      </c>
      <c r="C387" s="6">
        <v>592382</v>
      </c>
      <c r="D387" s="6">
        <v>677627</v>
      </c>
      <c r="E387" s="6">
        <v>836126</v>
      </c>
      <c r="F387" s="6">
        <v>995427</v>
      </c>
      <c r="G387" s="6">
        <v>1112383</v>
      </c>
      <c r="H387" s="6">
        <v>998847</v>
      </c>
      <c r="I387" s="6">
        <v>719088</v>
      </c>
      <c r="J387" s="6">
        <v>630280</v>
      </c>
      <c r="K387" s="6">
        <v>553865</v>
      </c>
      <c r="L387" s="6">
        <v>510433</v>
      </c>
      <c r="M387" s="6">
        <v>569312</v>
      </c>
      <c r="N387" s="6">
        <v>539357</v>
      </c>
      <c r="O387" s="6">
        <v>623103</v>
      </c>
      <c r="P387" s="6">
        <v>620329</v>
      </c>
      <c r="Q387" s="6">
        <v>522259</v>
      </c>
      <c r="R387" s="6">
        <v>559744</v>
      </c>
      <c r="S387" s="6">
        <v>504789</v>
      </c>
      <c r="T387" s="6">
        <v>567744</v>
      </c>
      <c r="U387" s="6">
        <v>571490</v>
      </c>
      <c r="V387" s="6">
        <v>506976</v>
      </c>
      <c r="W387" s="6">
        <v>468724</v>
      </c>
      <c r="X387" s="25">
        <v>366241</v>
      </c>
      <c r="Y387" s="6">
        <v>238859</v>
      </c>
      <c r="Z387" s="47">
        <v>438476</v>
      </c>
      <c r="AA387" s="6">
        <v>539199</v>
      </c>
      <c r="AB387" s="6">
        <v>516886</v>
      </c>
      <c r="AC387" s="6">
        <v>486796</v>
      </c>
    </row>
    <row r="388" spans="1:29" x14ac:dyDescent="0.25">
      <c r="A388" s="3" t="s">
        <v>453</v>
      </c>
      <c r="B388" s="3" t="s">
        <v>900</v>
      </c>
      <c r="C388" s="6">
        <v>463588</v>
      </c>
      <c r="D388" s="6">
        <v>331122</v>
      </c>
      <c r="E388" s="6">
        <v>382934</v>
      </c>
      <c r="F388" s="6">
        <v>483909</v>
      </c>
      <c r="G388" s="6">
        <v>417121</v>
      </c>
      <c r="H388" s="6">
        <v>357487</v>
      </c>
      <c r="I388" s="6">
        <v>290738</v>
      </c>
      <c r="J388" s="6">
        <v>316803</v>
      </c>
      <c r="K388" s="6">
        <v>229039</v>
      </c>
      <c r="L388" s="6">
        <v>313137</v>
      </c>
      <c r="M388" s="6">
        <v>334083</v>
      </c>
      <c r="N388" s="6">
        <v>431571</v>
      </c>
      <c r="O388" s="6">
        <v>475219</v>
      </c>
      <c r="P388" s="6">
        <v>520193</v>
      </c>
      <c r="Q388" s="6">
        <v>577450</v>
      </c>
      <c r="R388" s="6">
        <v>624040</v>
      </c>
      <c r="S388" s="6">
        <v>642912</v>
      </c>
      <c r="T388" s="6">
        <v>654794</v>
      </c>
      <c r="U388" s="6">
        <v>664053</v>
      </c>
      <c r="V388" s="6">
        <v>664668</v>
      </c>
      <c r="W388" s="6">
        <v>703072</v>
      </c>
      <c r="X388" s="25">
        <v>671854</v>
      </c>
      <c r="Y388" s="6">
        <v>639101</v>
      </c>
      <c r="Z388" s="47">
        <v>659460</v>
      </c>
      <c r="AA388" s="6">
        <v>617619</v>
      </c>
      <c r="AB388" s="6">
        <v>548924</v>
      </c>
      <c r="AC388" s="6">
        <v>530066</v>
      </c>
    </row>
    <row r="389" spans="1:29" x14ac:dyDescent="0.25">
      <c r="A389" s="3" t="s">
        <v>454</v>
      </c>
      <c r="B389" s="3" t="s">
        <v>901</v>
      </c>
      <c r="C389" s="6">
        <v>0</v>
      </c>
      <c r="D389" s="6">
        <v>0</v>
      </c>
      <c r="E389" s="6">
        <v>55472</v>
      </c>
      <c r="F389" s="6">
        <v>112674</v>
      </c>
      <c r="G389" s="6">
        <v>256281</v>
      </c>
      <c r="H389" s="6">
        <v>329051</v>
      </c>
      <c r="I389" s="6">
        <v>593139</v>
      </c>
      <c r="J389" s="6">
        <v>603715</v>
      </c>
      <c r="K389" s="6">
        <v>669903</v>
      </c>
      <c r="L389" s="6">
        <v>627278</v>
      </c>
      <c r="M389" s="6">
        <v>682133</v>
      </c>
      <c r="N389" s="6">
        <v>621114</v>
      </c>
      <c r="O389" s="6">
        <v>583379</v>
      </c>
      <c r="P389" s="6">
        <v>609771</v>
      </c>
      <c r="Q389" s="6">
        <v>652160</v>
      </c>
      <c r="R389" s="6">
        <v>693024</v>
      </c>
      <c r="S389" s="6">
        <v>662798</v>
      </c>
      <c r="T389" s="6">
        <v>693374</v>
      </c>
      <c r="U389" s="6">
        <v>803224</v>
      </c>
      <c r="V389" s="6">
        <v>760858</v>
      </c>
      <c r="W389" s="6">
        <v>769017</v>
      </c>
      <c r="X389" s="25">
        <v>836802</v>
      </c>
      <c r="Y389" s="6">
        <v>960662</v>
      </c>
      <c r="Z389" s="47">
        <v>1114353</v>
      </c>
      <c r="AA389" s="6">
        <v>1230383</v>
      </c>
      <c r="AB389" s="6">
        <v>953605</v>
      </c>
      <c r="AC389" s="6">
        <v>1136865</v>
      </c>
    </row>
    <row r="390" spans="1:29" x14ac:dyDescent="0.25">
      <c r="A390" s="3" t="s">
        <v>455</v>
      </c>
      <c r="B390" s="3" t="s">
        <v>902</v>
      </c>
      <c r="C390" s="6">
        <v>0</v>
      </c>
      <c r="D390" s="6">
        <v>0</v>
      </c>
      <c r="E390" s="6">
        <v>0</v>
      </c>
      <c r="F390" s="6">
        <v>0</v>
      </c>
      <c r="G390" s="6">
        <v>3498</v>
      </c>
      <c r="H390" s="6">
        <v>39871</v>
      </c>
      <c r="I390" s="6">
        <v>27390</v>
      </c>
      <c r="J390" s="6">
        <v>20000</v>
      </c>
      <c r="K390" s="6">
        <v>44755</v>
      </c>
      <c r="L390" s="6">
        <v>48381</v>
      </c>
      <c r="M390" s="6">
        <v>53396</v>
      </c>
      <c r="N390" s="6">
        <v>76545</v>
      </c>
      <c r="O390" s="6">
        <v>62526</v>
      </c>
      <c r="P390" s="6">
        <v>74968</v>
      </c>
      <c r="Q390" s="6">
        <v>57003</v>
      </c>
      <c r="R390" s="6">
        <v>47243</v>
      </c>
      <c r="S390" s="6">
        <v>47119</v>
      </c>
      <c r="T390" s="6">
        <v>35773</v>
      </c>
      <c r="U390" s="6">
        <v>61545</v>
      </c>
      <c r="V390" s="6">
        <v>91352</v>
      </c>
      <c r="W390" s="6">
        <v>107764</v>
      </c>
      <c r="X390" s="25">
        <v>198017</v>
      </c>
      <c r="Y390" s="6">
        <v>302973</v>
      </c>
      <c r="Z390" s="47">
        <v>211482</v>
      </c>
      <c r="AA390" s="6">
        <v>125822</v>
      </c>
      <c r="AB390" s="6">
        <v>116978</v>
      </c>
      <c r="AC390" s="6">
        <v>132657</v>
      </c>
    </row>
    <row r="391" spans="1:29" x14ac:dyDescent="0.25">
      <c r="A391" s="3" t="s">
        <v>456</v>
      </c>
      <c r="B391" s="3" t="s">
        <v>903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0</v>
      </c>
      <c r="X391" s="25">
        <v>0</v>
      </c>
      <c r="Y391" s="6">
        <v>0</v>
      </c>
      <c r="Z391" s="47">
        <v>0</v>
      </c>
      <c r="AA391" s="6">
        <v>0</v>
      </c>
      <c r="AB391" s="6">
        <v>0</v>
      </c>
      <c r="AC391" s="6">
        <v>0</v>
      </c>
    </row>
    <row r="392" spans="1:29" x14ac:dyDescent="0.25">
      <c r="A392" s="3" t="s">
        <v>457</v>
      </c>
      <c r="B392" s="3" t="s">
        <v>904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25">
        <v>0</v>
      </c>
      <c r="Y392" s="6">
        <v>0</v>
      </c>
      <c r="Z392" s="47">
        <v>0</v>
      </c>
      <c r="AA392" s="6">
        <v>0</v>
      </c>
      <c r="AB392" s="6">
        <v>0</v>
      </c>
      <c r="AC392" s="6">
        <v>0</v>
      </c>
    </row>
    <row r="393" spans="1:29" x14ac:dyDescent="0.25">
      <c r="A393" s="3" t="s">
        <v>458</v>
      </c>
      <c r="B393" s="3" t="s">
        <v>905</v>
      </c>
      <c r="C393" s="6">
        <v>0</v>
      </c>
      <c r="D393" s="6">
        <v>0</v>
      </c>
      <c r="E393" s="6">
        <v>0</v>
      </c>
      <c r="F393" s="6">
        <v>0</v>
      </c>
      <c r="G393" s="6">
        <v>0</v>
      </c>
      <c r="H393" s="6">
        <v>714224</v>
      </c>
      <c r="I393" s="6">
        <v>1097325</v>
      </c>
      <c r="J393" s="6">
        <v>747163</v>
      </c>
      <c r="K393" s="6">
        <v>799970</v>
      </c>
      <c r="L393" s="6">
        <v>799563</v>
      </c>
      <c r="M393" s="6">
        <v>847081</v>
      </c>
      <c r="N393" s="6">
        <v>763979</v>
      </c>
      <c r="O393" s="6">
        <v>779668</v>
      </c>
      <c r="P393" s="6">
        <v>758012</v>
      </c>
      <c r="Q393" s="6">
        <v>634736</v>
      </c>
      <c r="R393" s="6">
        <v>654244</v>
      </c>
      <c r="S393" s="6">
        <v>581995</v>
      </c>
      <c r="T393" s="6">
        <v>508754</v>
      </c>
      <c r="U393" s="6">
        <v>421638</v>
      </c>
      <c r="V393" s="6">
        <v>359525</v>
      </c>
      <c r="W393" s="6">
        <v>457297</v>
      </c>
      <c r="X393" s="25">
        <v>431146</v>
      </c>
      <c r="Y393" s="6">
        <v>364244</v>
      </c>
      <c r="Z393" s="47">
        <v>436330</v>
      </c>
      <c r="AA393" s="6">
        <v>410270</v>
      </c>
      <c r="AB393" s="6">
        <v>365931</v>
      </c>
      <c r="AC393" s="6">
        <v>429927</v>
      </c>
    </row>
    <row r="394" spans="1:29" x14ac:dyDescent="0.25">
      <c r="A394" s="3" t="s">
        <v>459</v>
      </c>
      <c r="B394" s="3" t="s">
        <v>906</v>
      </c>
      <c r="C394" s="6">
        <v>0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25">
        <v>0</v>
      </c>
      <c r="Y394" s="6">
        <v>0</v>
      </c>
      <c r="Z394" s="47">
        <v>0</v>
      </c>
      <c r="AA394" s="6">
        <v>0</v>
      </c>
      <c r="AB394" s="6">
        <v>0</v>
      </c>
      <c r="AC394" s="6">
        <v>0</v>
      </c>
    </row>
    <row r="395" spans="1:29" x14ac:dyDescent="0.25">
      <c r="A395" s="3" t="s">
        <v>460</v>
      </c>
      <c r="B395" s="3" t="s">
        <v>907</v>
      </c>
      <c r="C395" s="6">
        <v>495317</v>
      </c>
      <c r="D395" s="6">
        <v>328581</v>
      </c>
      <c r="E395" s="6">
        <v>193150</v>
      </c>
      <c r="F395" s="6">
        <v>65433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25">
        <v>0</v>
      </c>
      <c r="Y395" s="6">
        <v>0</v>
      </c>
      <c r="Z395" s="47">
        <v>0</v>
      </c>
      <c r="AA395" s="6">
        <v>0</v>
      </c>
      <c r="AB395" s="6">
        <v>78304</v>
      </c>
      <c r="AC395" s="6">
        <v>96047</v>
      </c>
    </row>
    <row r="396" spans="1:29" x14ac:dyDescent="0.25">
      <c r="A396" s="3" t="s">
        <v>461</v>
      </c>
      <c r="B396" s="3" t="s">
        <v>908</v>
      </c>
      <c r="C396" s="6">
        <v>195851</v>
      </c>
      <c r="D396" s="6">
        <v>277023</v>
      </c>
      <c r="E396" s="6">
        <v>294823</v>
      </c>
      <c r="F396" s="6">
        <v>450121</v>
      </c>
      <c r="G396" s="6">
        <v>542452</v>
      </c>
      <c r="H396" s="6">
        <v>501771</v>
      </c>
      <c r="I396" s="6">
        <v>478461</v>
      </c>
      <c r="J396" s="6">
        <v>442664</v>
      </c>
      <c r="K396" s="6">
        <v>499417</v>
      </c>
      <c r="L396" s="6">
        <v>715575</v>
      </c>
      <c r="M396" s="6">
        <v>750152</v>
      </c>
      <c r="N396" s="6">
        <v>761678</v>
      </c>
      <c r="O396" s="6">
        <v>759251</v>
      </c>
      <c r="P396" s="6">
        <v>761509</v>
      </c>
      <c r="Q396" s="6">
        <v>753317</v>
      </c>
      <c r="R396" s="6">
        <v>692734</v>
      </c>
      <c r="S396" s="6">
        <v>649633</v>
      </c>
      <c r="T396" s="6">
        <v>668240</v>
      </c>
      <c r="U396" s="6">
        <v>878831</v>
      </c>
      <c r="V396" s="6">
        <v>814955</v>
      </c>
      <c r="W396" s="6">
        <v>810615</v>
      </c>
      <c r="X396" s="25">
        <v>938751</v>
      </c>
      <c r="Y396" s="6">
        <v>961169</v>
      </c>
      <c r="Z396" s="47">
        <v>1156480</v>
      </c>
      <c r="AA396" s="6">
        <v>1040155</v>
      </c>
      <c r="AB396" s="6">
        <v>730988</v>
      </c>
      <c r="AC396" s="6">
        <v>694988</v>
      </c>
    </row>
    <row r="397" spans="1:29" x14ac:dyDescent="0.25">
      <c r="A397" s="3" t="s">
        <v>462</v>
      </c>
      <c r="B397" s="3" t="s">
        <v>909</v>
      </c>
      <c r="C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>
        <v>0</v>
      </c>
      <c r="T397" s="6">
        <v>1579071</v>
      </c>
      <c r="U397" s="6">
        <v>1507345</v>
      </c>
      <c r="V397" s="6">
        <v>1679812</v>
      </c>
      <c r="W397" s="6">
        <v>1511524</v>
      </c>
      <c r="X397" s="25">
        <v>1359051</v>
      </c>
      <c r="Y397" s="6">
        <v>1352531</v>
      </c>
      <c r="Z397" s="47">
        <v>1424309</v>
      </c>
      <c r="AA397" s="6">
        <v>1485415</v>
      </c>
      <c r="AB397" s="6">
        <v>1440206</v>
      </c>
      <c r="AC397" s="6">
        <v>1506275</v>
      </c>
    </row>
    <row r="398" spans="1:29" x14ac:dyDescent="0.25">
      <c r="A398" s="3" t="s">
        <v>463</v>
      </c>
      <c r="B398" s="3" t="s">
        <v>910</v>
      </c>
      <c r="C398" s="6">
        <v>219330</v>
      </c>
      <c r="D398" s="6">
        <v>225248</v>
      </c>
      <c r="E398" s="6">
        <v>224101</v>
      </c>
      <c r="F398" s="6">
        <v>212150</v>
      </c>
      <c r="G398" s="6">
        <v>232937</v>
      </c>
      <c r="H398" s="6">
        <v>219360</v>
      </c>
      <c r="I398" s="6">
        <v>275560</v>
      </c>
      <c r="J398" s="6">
        <v>292410</v>
      </c>
      <c r="K398" s="6">
        <v>337500</v>
      </c>
      <c r="L398" s="6">
        <v>299727</v>
      </c>
      <c r="M398" s="6">
        <v>275090</v>
      </c>
      <c r="N398" s="6">
        <v>313273</v>
      </c>
      <c r="O398" s="6">
        <v>292791</v>
      </c>
      <c r="P398" s="6">
        <v>316069</v>
      </c>
      <c r="Q398" s="6">
        <v>303124</v>
      </c>
      <c r="R398" s="6">
        <v>328347</v>
      </c>
      <c r="S398" s="6">
        <v>353511</v>
      </c>
      <c r="T398" s="6">
        <v>363433</v>
      </c>
      <c r="U398" s="6">
        <v>318307</v>
      </c>
      <c r="V398" s="6">
        <v>352222</v>
      </c>
      <c r="W398" s="6">
        <v>343658</v>
      </c>
      <c r="X398" s="25">
        <v>337092</v>
      </c>
      <c r="Y398" s="6">
        <v>306963</v>
      </c>
      <c r="Z398" s="47">
        <v>507746</v>
      </c>
      <c r="AA398" s="6">
        <v>437307</v>
      </c>
      <c r="AB398" s="6">
        <v>370872</v>
      </c>
      <c r="AC398" s="6">
        <v>402092</v>
      </c>
    </row>
    <row r="399" spans="1:29" x14ac:dyDescent="0.25">
      <c r="A399" s="3" t="s">
        <v>464</v>
      </c>
      <c r="B399" s="3" t="s">
        <v>911</v>
      </c>
      <c r="C399" s="6">
        <v>0</v>
      </c>
      <c r="D399" s="6">
        <v>0</v>
      </c>
      <c r="E399" s="6">
        <v>181115</v>
      </c>
      <c r="F399" s="6">
        <v>241578</v>
      </c>
      <c r="G399" s="6">
        <v>241163</v>
      </c>
      <c r="H399" s="6">
        <v>286182</v>
      </c>
      <c r="I399" s="6">
        <v>351414</v>
      </c>
      <c r="J399" s="6">
        <v>388712</v>
      </c>
      <c r="K399" s="6">
        <v>517373</v>
      </c>
      <c r="L399" s="6">
        <v>481835</v>
      </c>
      <c r="M399" s="6">
        <v>561326</v>
      </c>
      <c r="N399" s="6">
        <v>446658</v>
      </c>
      <c r="O399" s="6">
        <v>418123</v>
      </c>
      <c r="P399" s="6">
        <v>530563</v>
      </c>
      <c r="Q399" s="6">
        <v>667734</v>
      </c>
      <c r="R399" s="6">
        <v>588282</v>
      </c>
      <c r="S399" s="6">
        <v>533355</v>
      </c>
      <c r="T399" s="6">
        <v>547050</v>
      </c>
      <c r="U399" s="6">
        <v>527926</v>
      </c>
      <c r="V399" s="6">
        <v>500473</v>
      </c>
      <c r="W399" s="6">
        <v>664959</v>
      </c>
      <c r="X399" s="25">
        <v>740798</v>
      </c>
      <c r="Y399" s="6">
        <v>822689</v>
      </c>
      <c r="Z399" s="47">
        <v>678358</v>
      </c>
      <c r="AA399" s="6">
        <v>494687</v>
      </c>
      <c r="AB399" s="6">
        <v>510977</v>
      </c>
      <c r="AC399" s="6">
        <v>797759</v>
      </c>
    </row>
    <row r="400" spans="1:29" x14ac:dyDescent="0.25">
      <c r="A400" s="3" t="s">
        <v>465</v>
      </c>
      <c r="B400" s="3" t="s">
        <v>912</v>
      </c>
      <c r="C400" s="6">
        <v>10712</v>
      </c>
      <c r="D400" s="6">
        <v>0</v>
      </c>
      <c r="E400" s="6">
        <v>0</v>
      </c>
      <c r="F400" s="6">
        <v>0</v>
      </c>
      <c r="G400" s="6">
        <v>0</v>
      </c>
      <c r="H400" s="6">
        <v>56720</v>
      </c>
      <c r="I400" s="6">
        <v>158025</v>
      </c>
      <c r="J400" s="6">
        <v>253269</v>
      </c>
      <c r="K400" s="6">
        <v>285457</v>
      </c>
      <c r="L400" s="6">
        <v>381290</v>
      </c>
      <c r="M400" s="6">
        <v>456837</v>
      </c>
      <c r="N400" s="6">
        <v>522863</v>
      </c>
      <c r="O400" s="6">
        <v>598163</v>
      </c>
      <c r="P400" s="6">
        <v>672264</v>
      </c>
      <c r="Q400" s="6">
        <v>702148</v>
      </c>
      <c r="R400" s="6">
        <v>749970</v>
      </c>
      <c r="S400" s="6">
        <v>803812</v>
      </c>
      <c r="T400" s="6">
        <v>864074</v>
      </c>
      <c r="U400" s="6">
        <v>837136</v>
      </c>
      <c r="V400" s="6">
        <v>862803</v>
      </c>
      <c r="W400" s="6">
        <v>1089601</v>
      </c>
      <c r="X400" s="25">
        <v>1172980</v>
      </c>
      <c r="Y400" s="6">
        <v>1337639</v>
      </c>
      <c r="Z400" s="47">
        <v>1425922</v>
      </c>
      <c r="AA400" s="6">
        <v>1348875</v>
      </c>
      <c r="AB400" s="6">
        <v>1175216</v>
      </c>
      <c r="AC400" s="6">
        <v>1163671</v>
      </c>
    </row>
    <row r="401" spans="1:29" x14ac:dyDescent="0.25">
      <c r="A401" s="3" t="s">
        <v>466</v>
      </c>
      <c r="B401" s="3" t="s">
        <v>913</v>
      </c>
      <c r="C401" s="6">
        <v>975552</v>
      </c>
      <c r="D401" s="6">
        <v>902795</v>
      </c>
      <c r="E401" s="6">
        <v>1099471</v>
      </c>
      <c r="F401" s="6">
        <v>879299</v>
      </c>
      <c r="G401" s="6">
        <v>860530</v>
      </c>
      <c r="H401" s="6">
        <v>646191</v>
      </c>
      <c r="I401" s="6">
        <v>440646</v>
      </c>
      <c r="J401" s="6">
        <v>364406</v>
      </c>
      <c r="K401" s="6">
        <v>264871</v>
      </c>
      <c r="L401" s="6">
        <v>155917</v>
      </c>
      <c r="M401" s="6">
        <v>222160</v>
      </c>
      <c r="N401" s="6">
        <v>272380</v>
      </c>
      <c r="O401" s="6">
        <v>375955</v>
      </c>
      <c r="P401" s="6">
        <v>537698</v>
      </c>
      <c r="Q401" s="6">
        <v>687168</v>
      </c>
      <c r="R401" s="6">
        <v>1027050</v>
      </c>
      <c r="S401" s="6">
        <v>1114516</v>
      </c>
      <c r="T401" s="6">
        <v>1169210</v>
      </c>
      <c r="U401" s="6">
        <v>1017979</v>
      </c>
      <c r="V401" s="6">
        <v>881656</v>
      </c>
      <c r="W401" s="6">
        <v>720154</v>
      </c>
      <c r="X401" s="25">
        <v>579237</v>
      </c>
      <c r="Y401" s="6">
        <v>468313</v>
      </c>
      <c r="Z401" s="47">
        <v>339033</v>
      </c>
      <c r="AA401" s="6">
        <v>311939</v>
      </c>
      <c r="AB401" s="6">
        <v>197694</v>
      </c>
      <c r="AC401" s="6">
        <v>154695</v>
      </c>
    </row>
    <row r="402" spans="1:29" x14ac:dyDescent="0.25">
      <c r="A402" s="3" t="s">
        <v>467</v>
      </c>
      <c r="B402" s="3" t="s">
        <v>914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27150</v>
      </c>
      <c r="L402" s="6">
        <v>66073</v>
      </c>
      <c r="M402" s="6">
        <v>62185</v>
      </c>
      <c r="N402" s="6">
        <v>98404</v>
      </c>
      <c r="O402" s="6">
        <v>67694</v>
      </c>
      <c r="P402" s="6">
        <v>64010</v>
      </c>
      <c r="Q402" s="6">
        <v>78739</v>
      </c>
      <c r="R402" s="6">
        <v>77649</v>
      </c>
      <c r="S402" s="6">
        <v>96322</v>
      </c>
      <c r="T402" s="6">
        <v>111695</v>
      </c>
      <c r="U402" s="6">
        <v>100145</v>
      </c>
      <c r="V402" s="6">
        <v>144319</v>
      </c>
      <c r="W402" s="6">
        <v>143537</v>
      </c>
      <c r="X402" s="25">
        <v>156553</v>
      </c>
      <c r="Y402" s="6">
        <v>173240</v>
      </c>
      <c r="Z402" s="47">
        <v>196397</v>
      </c>
      <c r="AA402" s="6">
        <v>157193</v>
      </c>
      <c r="AB402" s="6">
        <v>155540</v>
      </c>
      <c r="AC402" s="6">
        <v>151594</v>
      </c>
    </row>
    <row r="403" spans="1:29" x14ac:dyDescent="0.25">
      <c r="A403" s="3" t="s">
        <v>468</v>
      </c>
      <c r="B403" s="3" t="s">
        <v>915</v>
      </c>
      <c r="C403" s="6">
        <v>0</v>
      </c>
      <c r="D403" s="6">
        <v>0</v>
      </c>
      <c r="E403" s="6">
        <v>0</v>
      </c>
      <c r="F403" s="6">
        <v>0</v>
      </c>
      <c r="G403" s="6">
        <v>0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6">
        <v>0</v>
      </c>
      <c r="X403" s="25">
        <v>0</v>
      </c>
      <c r="Y403" s="6">
        <v>0</v>
      </c>
      <c r="Z403" s="47">
        <v>0</v>
      </c>
      <c r="AA403" s="6">
        <v>0</v>
      </c>
      <c r="AB403" s="6">
        <v>0</v>
      </c>
      <c r="AC403" s="6">
        <v>0</v>
      </c>
    </row>
    <row r="404" spans="1:29" x14ac:dyDescent="0.25">
      <c r="A404" s="3" t="s">
        <v>469</v>
      </c>
      <c r="B404" s="3" t="s">
        <v>916</v>
      </c>
      <c r="C404" s="6">
        <v>94756</v>
      </c>
      <c r="D404" s="6">
        <v>112015</v>
      </c>
      <c r="E404" s="6">
        <v>137496</v>
      </c>
      <c r="F404" s="6">
        <v>162009</v>
      </c>
      <c r="G404" s="6">
        <v>174122</v>
      </c>
      <c r="H404" s="6">
        <v>230310</v>
      </c>
      <c r="I404" s="6">
        <v>231551</v>
      </c>
      <c r="J404" s="6">
        <v>308626</v>
      </c>
      <c r="K404" s="6">
        <v>194850</v>
      </c>
      <c r="L404" s="6">
        <v>189649</v>
      </c>
      <c r="M404" s="6">
        <v>218883</v>
      </c>
      <c r="N404" s="6">
        <v>237078</v>
      </c>
      <c r="O404" s="6">
        <v>259995</v>
      </c>
      <c r="P404" s="6">
        <v>283772</v>
      </c>
      <c r="Q404" s="6">
        <v>362971</v>
      </c>
      <c r="R404" s="6">
        <v>484681</v>
      </c>
      <c r="S404" s="6">
        <v>548669</v>
      </c>
      <c r="T404" s="6">
        <v>447867</v>
      </c>
      <c r="U404" s="6">
        <v>533643</v>
      </c>
      <c r="V404" s="6">
        <v>460730</v>
      </c>
      <c r="W404" s="6">
        <v>491373</v>
      </c>
      <c r="X404" s="25">
        <v>513874</v>
      </c>
      <c r="Y404" s="6">
        <v>492087</v>
      </c>
      <c r="Z404" s="47">
        <v>629209</v>
      </c>
      <c r="AA404" s="6">
        <v>611940</v>
      </c>
      <c r="AB404" s="6">
        <v>555405</v>
      </c>
      <c r="AC404" s="6">
        <v>399810</v>
      </c>
    </row>
    <row r="405" spans="1:29" x14ac:dyDescent="0.25">
      <c r="A405" s="3" t="s">
        <v>470</v>
      </c>
      <c r="B405" s="3" t="s">
        <v>917</v>
      </c>
      <c r="C405" s="6">
        <v>0</v>
      </c>
      <c r="D405" s="6">
        <v>0</v>
      </c>
      <c r="E405" s="6">
        <v>0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73900</v>
      </c>
      <c r="R405" s="6">
        <v>160682</v>
      </c>
      <c r="S405" s="6">
        <v>265144</v>
      </c>
      <c r="T405" s="6">
        <v>369846</v>
      </c>
      <c r="U405" s="6">
        <v>490833</v>
      </c>
      <c r="V405" s="6">
        <v>440646</v>
      </c>
      <c r="W405" s="6">
        <v>381316</v>
      </c>
      <c r="X405" s="25">
        <v>354442</v>
      </c>
      <c r="Y405" s="6">
        <v>610802</v>
      </c>
      <c r="Z405" s="47">
        <v>655904</v>
      </c>
      <c r="AA405" s="6">
        <v>540671</v>
      </c>
      <c r="AB405" s="6">
        <v>605826</v>
      </c>
      <c r="AC405" s="6">
        <v>623964</v>
      </c>
    </row>
    <row r="406" spans="1:29" x14ac:dyDescent="0.25">
      <c r="A406" s="3" t="s">
        <v>471</v>
      </c>
      <c r="B406" s="3" t="s">
        <v>918</v>
      </c>
      <c r="C406" s="6">
        <v>629254</v>
      </c>
      <c r="D406" s="6">
        <v>548120</v>
      </c>
      <c r="E406" s="6">
        <v>470455</v>
      </c>
      <c r="F406" s="6">
        <v>429280</v>
      </c>
      <c r="G406" s="6">
        <v>327734</v>
      </c>
      <c r="H406" s="6">
        <v>372842</v>
      </c>
      <c r="I406" s="6">
        <v>336689</v>
      </c>
      <c r="J406" s="6">
        <v>217881</v>
      </c>
      <c r="K406" s="6">
        <v>360861</v>
      </c>
      <c r="L406" s="6">
        <v>474296</v>
      </c>
      <c r="M406" s="6">
        <v>467093</v>
      </c>
      <c r="N406" s="6">
        <v>565895</v>
      </c>
      <c r="O406" s="6">
        <v>560630</v>
      </c>
      <c r="P406" s="6">
        <v>650269</v>
      </c>
      <c r="Q406" s="6">
        <v>763345</v>
      </c>
      <c r="R406" s="6">
        <v>862619</v>
      </c>
      <c r="S406" s="6">
        <v>847853</v>
      </c>
      <c r="T406" s="6">
        <v>955807</v>
      </c>
      <c r="U406" s="6">
        <v>901137</v>
      </c>
      <c r="V406" s="6">
        <v>672571</v>
      </c>
      <c r="W406" s="6">
        <v>599768</v>
      </c>
      <c r="X406" s="25">
        <v>518198</v>
      </c>
      <c r="Y406" s="6">
        <v>462987</v>
      </c>
      <c r="Z406" s="47">
        <v>394360</v>
      </c>
      <c r="AA406" s="6">
        <v>305647</v>
      </c>
      <c r="AB406" s="6">
        <v>163692</v>
      </c>
      <c r="AC406" s="6">
        <v>90000</v>
      </c>
    </row>
    <row r="407" spans="1:29" x14ac:dyDescent="0.25">
      <c r="A407" s="3" t="s">
        <v>472</v>
      </c>
      <c r="B407" s="3" t="s">
        <v>919</v>
      </c>
      <c r="C407" s="6">
        <v>0</v>
      </c>
      <c r="D407" s="6">
        <v>0</v>
      </c>
      <c r="E407" s="6">
        <v>0</v>
      </c>
      <c r="F407" s="6">
        <v>3686</v>
      </c>
      <c r="G407" s="6">
        <v>61430</v>
      </c>
      <c r="H407" s="6">
        <v>87713</v>
      </c>
      <c r="I407" s="6">
        <v>141549</v>
      </c>
      <c r="J407" s="6">
        <v>256124</v>
      </c>
      <c r="K407" s="6">
        <v>353435</v>
      </c>
      <c r="L407" s="6">
        <v>441354</v>
      </c>
      <c r="M407" s="6">
        <v>599729</v>
      </c>
      <c r="N407" s="6">
        <v>733891</v>
      </c>
      <c r="O407" s="6">
        <v>798423</v>
      </c>
      <c r="P407" s="6">
        <v>1197016</v>
      </c>
      <c r="Q407" s="6">
        <v>1178722</v>
      </c>
      <c r="R407" s="6">
        <v>1092864</v>
      </c>
      <c r="S407" s="6">
        <v>1052439</v>
      </c>
      <c r="T407" s="6">
        <v>939408</v>
      </c>
      <c r="U407" s="6">
        <v>1018375</v>
      </c>
      <c r="V407" s="6">
        <v>1050984</v>
      </c>
      <c r="W407" s="6">
        <v>857073</v>
      </c>
      <c r="X407" s="25">
        <v>925267</v>
      </c>
      <c r="Y407" s="6">
        <v>876100</v>
      </c>
      <c r="Z407" s="47">
        <v>826712</v>
      </c>
      <c r="AA407" s="6">
        <v>662106</v>
      </c>
      <c r="AB407" s="6">
        <v>571045</v>
      </c>
      <c r="AC407" s="6">
        <v>633035</v>
      </c>
    </row>
    <row r="408" spans="1:29" x14ac:dyDescent="0.25">
      <c r="A408" s="3" t="s">
        <v>473</v>
      </c>
      <c r="B408" s="3" t="s">
        <v>920</v>
      </c>
      <c r="C408" s="6">
        <v>310110</v>
      </c>
      <c r="D408" s="6">
        <v>397998</v>
      </c>
      <c r="E408" s="6">
        <v>499663</v>
      </c>
      <c r="F408" s="6">
        <v>636134</v>
      </c>
      <c r="G408" s="6">
        <v>789050</v>
      </c>
      <c r="H408" s="6">
        <v>1003056</v>
      </c>
      <c r="I408" s="6">
        <v>1055173</v>
      </c>
      <c r="J408" s="6">
        <v>1331384</v>
      </c>
      <c r="K408" s="6">
        <v>1448992</v>
      </c>
      <c r="L408" s="6">
        <v>1604164</v>
      </c>
      <c r="M408" s="6">
        <v>1972795</v>
      </c>
      <c r="N408" s="6">
        <v>2147701</v>
      </c>
      <c r="O408" s="6">
        <v>2414711</v>
      </c>
      <c r="P408" s="6">
        <v>2392265</v>
      </c>
      <c r="Q408" s="6">
        <v>2316089</v>
      </c>
      <c r="R408" s="6">
        <v>2080538</v>
      </c>
      <c r="S408" s="6">
        <v>1999712</v>
      </c>
      <c r="T408" s="6">
        <v>1810588</v>
      </c>
      <c r="U408" s="6">
        <v>1835175</v>
      </c>
      <c r="V408" s="6">
        <v>1925967</v>
      </c>
      <c r="W408" s="6">
        <v>1861729</v>
      </c>
      <c r="X408" s="25">
        <v>1711360</v>
      </c>
      <c r="Y408" s="6">
        <v>1643573</v>
      </c>
      <c r="Z408" s="47">
        <v>1570916</v>
      </c>
      <c r="AA408" s="6">
        <v>1803656</v>
      </c>
      <c r="AB408" s="6">
        <v>1736713</v>
      </c>
      <c r="AC408" s="6">
        <v>1708425</v>
      </c>
    </row>
    <row r="409" spans="1:29" x14ac:dyDescent="0.25">
      <c r="A409" s="3" t="s">
        <v>474</v>
      </c>
      <c r="B409" s="3" t="s">
        <v>921</v>
      </c>
      <c r="C409" s="6">
        <v>0</v>
      </c>
      <c r="D409" s="6">
        <v>0</v>
      </c>
      <c r="E409" s="6">
        <v>0</v>
      </c>
      <c r="F409" s="6">
        <v>28959</v>
      </c>
      <c r="G409" s="6">
        <v>59071</v>
      </c>
      <c r="H409" s="6">
        <v>86532</v>
      </c>
      <c r="I409" s="6">
        <v>67092</v>
      </c>
      <c r="J409" s="6">
        <v>54168</v>
      </c>
      <c r="K409" s="6">
        <v>110045</v>
      </c>
      <c r="L409" s="6">
        <v>170192</v>
      </c>
      <c r="M409" s="6">
        <v>297289</v>
      </c>
      <c r="N409" s="6">
        <v>282532</v>
      </c>
      <c r="O409" s="6">
        <v>450948</v>
      </c>
      <c r="P409" s="6">
        <v>476116</v>
      </c>
      <c r="Q409" s="6">
        <v>621556</v>
      </c>
      <c r="R409" s="6">
        <v>832538</v>
      </c>
      <c r="S409" s="6">
        <v>855746</v>
      </c>
      <c r="T409" s="6">
        <v>957357</v>
      </c>
      <c r="U409" s="6">
        <v>1083379</v>
      </c>
      <c r="V409" s="6">
        <v>1260687</v>
      </c>
      <c r="W409" s="6">
        <v>1442717</v>
      </c>
      <c r="X409" s="25">
        <v>1323772</v>
      </c>
      <c r="Y409" s="6">
        <v>1432790</v>
      </c>
      <c r="Z409" s="47">
        <v>1535801</v>
      </c>
      <c r="AA409" s="6">
        <v>878480</v>
      </c>
      <c r="AB409" s="6">
        <v>838773</v>
      </c>
      <c r="AC409" s="6">
        <v>875760</v>
      </c>
    </row>
    <row r="410" spans="1:29" x14ac:dyDescent="0.25">
      <c r="A410" s="3" t="s">
        <v>475</v>
      </c>
      <c r="B410" s="3" t="s">
        <v>922</v>
      </c>
      <c r="C410" s="6">
        <v>0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  <c r="V410" s="6">
        <v>0</v>
      </c>
      <c r="W410" s="6">
        <v>0</v>
      </c>
      <c r="X410" s="25">
        <v>0</v>
      </c>
      <c r="Y410" s="6">
        <v>0</v>
      </c>
      <c r="Z410" s="47">
        <v>0</v>
      </c>
      <c r="AA410" s="6">
        <v>0</v>
      </c>
      <c r="AB410" s="6">
        <v>0</v>
      </c>
      <c r="AC410" s="6">
        <v>5000</v>
      </c>
    </row>
    <row r="411" spans="1:29" x14ac:dyDescent="0.25">
      <c r="A411" s="3" t="s">
        <v>476</v>
      </c>
      <c r="B411" s="3" t="s">
        <v>923</v>
      </c>
      <c r="C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>
        <v>0</v>
      </c>
      <c r="S411" s="6">
        <v>0</v>
      </c>
      <c r="T411" s="6">
        <v>0</v>
      </c>
      <c r="U411" s="6">
        <v>0</v>
      </c>
      <c r="V411" s="6">
        <v>164871</v>
      </c>
      <c r="W411" s="6">
        <v>293733</v>
      </c>
      <c r="X411" s="25">
        <v>309660</v>
      </c>
      <c r="Y411" s="6">
        <v>323766</v>
      </c>
      <c r="Z411" s="47">
        <v>467533</v>
      </c>
      <c r="AA411" s="6">
        <v>428149</v>
      </c>
      <c r="AB411" s="6">
        <v>357662</v>
      </c>
      <c r="AC411" s="6">
        <v>421542</v>
      </c>
    </row>
    <row r="412" spans="1:29" x14ac:dyDescent="0.25">
      <c r="A412" s="3" t="s">
        <v>477</v>
      </c>
      <c r="B412" s="3" t="s">
        <v>924</v>
      </c>
      <c r="C412" s="6">
        <v>378622</v>
      </c>
      <c r="D412" s="6">
        <v>433618</v>
      </c>
      <c r="E412" s="6">
        <v>485447</v>
      </c>
      <c r="F412" s="6">
        <v>525785</v>
      </c>
      <c r="G412" s="6">
        <v>692346</v>
      </c>
      <c r="H412" s="6">
        <v>761037</v>
      </c>
      <c r="I412" s="6">
        <v>766932</v>
      </c>
      <c r="J412" s="6">
        <v>813471</v>
      </c>
      <c r="K412" s="6">
        <v>774006</v>
      </c>
      <c r="L412" s="6">
        <v>727099</v>
      </c>
      <c r="M412" s="6">
        <v>620412</v>
      </c>
      <c r="N412" s="6">
        <v>615554</v>
      </c>
      <c r="O412" s="6">
        <v>601953</v>
      </c>
      <c r="P412" s="6">
        <v>772894</v>
      </c>
      <c r="Q412" s="6">
        <v>868921</v>
      </c>
      <c r="R412" s="6">
        <v>935436</v>
      </c>
      <c r="S412" s="6">
        <v>761181</v>
      </c>
      <c r="T412" s="6">
        <v>740128</v>
      </c>
      <c r="U412" s="6">
        <v>729136</v>
      </c>
      <c r="V412" s="6">
        <v>689770</v>
      </c>
      <c r="W412" s="6">
        <v>714799</v>
      </c>
      <c r="X412" s="25">
        <v>798986</v>
      </c>
      <c r="Y412" s="6">
        <v>671773</v>
      </c>
      <c r="Z412" s="47">
        <v>606414</v>
      </c>
      <c r="AA412" s="6">
        <v>499817</v>
      </c>
      <c r="AB412" s="6">
        <v>425069</v>
      </c>
      <c r="AC412" s="6">
        <v>484323</v>
      </c>
    </row>
    <row r="413" spans="1:29" x14ac:dyDescent="0.25">
      <c r="A413" s="3" t="s">
        <v>478</v>
      </c>
      <c r="B413" s="3" t="s">
        <v>925</v>
      </c>
      <c r="C413" s="6">
        <v>442772</v>
      </c>
      <c r="D413" s="6">
        <v>398775</v>
      </c>
      <c r="E413" s="6">
        <v>412588</v>
      </c>
      <c r="F413" s="6">
        <v>406927</v>
      </c>
      <c r="G413" s="6">
        <v>332600</v>
      </c>
      <c r="H413" s="6">
        <v>297563</v>
      </c>
      <c r="I413" s="6">
        <v>322655</v>
      </c>
      <c r="J413" s="6">
        <v>394427</v>
      </c>
      <c r="K413" s="6">
        <v>383302</v>
      </c>
      <c r="L413" s="6">
        <v>405571</v>
      </c>
      <c r="M413" s="6">
        <v>387118</v>
      </c>
      <c r="N413" s="6">
        <v>344901</v>
      </c>
      <c r="O413" s="6">
        <v>325472</v>
      </c>
      <c r="P413" s="6">
        <v>366681</v>
      </c>
      <c r="Q413" s="6">
        <v>444286</v>
      </c>
      <c r="R413" s="6">
        <v>469604</v>
      </c>
      <c r="S413" s="6">
        <v>539939</v>
      </c>
      <c r="T413" s="6">
        <v>511698</v>
      </c>
      <c r="U413" s="6">
        <v>627828</v>
      </c>
      <c r="V413" s="6">
        <v>590457</v>
      </c>
      <c r="W413" s="6">
        <v>704096</v>
      </c>
      <c r="X413" s="25">
        <v>675521</v>
      </c>
      <c r="Y413" s="6">
        <v>702234</v>
      </c>
      <c r="Z413" s="47">
        <v>720570</v>
      </c>
      <c r="AA413" s="6">
        <v>709148</v>
      </c>
      <c r="AB413" s="6">
        <v>730537</v>
      </c>
      <c r="AC413" s="6">
        <v>640608</v>
      </c>
    </row>
    <row r="414" spans="1:29" x14ac:dyDescent="0.25">
      <c r="A414" s="3" t="s">
        <v>479</v>
      </c>
      <c r="B414" s="3" t="s">
        <v>926</v>
      </c>
      <c r="C414" s="6">
        <v>0</v>
      </c>
      <c r="D414" s="6">
        <v>0</v>
      </c>
      <c r="E414" s="6">
        <v>0</v>
      </c>
      <c r="F414" s="6">
        <v>0</v>
      </c>
      <c r="G414" s="6">
        <v>0</v>
      </c>
      <c r="H414" s="6">
        <v>89027</v>
      </c>
      <c r="I414" s="6">
        <v>247883</v>
      </c>
      <c r="J414" s="6">
        <v>277050</v>
      </c>
      <c r="K414" s="6">
        <v>370959</v>
      </c>
      <c r="L414" s="6">
        <v>387222</v>
      </c>
      <c r="M414" s="6">
        <v>445983</v>
      </c>
      <c r="N414" s="6">
        <v>656952</v>
      </c>
      <c r="O414" s="6">
        <v>567610</v>
      </c>
      <c r="P414" s="6">
        <v>609538</v>
      </c>
      <c r="Q414" s="6">
        <v>492128</v>
      </c>
      <c r="R414" s="6">
        <v>574839</v>
      </c>
      <c r="S414" s="6">
        <v>499015</v>
      </c>
      <c r="T414" s="6">
        <v>456660</v>
      </c>
      <c r="U414" s="6">
        <v>380218</v>
      </c>
      <c r="V414" s="6">
        <v>333107</v>
      </c>
      <c r="W414" s="6">
        <v>279486</v>
      </c>
      <c r="X414" s="25">
        <v>220227</v>
      </c>
      <c r="Y414" s="6">
        <v>299305</v>
      </c>
      <c r="Z414" s="47">
        <v>356486</v>
      </c>
      <c r="AA414" s="6">
        <v>368847</v>
      </c>
      <c r="AB414" s="6">
        <v>334528</v>
      </c>
      <c r="AC414" s="6">
        <v>356212</v>
      </c>
    </row>
    <row r="415" spans="1:29" x14ac:dyDescent="0.25">
      <c r="A415" s="3" t="s">
        <v>480</v>
      </c>
      <c r="B415" s="3" t="s">
        <v>927</v>
      </c>
      <c r="C415" s="6">
        <v>0</v>
      </c>
      <c r="D415" s="6">
        <v>0</v>
      </c>
      <c r="E415" s="6">
        <v>0</v>
      </c>
      <c r="F415" s="6">
        <v>0</v>
      </c>
      <c r="G415" s="6">
        <v>0</v>
      </c>
      <c r="H415" s="6">
        <v>0</v>
      </c>
      <c r="I415" s="6">
        <v>0</v>
      </c>
      <c r="J415" s="6">
        <v>189307</v>
      </c>
      <c r="K415" s="6">
        <v>304563</v>
      </c>
      <c r="L415" s="6">
        <v>437205</v>
      </c>
      <c r="M415" s="6">
        <v>568258</v>
      </c>
      <c r="N415" s="6">
        <v>566996</v>
      </c>
      <c r="O415" s="6">
        <v>606805</v>
      </c>
      <c r="P415" s="6">
        <v>669838</v>
      </c>
      <c r="Q415" s="6">
        <v>709104</v>
      </c>
      <c r="R415" s="6">
        <v>719196</v>
      </c>
      <c r="S415" s="6">
        <v>718489</v>
      </c>
      <c r="T415" s="6">
        <v>924318</v>
      </c>
      <c r="U415" s="6">
        <v>848961</v>
      </c>
      <c r="V415" s="6">
        <v>932098</v>
      </c>
      <c r="W415" s="6">
        <v>933187</v>
      </c>
      <c r="X415" s="25">
        <v>1039046</v>
      </c>
      <c r="Y415" s="6">
        <v>945993</v>
      </c>
      <c r="Z415" s="47">
        <v>1015640</v>
      </c>
      <c r="AA415" s="6">
        <v>1068567</v>
      </c>
      <c r="AB415" s="6">
        <v>1153986</v>
      </c>
      <c r="AC415" s="6">
        <v>1236952</v>
      </c>
    </row>
    <row r="416" spans="1:29" x14ac:dyDescent="0.25">
      <c r="A416" s="3" t="s">
        <v>481</v>
      </c>
      <c r="B416" s="3" t="s">
        <v>928</v>
      </c>
      <c r="C416" s="6">
        <v>358870</v>
      </c>
      <c r="D416" s="6">
        <v>404326</v>
      </c>
      <c r="E416" s="6">
        <v>536082</v>
      </c>
      <c r="F416" s="6">
        <v>545401</v>
      </c>
      <c r="G416" s="6">
        <v>599117</v>
      </c>
      <c r="H416" s="6">
        <v>758206</v>
      </c>
      <c r="I416" s="6">
        <v>738083</v>
      </c>
      <c r="J416" s="6">
        <v>739075</v>
      </c>
      <c r="K416" s="6">
        <v>755858</v>
      </c>
      <c r="L416" s="6">
        <v>732499</v>
      </c>
      <c r="M416" s="6">
        <v>796153</v>
      </c>
      <c r="N416" s="6">
        <v>748390</v>
      </c>
      <c r="O416" s="6">
        <v>1007596</v>
      </c>
      <c r="P416" s="6">
        <v>886333</v>
      </c>
      <c r="Q416" s="6">
        <v>884603</v>
      </c>
      <c r="R416" s="6">
        <v>919466</v>
      </c>
      <c r="S416" s="6">
        <v>930609</v>
      </c>
      <c r="T416" s="6">
        <v>997645</v>
      </c>
      <c r="U416" s="6">
        <v>1098003</v>
      </c>
      <c r="V416" s="6">
        <v>1209512</v>
      </c>
      <c r="W416" s="6">
        <v>996175</v>
      </c>
      <c r="X416" s="25">
        <v>916161</v>
      </c>
      <c r="Y416" s="6">
        <v>899074</v>
      </c>
      <c r="Z416" s="47">
        <v>817663</v>
      </c>
      <c r="AA416" s="6">
        <v>679444</v>
      </c>
      <c r="AB416" s="6">
        <v>688405</v>
      </c>
      <c r="AC416" s="6">
        <v>651936</v>
      </c>
    </row>
    <row r="417" spans="1:29" x14ac:dyDescent="0.25">
      <c r="A417" s="3" t="s">
        <v>482</v>
      </c>
      <c r="B417" s="3" t="s">
        <v>929</v>
      </c>
      <c r="C417" s="6">
        <v>0</v>
      </c>
      <c r="D417" s="6">
        <v>0</v>
      </c>
      <c r="E417" s="6">
        <v>14936</v>
      </c>
      <c r="F417" s="6">
        <v>35000</v>
      </c>
      <c r="G417" s="6">
        <v>20000</v>
      </c>
      <c r="H417" s="6">
        <v>105000</v>
      </c>
      <c r="I417" s="6">
        <v>165472</v>
      </c>
      <c r="J417" s="6">
        <v>205411</v>
      </c>
      <c r="K417" s="6">
        <v>199325</v>
      </c>
      <c r="L417" s="6">
        <v>176220</v>
      </c>
      <c r="M417" s="6">
        <v>191085</v>
      </c>
      <c r="N417" s="6">
        <v>208211</v>
      </c>
      <c r="O417" s="6">
        <v>196210</v>
      </c>
      <c r="P417" s="6">
        <v>203038</v>
      </c>
      <c r="Q417" s="6">
        <v>245408</v>
      </c>
      <c r="R417" s="6">
        <v>338098</v>
      </c>
      <c r="S417" s="6">
        <v>318028</v>
      </c>
      <c r="T417" s="6">
        <v>270954</v>
      </c>
      <c r="U417" s="6">
        <v>320164</v>
      </c>
      <c r="V417" s="6">
        <v>315995</v>
      </c>
      <c r="W417" s="6">
        <v>376918</v>
      </c>
      <c r="X417" s="25">
        <v>404296</v>
      </c>
      <c r="Y417" s="6">
        <v>375058</v>
      </c>
      <c r="Z417" s="47">
        <v>329784</v>
      </c>
      <c r="AA417" s="6">
        <v>357131</v>
      </c>
      <c r="AB417" s="6">
        <v>321626</v>
      </c>
      <c r="AC417" s="6">
        <v>334691</v>
      </c>
    </row>
    <row r="418" spans="1:29" x14ac:dyDescent="0.25">
      <c r="A418" s="3" t="s">
        <v>483</v>
      </c>
      <c r="B418" s="3" t="s">
        <v>930</v>
      </c>
      <c r="C418" s="6">
        <v>0</v>
      </c>
      <c r="D418" s="6">
        <v>0</v>
      </c>
      <c r="E418" s="6">
        <v>0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6">
        <v>145791</v>
      </c>
      <c r="L418" s="6">
        <v>237935</v>
      </c>
      <c r="M418" s="6">
        <v>293290</v>
      </c>
      <c r="N418" s="6">
        <v>308261</v>
      </c>
      <c r="O418" s="6">
        <v>484110</v>
      </c>
      <c r="P418" s="6">
        <v>629414</v>
      </c>
      <c r="Q418" s="6">
        <v>746350</v>
      </c>
      <c r="R418" s="6">
        <v>976818</v>
      </c>
      <c r="S418" s="6">
        <v>1008662</v>
      </c>
      <c r="T418" s="6">
        <v>1202800</v>
      </c>
      <c r="U418" s="6">
        <v>1259333</v>
      </c>
      <c r="V418" s="6">
        <v>1068886</v>
      </c>
      <c r="W418" s="6">
        <v>1012789</v>
      </c>
      <c r="X418" s="25">
        <v>872129</v>
      </c>
      <c r="Y418" s="6">
        <v>627854</v>
      </c>
      <c r="Z418" s="47">
        <v>515066</v>
      </c>
      <c r="AA418" s="6">
        <v>373046</v>
      </c>
      <c r="AB418" s="6">
        <v>317430</v>
      </c>
      <c r="AC418" s="6">
        <v>230107</v>
      </c>
    </row>
    <row r="419" spans="1:29" x14ac:dyDescent="0.25">
      <c r="A419" s="3" t="s">
        <v>484</v>
      </c>
      <c r="B419" s="3" t="s">
        <v>931</v>
      </c>
      <c r="C419" s="6">
        <v>0</v>
      </c>
      <c r="D419" s="6">
        <v>0</v>
      </c>
      <c r="E419" s="6">
        <v>11230</v>
      </c>
      <c r="F419" s="6">
        <v>46290</v>
      </c>
      <c r="G419" s="6">
        <v>54030</v>
      </c>
      <c r="H419" s="6">
        <v>38804</v>
      </c>
      <c r="I419" s="6">
        <v>83128</v>
      </c>
      <c r="J419" s="6">
        <v>107320</v>
      </c>
      <c r="K419" s="6">
        <v>131759</v>
      </c>
      <c r="L419" s="6">
        <v>160583</v>
      </c>
      <c r="M419" s="6">
        <v>254270</v>
      </c>
      <c r="N419" s="6">
        <v>338332</v>
      </c>
      <c r="O419" s="6">
        <v>494109</v>
      </c>
      <c r="P419" s="6">
        <v>524790</v>
      </c>
      <c r="Q419" s="6">
        <v>710585</v>
      </c>
      <c r="R419" s="6">
        <v>681946</v>
      </c>
      <c r="S419" s="6">
        <v>679018</v>
      </c>
      <c r="T419" s="6">
        <v>780981</v>
      </c>
      <c r="U419" s="6">
        <v>969872</v>
      </c>
      <c r="V419" s="6">
        <v>1031030</v>
      </c>
      <c r="W419" s="6">
        <v>1035901</v>
      </c>
      <c r="X419" s="25">
        <v>954626</v>
      </c>
      <c r="Y419" s="6">
        <v>930670</v>
      </c>
      <c r="Z419" s="47">
        <v>890638</v>
      </c>
      <c r="AA419" s="6">
        <v>789280</v>
      </c>
      <c r="AB419" s="6">
        <v>806573</v>
      </c>
      <c r="AC419" s="6">
        <v>1006553</v>
      </c>
    </row>
    <row r="420" spans="1:29" x14ac:dyDescent="0.25">
      <c r="A420" s="3" t="s">
        <v>485</v>
      </c>
      <c r="B420" s="3" t="s">
        <v>932</v>
      </c>
      <c r="C420" s="6">
        <v>0</v>
      </c>
      <c r="D420" s="6">
        <v>0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6">
        <v>0</v>
      </c>
      <c r="U420" s="6">
        <v>31124</v>
      </c>
      <c r="V420" s="6">
        <v>78500</v>
      </c>
      <c r="W420" s="6">
        <v>186073</v>
      </c>
      <c r="X420" s="25">
        <v>233582</v>
      </c>
      <c r="Y420" s="6">
        <v>318886</v>
      </c>
      <c r="Z420" s="47">
        <v>296465</v>
      </c>
      <c r="AA420" s="6">
        <v>284203</v>
      </c>
      <c r="AB420" s="6">
        <v>279292</v>
      </c>
      <c r="AC420" s="6">
        <v>325076</v>
      </c>
    </row>
    <row r="421" spans="1:29" x14ac:dyDescent="0.25">
      <c r="A421" s="3" t="s">
        <v>486</v>
      </c>
      <c r="B421" s="3" t="s">
        <v>933</v>
      </c>
      <c r="C421" s="6">
        <v>0</v>
      </c>
      <c r="D421" s="6">
        <v>0</v>
      </c>
      <c r="E421" s="6">
        <v>0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6">
        <v>0</v>
      </c>
      <c r="W421" s="6">
        <v>0</v>
      </c>
      <c r="X421" s="25">
        <v>0</v>
      </c>
      <c r="Y421" s="6">
        <v>0</v>
      </c>
      <c r="Z421" s="47">
        <v>0</v>
      </c>
      <c r="AA421" s="6">
        <v>0</v>
      </c>
      <c r="AB421" s="6">
        <v>0</v>
      </c>
      <c r="AC421" s="6">
        <v>0</v>
      </c>
    </row>
    <row r="422" spans="1:29" x14ac:dyDescent="0.25">
      <c r="A422" s="3" t="s">
        <v>487</v>
      </c>
      <c r="B422" s="3" t="s">
        <v>934</v>
      </c>
      <c r="C422" s="6">
        <v>0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0</v>
      </c>
      <c r="W422" s="6">
        <v>0</v>
      </c>
      <c r="X422" s="25">
        <v>0</v>
      </c>
      <c r="Y422" s="6">
        <v>0</v>
      </c>
      <c r="Z422" s="47">
        <v>0</v>
      </c>
      <c r="AA422" s="6">
        <v>0</v>
      </c>
      <c r="AB422" s="6">
        <v>0</v>
      </c>
      <c r="AC422" s="6">
        <v>0</v>
      </c>
    </row>
    <row r="423" spans="1:29" x14ac:dyDescent="0.25">
      <c r="A423" s="3" t="s">
        <v>488</v>
      </c>
      <c r="B423" s="3" t="s">
        <v>935</v>
      </c>
      <c r="C423" s="6">
        <v>0</v>
      </c>
      <c r="D423" s="6">
        <v>0</v>
      </c>
      <c r="E423" s="6">
        <v>0</v>
      </c>
      <c r="F423" s="6">
        <v>0</v>
      </c>
      <c r="G423" s="6">
        <v>0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0</v>
      </c>
      <c r="X423" s="25">
        <v>0</v>
      </c>
      <c r="Y423" s="6">
        <v>0</v>
      </c>
      <c r="Z423" s="47">
        <v>0</v>
      </c>
      <c r="AA423" s="6">
        <v>0</v>
      </c>
      <c r="AB423" s="6">
        <v>0</v>
      </c>
      <c r="AC423" s="6">
        <v>0</v>
      </c>
    </row>
    <row r="424" spans="1:29" x14ac:dyDescent="0.25">
      <c r="A424" s="3" t="s">
        <v>489</v>
      </c>
      <c r="B424" s="3" t="s">
        <v>936</v>
      </c>
      <c r="C424" s="6">
        <v>0</v>
      </c>
      <c r="D424" s="6">
        <v>0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0</v>
      </c>
      <c r="X424" s="25">
        <v>0</v>
      </c>
      <c r="Y424" s="6">
        <v>0</v>
      </c>
      <c r="Z424" s="47">
        <v>0</v>
      </c>
      <c r="AA424" s="6">
        <v>0</v>
      </c>
      <c r="AB424" s="6">
        <v>0</v>
      </c>
      <c r="AC424" s="6">
        <v>0</v>
      </c>
    </row>
    <row r="425" spans="1:29" x14ac:dyDescent="0.25">
      <c r="A425" s="3" t="s">
        <v>490</v>
      </c>
      <c r="B425" s="3" t="s">
        <v>937</v>
      </c>
      <c r="C425" s="6">
        <v>0</v>
      </c>
      <c r="D425" s="6">
        <v>0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  <c r="V425" s="6">
        <v>0</v>
      </c>
      <c r="W425" s="6">
        <v>0</v>
      </c>
      <c r="X425" s="25">
        <v>0</v>
      </c>
      <c r="Y425" s="6">
        <v>0</v>
      </c>
      <c r="Z425" s="47">
        <v>0</v>
      </c>
      <c r="AA425" s="6">
        <v>0</v>
      </c>
      <c r="AB425" s="6">
        <v>0</v>
      </c>
      <c r="AC425" s="6">
        <v>0</v>
      </c>
    </row>
    <row r="426" spans="1:29" x14ac:dyDescent="0.25">
      <c r="A426" s="3" t="s">
        <v>491</v>
      </c>
      <c r="B426" s="3" t="s">
        <v>938</v>
      </c>
      <c r="C426" s="6">
        <v>0</v>
      </c>
      <c r="D426" s="6">
        <v>0</v>
      </c>
      <c r="E426" s="6">
        <v>0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10000</v>
      </c>
      <c r="W426" s="6">
        <v>5000</v>
      </c>
      <c r="X426" s="25">
        <v>0</v>
      </c>
      <c r="Y426" s="6">
        <v>0</v>
      </c>
      <c r="Z426" s="47">
        <v>0</v>
      </c>
      <c r="AA426" s="6">
        <v>0</v>
      </c>
      <c r="AB426" s="19">
        <v>0</v>
      </c>
      <c r="AC426" s="20">
        <v>0</v>
      </c>
    </row>
    <row r="427" spans="1:29" x14ac:dyDescent="0.25">
      <c r="A427" s="3" t="s">
        <v>492</v>
      </c>
      <c r="B427" s="3" t="s">
        <v>939</v>
      </c>
      <c r="C427" s="6">
        <v>0</v>
      </c>
      <c r="D427" s="6">
        <v>0</v>
      </c>
      <c r="E427" s="6">
        <v>0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0</v>
      </c>
      <c r="X427" s="25">
        <v>0</v>
      </c>
      <c r="Y427" s="6">
        <v>0</v>
      </c>
      <c r="Z427" s="47">
        <v>0</v>
      </c>
      <c r="AA427" s="6">
        <v>0</v>
      </c>
      <c r="AB427" s="6">
        <v>0</v>
      </c>
      <c r="AC427" s="6">
        <v>0</v>
      </c>
    </row>
    <row r="428" spans="1:29" x14ac:dyDescent="0.25">
      <c r="A428" s="3" t="s">
        <v>493</v>
      </c>
      <c r="B428" s="3" t="s">
        <v>940</v>
      </c>
      <c r="C428" s="6">
        <v>0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6">
        <v>0</v>
      </c>
      <c r="W428" s="6">
        <v>0</v>
      </c>
      <c r="X428" s="25">
        <v>0</v>
      </c>
      <c r="Y428" s="6">
        <v>0</v>
      </c>
      <c r="Z428" s="47">
        <v>0</v>
      </c>
      <c r="AA428" s="6">
        <v>0</v>
      </c>
      <c r="AB428" s="6">
        <v>0</v>
      </c>
      <c r="AC428" s="6">
        <v>0</v>
      </c>
    </row>
    <row r="429" spans="1:29" x14ac:dyDescent="0.25">
      <c r="A429" s="3" t="s">
        <v>494</v>
      </c>
      <c r="B429" s="3" t="s">
        <v>941</v>
      </c>
      <c r="C429" s="6">
        <v>39203</v>
      </c>
      <c r="D429" s="6">
        <v>20565</v>
      </c>
      <c r="E429" s="6">
        <v>32900</v>
      </c>
      <c r="F429" s="6">
        <v>65077</v>
      </c>
      <c r="G429" s="6">
        <v>20000</v>
      </c>
      <c r="H429" s="6">
        <v>27992</v>
      </c>
      <c r="I429" s="6">
        <v>22100</v>
      </c>
      <c r="J429" s="6">
        <v>126311</v>
      </c>
      <c r="K429" s="6">
        <v>110765</v>
      </c>
      <c r="L429" s="6">
        <v>95150</v>
      </c>
      <c r="M429" s="6">
        <v>71825</v>
      </c>
      <c r="N429" s="6">
        <v>56146</v>
      </c>
      <c r="O429" s="6">
        <v>38771</v>
      </c>
      <c r="P429" s="6">
        <v>35000</v>
      </c>
      <c r="Q429" s="6">
        <v>30093</v>
      </c>
      <c r="R429" s="6">
        <v>60378</v>
      </c>
      <c r="S429" s="6">
        <v>77305</v>
      </c>
      <c r="T429" s="6">
        <v>35200</v>
      </c>
      <c r="U429" s="6">
        <v>47616</v>
      </c>
      <c r="V429" s="6">
        <v>27500</v>
      </c>
      <c r="W429" s="6">
        <v>31991</v>
      </c>
      <c r="X429" s="25">
        <v>24661</v>
      </c>
      <c r="Y429" s="6">
        <v>19521</v>
      </c>
      <c r="Z429" s="47">
        <v>0</v>
      </c>
      <c r="AA429" s="6">
        <v>0</v>
      </c>
      <c r="AB429" s="6">
        <v>0</v>
      </c>
      <c r="AC429" s="6">
        <v>0</v>
      </c>
    </row>
    <row r="430" spans="1:29" x14ac:dyDescent="0.25">
      <c r="A430" s="3" t="s">
        <v>495</v>
      </c>
      <c r="B430" s="3" t="s">
        <v>942</v>
      </c>
      <c r="C430" s="6">
        <v>0</v>
      </c>
      <c r="D430" s="6">
        <v>0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  <c r="V430" s="6">
        <v>0</v>
      </c>
      <c r="W430" s="6">
        <v>0</v>
      </c>
      <c r="X430" s="25">
        <v>0</v>
      </c>
      <c r="Y430" s="6">
        <v>0</v>
      </c>
      <c r="Z430" s="47">
        <v>0</v>
      </c>
      <c r="AA430" s="6">
        <v>0</v>
      </c>
      <c r="AB430" s="6">
        <v>0</v>
      </c>
      <c r="AC430" s="6">
        <v>0</v>
      </c>
    </row>
    <row r="431" spans="1:29" x14ac:dyDescent="0.25">
      <c r="A431" s="3" t="s">
        <v>496</v>
      </c>
      <c r="B431" s="3" t="s">
        <v>943</v>
      </c>
      <c r="C431" s="6">
        <v>0</v>
      </c>
      <c r="D431" s="6">
        <v>15000</v>
      </c>
      <c r="E431" s="6">
        <v>26750</v>
      </c>
      <c r="F431" s="6">
        <v>30000</v>
      </c>
      <c r="G431" s="6">
        <v>45000</v>
      </c>
      <c r="H431" s="6">
        <v>46526</v>
      </c>
      <c r="I431" s="6">
        <v>33800</v>
      </c>
      <c r="J431" s="6">
        <v>40000</v>
      </c>
      <c r="K431" s="6">
        <v>10000</v>
      </c>
      <c r="L431" s="6">
        <v>30000</v>
      </c>
      <c r="M431" s="6">
        <v>15000</v>
      </c>
      <c r="N431" s="6">
        <v>10416</v>
      </c>
      <c r="O431" s="6">
        <v>15000</v>
      </c>
      <c r="P431" s="6">
        <v>28582</v>
      </c>
      <c r="Q431" s="6">
        <v>0</v>
      </c>
      <c r="R431" s="6">
        <v>10000</v>
      </c>
      <c r="S431" s="6">
        <v>11600</v>
      </c>
      <c r="T431" s="6">
        <v>5000</v>
      </c>
      <c r="U431" s="6">
        <v>24434</v>
      </c>
      <c r="V431" s="6">
        <v>25070</v>
      </c>
      <c r="W431" s="6">
        <v>0</v>
      </c>
      <c r="X431" s="25">
        <v>0</v>
      </c>
      <c r="Y431" s="6">
        <v>0</v>
      </c>
      <c r="Z431" s="47">
        <v>3300</v>
      </c>
      <c r="AA431" s="6">
        <v>0</v>
      </c>
      <c r="AB431" s="6">
        <v>0</v>
      </c>
      <c r="AC431" s="6">
        <v>0</v>
      </c>
    </row>
    <row r="432" spans="1:29" x14ac:dyDescent="0.25">
      <c r="A432" s="3" t="s">
        <v>497</v>
      </c>
      <c r="B432" s="3" t="s">
        <v>944</v>
      </c>
      <c r="C432" s="6">
        <v>0</v>
      </c>
      <c r="D432" s="6">
        <v>0</v>
      </c>
      <c r="E432" s="6">
        <v>0</v>
      </c>
      <c r="F432" s="6">
        <v>0</v>
      </c>
      <c r="G432" s="6">
        <v>0</v>
      </c>
      <c r="H432" s="6">
        <v>0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  <c r="S432" s="6">
        <v>0</v>
      </c>
      <c r="T432" s="6">
        <v>0</v>
      </c>
      <c r="U432" s="6">
        <v>0</v>
      </c>
      <c r="V432" s="6">
        <v>0</v>
      </c>
      <c r="W432" s="6">
        <v>0</v>
      </c>
      <c r="X432" s="25">
        <v>0</v>
      </c>
      <c r="Y432" s="6">
        <v>0</v>
      </c>
      <c r="Z432" s="47">
        <v>0</v>
      </c>
      <c r="AA432" s="6">
        <v>0</v>
      </c>
      <c r="AB432" s="6">
        <v>0</v>
      </c>
      <c r="AC432" s="6">
        <v>0</v>
      </c>
    </row>
    <row r="433" spans="1:29" x14ac:dyDescent="0.25">
      <c r="A433" s="3" t="s">
        <v>498</v>
      </c>
      <c r="B433" s="3" t="s">
        <v>945</v>
      </c>
      <c r="C433" s="6">
        <v>1574111</v>
      </c>
      <c r="D433" s="6">
        <v>1670514</v>
      </c>
      <c r="E433" s="6">
        <v>1620189</v>
      </c>
      <c r="F433" s="6">
        <v>1583857</v>
      </c>
      <c r="G433" s="6">
        <v>1397162</v>
      </c>
      <c r="H433" s="6">
        <v>849290</v>
      </c>
      <c r="I433" s="6">
        <v>515049</v>
      </c>
      <c r="J433" s="6">
        <v>227590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6">
        <v>0</v>
      </c>
      <c r="X433" s="25">
        <v>0</v>
      </c>
      <c r="Y433" s="6">
        <v>0</v>
      </c>
      <c r="Z433" s="47">
        <v>0</v>
      </c>
      <c r="AA433" s="6">
        <v>0</v>
      </c>
      <c r="AB433" s="6">
        <v>0</v>
      </c>
      <c r="AC433" s="6">
        <v>0</v>
      </c>
    </row>
    <row r="434" spans="1:29" x14ac:dyDescent="0.25">
      <c r="A434" s="3" t="s">
        <v>499</v>
      </c>
      <c r="B434" s="3" t="s">
        <v>946</v>
      </c>
      <c r="C434" s="6">
        <v>111892</v>
      </c>
      <c r="D434" s="6">
        <v>166100</v>
      </c>
      <c r="E434" s="6">
        <v>145421</v>
      </c>
      <c r="F434" s="6">
        <v>179510</v>
      </c>
      <c r="G434" s="6">
        <v>215144</v>
      </c>
      <c r="H434" s="6">
        <v>242545</v>
      </c>
      <c r="I434" s="6">
        <v>223424</v>
      </c>
      <c r="J434" s="6">
        <v>182430</v>
      </c>
      <c r="K434" s="6">
        <v>144709</v>
      </c>
      <c r="L434" s="6">
        <v>107222</v>
      </c>
      <c r="M434" s="6">
        <v>112885</v>
      </c>
      <c r="N434" s="6">
        <v>91466</v>
      </c>
      <c r="O434" s="6">
        <v>110951</v>
      </c>
      <c r="P434" s="6">
        <v>82130</v>
      </c>
      <c r="Q434" s="6">
        <v>83019</v>
      </c>
      <c r="R434" s="6">
        <v>93237</v>
      </c>
      <c r="S434" s="6">
        <v>124237</v>
      </c>
      <c r="T434" s="6">
        <v>102366</v>
      </c>
      <c r="U434" s="6">
        <v>134906</v>
      </c>
      <c r="V434" s="6">
        <v>128988</v>
      </c>
      <c r="W434" s="6">
        <v>109561</v>
      </c>
      <c r="X434" s="25">
        <v>72200</v>
      </c>
      <c r="Y434" s="6">
        <v>70855</v>
      </c>
      <c r="Z434" s="47">
        <v>102006</v>
      </c>
      <c r="AA434" s="6">
        <v>137779</v>
      </c>
      <c r="AB434" s="6">
        <v>106079</v>
      </c>
      <c r="AC434" s="6">
        <v>69166</v>
      </c>
    </row>
    <row r="435" spans="1:29" x14ac:dyDescent="0.25">
      <c r="A435" s="3" t="s">
        <v>500</v>
      </c>
      <c r="B435" s="3" t="s">
        <v>947</v>
      </c>
      <c r="C435" s="6">
        <v>0</v>
      </c>
      <c r="D435" s="6">
        <v>0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6">
        <v>0</v>
      </c>
      <c r="W435" s="6">
        <v>0</v>
      </c>
      <c r="X435" s="25">
        <v>0</v>
      </c>
      <c r="Y435" s="6">
        <v>0</v>
      </c>
      <c r="Z435" s="47">
        <v>0</v>
      </c>
      <c r="AA435" s="6">
        <v>0</v>
      </c>
      <c r="AB435" s="6">
        <v>0</v>
      </c>
      <c r="AC435" s="6">
        <v>0</v>
      </c>
    </row>
    <row r="436" spans="1:29" x14ac:dyDescent="0.25">
      <c r="A436" s="3" t="s">
        <v>501</v>
      </c>
      <c r="B436" s="3" t="s">
        <v>948</v>
      </c>
      <c r="C436" s="6">
        <v>336599</v>
      </c>
      <c r="D436" s="6">
        <v>335800</v>
      </c>
      <c r="E436" s="6">
        <v>288047</v>
      </c>
      <c r="F436" s="6">
        <v>360857</v>
      </c>
      <c r="G436" s="6">
        <v>387514</v>
      </c>
      <c r="H436" s="6">
        <v>452332</v>
      </c>
      <c r="I436" s="6">
        <v>283698</v>
      </c>
      <c r="J436" s="6">
        <v>299208</v>
      </c>
      <c r="K436" s="6">
        <v>329027</v>
      </c>
      <c r="L436" s="6">
        <v>433134</v>
      </c>
      <c r="M436" s="6">
        <v>542168</v>
      </c>
      <c r="N436" s="6">
        <v>556204</v>
      </c>
      <c r="O436" s="6">
        <v>537700</v>
      </c>
      <c r="P436" s="6">
        <v>471739</v>
      </c>
      <c r="Q436" s="6">
        <v>430707</v>
      </c>
      <c r="R436" s="6">
        <v>481925</v>
      </c>
      <c r="S436" s="6">
        <v>405258</v>
      </c>
      <c r="T436" s="6">
        <v>443024</v>
      </c>
      <c r="U436" s="6">
        <v>395209</v>
      </c>
      <c r="V436" s="6">
        <v>365249</v>
      </c>
      <c r="W436" s="6">
        <v>335726</v>
      </c>
      <c r="X436" s="25">
        <v>388308</v>
      </c>
      <c r="Y436" s="6">
        <v>332232</v>
      </c>
      <c r="Z436" s="47">
        <v>356136</v>
      </c>
      <c r="AA436" s="6">
        <v>376194</v>
      </c>
      <c r="AB436" s="6">
        <v>375975</v>
      </c>
      <c r="AC436" s="6">
        <v>313580</v>
      </c>
    </row>
    <row r="437" spans="1:29" x14ac:dyDescent="0.25">
      <c r="A437" s="3" t="s">
        <v>502</v>
      </c>
      <c r="B437" s="3" t="s">
        <v>949</v>
      </c>
      <c r="C437" s="6">
        <v>110841</v>
      </c>
      <c r="D437" s="6">
        <v>218226</v>
      </c>
      <c r="E437" s="6">
        <v>262580</v>
      </c>
      <c r="F437" s="6">
        <v>247200</v>
      </c>
      <c r="G437" s="6">
        <v>200000</v>
      </c>
      <c r="H437" s="6">
        <v>211959</v>
      </c>
      <c r="I437" s="6">
        <v>288552</v>
      </c>
      <c r="J437" s="6">
        <v>271953</v>
      </c>
      <c r="K437" s="6">
        <v>274652</v>
      </c>
      <c r="L437" s="6">
        <v>261901</v>
      </c>
      <c r="M437" s="6">
        <v>252861</v>
      </c>
      <c r="N437" s="6">
        <v>271503</v>
      </c>
      <c r="O437" s="6">
        <v>226355</v>
      </c>
      <c r="P437" s="6">
        <v>220144</v>
      </c>
      <c r="Q437" s="6">
        <v>242092</v>
      </c>
      <c r="R437" s="6">
        <v>216512</v>
      </c>
      <c r="S437" s="6">
        <v>286937</v>
      </c>
      <c r="T437" s="6">
        <v>226445</v>
      </c>
      <c r="U437" s="6">
        <v>211113</v>
      </c>
      <c r="V437" s="6">
        <v>218436</v>
      </c>
      <c r="W437" s="6">
        <v>163103</v>
      </c>
      <c r="X437" s="25">
        <v>101200</v>
      </c>
      <c r="Y437" s="6">
        <v>0</v>
      </c>
      <c r="Z437" s="47">
        <v>0</v>
      </c>
      <c r="AA437" s="6">
        <v>0</v>
      </c>
      <c r="AB437" s="6">
        <v>0</v>
      </c>
      <c r="AC437" s="6">
        <v>0</v>
      </c>
    </row>
    <row r="438" spans="1:29" x14ac:dyDescent="0.25">
      <c r="A438" s="3" t="s">
        <v>503</v>
      </c>
      <c r="B438" s="3" t="s">
        <v>950</v>
      </c>
      <c r="C438" s="6">
        <v>0</v>
      </c>
      <c r="D438" s="6">
        <v>0</v>
      </c>
      <c r="E438" s="6">
        <v>0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  <c r="V438" s="6">
        <v>0</v>
      </c>
      <c r="W438" s="6">
        <v>0</v>
      </c>
      <c r="X438" s="25">
        <v>0</v>
      </c>
      <c r="Y438" s="6">
        <v>0</v>
      </c>
      <c r="Z438" s="47">
        <v>0</v>
      </c>
      <c r="AA438" s="6">
        <v>0</v>
      </c>
      <c r="AB438" s="6">
        <v>0</v>
      </c>
      <c r="AC438" s="6">
        <v>0</v>
      </c>
    </row>
    <row r="439" spans="1:29" x14ac:dyDescent="0.25">
      <c r="A439" s="3" t="s">
        <v>504</v>
      </c>
      <c r="B439" s="3" t="s">
        <v>951</v>
      </c>
      <c r="C439" s="6">
        <v>150395</v>
      </c>
      <c r="D439" s="6">
        <v>205851</v>
      </c>
      <c r="E439" s="6">
        <v>278342</v>
      </c>
      <c r="F439" s="6">
        <v>170252</v>
      </c>
      <c r="G439" s="6">
        <v>183612</v>
      </c>
      <c r="H439" s="6">
        <v>189599</v>
      </c>
      <c r="I439" s="6">
        <v>168766</v>
      </c>
      <c r="J439" s="6">
        <v>148910</v>
      </c>
      <c r="K439" s="6">
        <v>194742</v>
      </c>
      <c r="L439" s="6">
        <v>140352</v>
      </c>
      <c r="M439" s="6">
        <v>169062</v>
      </c>
      <c r="N439" s="6">
        <v>133000</v>
      </c>
      <c r="O439" s="6">
        <v>99651</v>
      </c>
      <c r="P439" s="6">
        <v>105772</v>
      </c>
      <c r="Q439" s="6">
        <v>70538</v>
      </c>
      <c r="R439" s="6">
        <v>113447</v>
      </c>
      <c r="S439" s="6">
        <v>70610</v>
      </c>
      <c r="T439" s="6">
        <v>124979</v>
      </c>
      <c r="U439" s="6">
        <v>156677</v>
      </c>
      <c r="V439" s="6">
        <v>127081</v>
      </c>
      <c r="W439" s="6">
        <v>183358</v>
      </c>
      <c r="X439" s="25">
        <v>146093</v>
      </c>
      <c r="Y439" s="6">
        <v>139033</v>
      </c>
      <c r="Z439" s="47">
        <v>158275</v>
      </c>
      <c r="AA439" s="6">
        <v>167155</v>
      </c>
      <c r="AB439" s="6">
        <v>239661</v>
      </c>
      <c r="AC439" s="6">
        <v>223543</v>
      </c>
    </row>
    <row r="440" spans="1:29" x14ac:dyDescent="0.25">
      <c r="A440" s="3" t="s">
        <v>505</v>
      </c>
      <c r="B440" s="3" t="s">
        <v>952</v>
      </c>
      <c r="C440" s="6">
        <v>0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25">
        <v>0</v>
      </c>
      <c r="Y440" s="6">
        <v>0</v>
      </c>
      <c r="Z440" s="47">
        <v>0</v>
      </c>
      <c r="AA440" s="6">
        <v>0</v>
      </c>
      <c r="AB440" s="6">
        <v>0</v>
      </c>
      <c r="AC440" s="6">
        <v>0</v>
      </c>
    </row>
    <row r="441" spans="1:29" x14ac:dyDescent="0.25">
      <c r="A441" s="3" t="s">
        <v>506</v>
      </c>
      <c r="B441" s="3" t="s">
        <v>953</v>
      </c>
      <c r="C441" s="6">
        <v>0</v>
      </c>
      <c r="D441" s="6">
        <v>0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0</v>
      </c>
      <c r="X441" s="25">
        <v>0</v>
      </c>
      <c r="Y441" s="6">
        <v>0</v>
      </c>
      <c r="Z441" s="47">
        <v>0</v>
      </c>
      <c r="AA441" s="6">
        <v>0</v>
      </c>
      <c r="AB441" s="6">
        <v>0</v>
      </c>
      <c r="AC441" s="6">
        <v>0</v>
      </c>
    </row>
    <row r="442" spans="1:29" x14ac:dyDescent="0.25">
      <c r="A442" s="3" t="s">
        <v>507</v>
      </c>
      <c r="B442" s="3" t="s">
        <v>954</v>
      </c>
      <c r="C442" s="6">
        <v>0</v>
      </c>
      <c r="D442" s="6">
        <v>0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0</v>
      </c>
      <c r="X442" s="25">
        <v>0</v>
      </c>
      <c r="Y442" s="6">
        <v>0</v>
      </c>
      <c r="Z442" s="47">
        <v>0</v>
      </c>
      <c r="AA442" s="6">
        <v>0</v>
      </c>
      <c r="AB442" s="6">
        <v>0</v>
      </c>
      <c r="AC442" s="6">
        <v>0</v>
      </c>
    </row>
    <row r="443" spans="1:29" x14ac:dyDescent="0.25">
      <c r="A443" s="3" t="s">
        <v>508</v>
      </c>
      <c r="B443" s="3" t="s">
        <v>955</v>
      </c>
      <c r="C443" s="6">
        <v>0</v>
      </c>
      <c r="D443" s="6">
        <v>0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0</v>
      </c>
      <c r="W443" s="6">
        <v>0</v>
      </c>
      <c r="X443" s="25">
        <v>0</v>
      </c>
      <c r="Y443" s="6">
        <v>0</v>
      </c>
      <c r="Z443" s="47">
        <v>0</v>
      </c>
      <c r="AA443" s="6">
        <v>0</v>
      </c>
      <c r="AB443" s="6">
        <v>0</v>
      </c>
      <c r="AC443" s="6">
        <v>0</v>
      </c>
    </row>
    <row r="444" spans="1:29" x14ac:dyDescent="0.25">
      <c r="A444" s="3" t="s">
        <v>509</v>
      </c>
      <c r="B444" s="3" t="s">
        <v>956</v>
      </c>
      <c r="C444" s="6">
        <v>0</v>
      </c>
      <c r="D444" s="6">
        <v>0</v>
      </c>
      <c r="E444" s="6">
        <v>0</v>
      </c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6">
        <v>0</v>
      </c>
      <c r="W444" s="6">
        <v>0</v>
      </c>
      <c r="X444" s="25">
        <v>0</v>
      </c>
      <c r="Y444" s="6">
        <v>0</v>
      </c>
      <c r="Z444" s="47">
        <v>0</v>
      </c>
      <c r="AA444" s="6">
        <v>0</v>
      </c>
      <c r="AB444" s="6">
        <v>0</v>
      </c>
      <c r="AC444" s="6">
        <v>0</v>
      </c>
    </row>
    <row r="445" spans="1:29" x14ac:dyDescent="0.25">
      <c r="A445" s="3" t="s">
        <v>510</v>
      </c>
      <c r="B445" s="3" t="s">
        <v>957</v>
      </c>
      <c r="C445" s="6">
        <v>0</v>
      </c>
      <c r="D445" s="6">
        <v>0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  <c r="V445" s="6">
        <v>0</v>
      </c>
      <c r="W445" s="6">
        <v>0</v>
      </c>
      <c r="X445" s="25">
        <v>0</v>
      </c>
      <c r="Y445" s="6">
        <v>0</v>
      </c>
      <c r="Z445" s="47">
        <v>0</v>
      </c>
      <c r="AA445" s="6">
        <v>0</v>
      </c>
      <c r="AB445" s="6">
        <v>0</v>
      </c>
      <c r="AC445" s="6">
        <v>0</v>
      </c>
    </row>
    <row r="446" spans="1:29" x14ac:dyDescent="0.25">
      <c r="A446" s="3" t="s">
        <v>511</v>
      </c>
      <c r="B446" s="3" t="s">
        <v>958</v>
      </c>
      <c r="C446" s="6">
        <v>758045</v>
      </c>
      <c r="D446" s="6">
        <v>981452</v>
      </c>
      <c r="E446" s="6">
        <v>1314299</v>
      </c>
      <c r="F446" s="6">
        <v>1611241</v>
      </c>
      <c r="G446" s="6">
        <v>1554733</v>
      </c>
      <c r="H446" s="6">
        <v>1549486</v>
      </c>
      <c r="I446" s="6">
        <v>1519917</v>
      </c>
      <c r="J446" s="6">
        <v>1422035</v>
      </c>
      <c r="K446" s="6">
        <v>1487983</v>
      </c>
      <c r="L446" s="6">
        <v>1280011</v>
      </c>
      <c r="M446" s="6">
        <v>1054155</v>
      </c>
      <c r="N446" s="6">
        <v>1027859</v>
      </c>
      <c r="O446" s="6">
        <v>954663</v>
      </c>
      <c r="P446" s="6">
        <v>1023952</v>
      </c>
      <c r="Q446" s="6">
        <v>1013863</v>
      </c>
      <c r="R446" s="6">
        <v>979567</v>
      </c>
      <c r="S446" s="6">
        <v>827994</v>
      </c>
      <c r="T446" s="6">
        <v>652929</v>
      </c>
      <c r="U446" s="6">
        <v>822407</v>
      </c>
      <c r="V446" s="6">
        <v>749436</v>
      </c>
      <c r="W446" s="6">
        <v>628063</v>
      </c>
      <c r="X446" s="25">
        <v>460287</v>
      </c>
      <c r="Y446" s="6">
        <v>18819</v>
      </c>
      <c r="Z446" s="47">
        <v>18729</v>
      </c>
      <c r="AA446" s="6">
        <v>14300</v>
      </c>
      <c r="AB446" s="6">
        <v>50794</v>
      </c>
      <c r="AC446" s="6">
        <v>43454</v>
      </c>
    </row>
    <row r="447" spans="1:29" x14ac:dyDescent="0.25">
      <c r="A447" s="3" t="s">
        <v>512</v>
      </c>
      <c r="B447" s="3" t="s">
        <v>959</v>
      </c>
      <c r="C447" s="6">
        <v>0</v>
      </c>
      <c r="D447" s="6">
        <v>0</v>
      </c>
      <c r="E447" s="6">
        <v>0</v>
      </c>
      <c r="F447" s="6">
        <v>0</v>
      </c>
      <c r="G447" s="6">
        <v>0</v>
      </c>
      <c r="H447" s="6">
        <v>0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6">
        <v>0</v>
      </c>
      <c r="W447" s="6">
        <v>0</v>
      </c>
      <c r="X447" s="25">
        <v>0</v>
      </c>
      <c r="Y447" s="6">
        <v>0</v>
      </c>
      <c r="Z447" s="47">
        <v>0</v>
      </c>
      <c r="AA447" s="6">
        <v>0</v>
      </c>
      <c r="AB447" s="6">
        <v>0</v>
      </c>
      <c r="AC447" s="6">
        <v>0</v>
      </c>
    </row>
    <row r="448" spans="1:29" x14ac:dyDescent="0.25">
      <c r="A448" s="3" t="s">
        <v>513</v>
      </c>
      <c r="B448" s="3" t="s">
        <v>960</v>
      </c>
      <c r="C448" s="6">
        <v>0</v>
      </c>
      <c r="D448" s="6">
        <v>0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  <c r="R448" s="6">
        <v>0</v>
      </c>
      <c r="S448" s="6">
        <v>0</v>
      </c>
      <c r="T448" s="6">
        <v>0</v>
      </c>
      <c r="U448" s="6">
        <v>0</v>
      </c>
      <c r="V448" s="6">
        <v>0</v>
      </c>
      <c r="W448" s="6">
        <v>0</v>
      </c>
      <c r="X448" s="25">
        <v>0</v>
      </c>
      <c r="Y448" s="6">
        <v>0</v>
      </c>
      <c r="Z448" s="47">
        <v>0</v>
      </c>
      <c r="AA448" s="6">
        <v>0</v>
      </c>
      <c r="AB448" s="6">
        <v>0</v>
      </c>
      <c r="AC448" s="6">
        <v>0</v>
      </c>
    </row>
    <row r="449" spans="1:29" x14ac:dyDescent="0.25">
      <c r="A449" s="3" t="s">
        <v>514</v>
      </c>
      <c r="B449" s="3" t="s">
        <v>961</v>
      </c>
      <c r="C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>
        <v>3330630</v>
      </c>
      <c r="V449" s="6">
        <v>4284857</v>
      </c>
      <c r="W449" s="6">
        <v>4307308</v>
      </c>
      <c r="X449" s="25">
        <v>4711939</v>
      </c>
      <c r="Y449" s="6">
        <v>4231814</v>
      </c>
      <c r="Z449" s="47">
        <v>5231688</v>
      </c>
      <c r="AA449" s="6">
        <v>6723886</v>
      </c>
      <c r="AB449" s="6">
        <v>9686434</v>
      </c>
      <c r="AC449" s="6">
        <v>10515419</v>
      </c>
    </row>
    <row r="450" spans="1:29" x14ac:dyDescent="0.25">
      <c r="A450" s="3" t="s">
        <v>515</v>
      </c>
      <c r="B450" s="3" t="s">
        <v>962</v>
      </c>
      <c r="C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>
        <v>0</v>
      </c>
      <c r="V450" s="6">
        <v>3280802</v>
      </c>
      <c r="W450" s="6">
        <v>6136953</v>
      </c>
      <c r="X450" s="25">
        <v>8685730</v>
      </c>
      <c r="Y450" s="6">
        <v>11667795</v>
      </c>
      <c r="Z450" s="47">
        <v>18860404</v>
      </c>
      <c r="AA450" s="6">
        <v>20060250</v>
      </c>
      <c r="AB450" s="6">
        <v>23077213</v>
      </c>
      <c r="AC450" s="6">
        <v>25129997</v>
      </c>
    </row>
    <row r="451" spans="1:29" x14ac:dyDescent="0.25">
      <c r="A451" s="5" t="s">
        <v>516</v>
      </c>
      <c r="B451" s="5" t="s">
        <v>965</v>
      </c>
      <c r="C451" s="34">
        <f t="shared" ref="C451:V451" si="0">SUM(C10:C450)</f>
        <v>25822107</v>
      </c>
      <c r="D451" s="34">
        <f t="shared" si="0"/>
        <v>28332077</v>
      </c>
      <c r="E451" s="34">
        <f t="shared" si="0"/>
        <v>31111215</v>
      </c>
      <c r="F451" s="34">
        <f t="shared" si="0"/>
        <v>33884564</v>
      </c>
      <c r="G451" s="34">
        <f t="shared" si="0"/>
        <v>36272289</v>
      </c>
      <c r="H451" s="34">
        <f t="shared" si="0"/>
        <v>38061954</v>
      </c>
      <c r="I451" s="34">
        <f t="shared" si="0"/>
        <v>40868706</v>
      </c>
      <c r="J451" s="34">
        <f t="shared" si="0"/>
        <v>44430938</v>
      </c>
      <c r="K451" s="34">
        <f t="shared" si="0"/>
        <v>48363898</v>
      </c>
      <c r="L451" s="34">
        <f t="shared" si="0"/>
        <v>51505077</v>
      </c>
      <c r="M451" s="34">
        <f t="shared" si="0"/>
        <v>55575618</v>
      </c>
      <c r="N451" s="34">
        <f t="shared" si="0"/>
        <v>59410271</v>
      </c>
      <c r="O451" s="34">
        <f t="shared" si="0"/>
        <v>61995367</v>
      </c>
      <c r="P451" s="34">
        <f t="shared" si="0"/>
        <v>65515723</v>
      </c>
      <c r="Q451" s="34">
        <f t="shared" si="0"/>
        <v>67887761</v>
      </c>
      <c r="R451" s="34">
        <f t="shared" si="0"/>
        <v>70285765</v>
      </c>
      <c r="S451" s="34">
        <f t="shared" si="0"/>
        <v>74077021</v>
      </c>
      <c r="T451" s="34">
        <f t="shared" si="0"/>
        <v>77696546</v>
      </c>
      <c r="U451" s="34">
        <f t="shared" si="0"/>
        <v>82416737</v>
      </c>
      <c r="V451" s="34">
        <f t="shared" si="0"/>
        <v>88792519</v>
      </c>
      <c r="W451" s="34">
        <f t="shared" ref="W451:AA451" si="1">SUM(W10:W450)</f>
        <v>94745180</v>
      </c>
      <c r="X451" s="34">
        <f t="shared" si="1"/>
        <v>99975747</v>
      </c>
      <c r="Y451" s="34">
        <f t="shared" si="1"/>
        <v>103162772</v>
      </c>
      <c r="Z451" s="34">
        <f t="shared" si="1"/>
        <v>112925017</v>
      </c>
      <c r="AA451" s="34">
        <f t="shared" si="1"/>
        <v>114145715</v>
      </c>
      <c r="AB451" s="34">
        <v>118815112</v>
      </c>
      <c r="AC451" s="34">
        <v>122079330</v>
      </c>
    </row>
    <row r="452" spans="1:29" x14ac:dyDescent="0.25">
      <c r="AC452" s="34"/>
    </row>
    <row r="453" spans="1:29" x14ac:dyDescent="0.25">
      <c r="AC453" s="3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6"/>
  <dimension ref="A1:AK452"/>
  <sheetViews>
    <sheetView workbookViewId="0">
      <pane xSplit="2" ySplit="9" topLeftCell="X410" activePane="bottomRight" state="frozen"/>
      <selection activeCell="B7" sqref="B7:D7"/>
      <selection pane="topRight" activeCell="B7" sqref="B7:D7"/>
      <selection pane="bottomLeft" activeCell="B7" sqref="B7:D7"/>
      <selection pane="bottomRight" activeCell="A438" sqref="A438:XFD438"/>
    </sheetView>
  </sheetViews>
  <sheetFormatPr defaultColWidth="8.85546875" defaultRowHeight="15" x14ac:dyDescent="0.25"/>
  <cols>
    <col min="1" max="1" width="5.42578125" style="3" customWidth="1"/>
    <col min="2" max="2" width="30.42578125" style="3" customWidth="1"/>
    <col min="3" max="27" width="10.85546875" style="3" customWidth="1"/>
    <col min="28" max="16384" width="8.85546875" style="3"/>
  </cols>
  <sheetData>
    <row r="1" spans="1:37" s="13" customFormat="1" ht="41.45" customHeight="1" x14ac:dyDescent="0.25">
      <c r="B1" s="21"/>
      <c r="C1" s="13" t="s">
        <v>10</v>
      </c>
      <c r="D1" s="21" t="s">
        <v>12</v>
      </c>
      <c r="E1" s="21" t="s">
        <v>18</v>
      </c>
      <c r="F1" s="21" t="s">
        <v>20</v>
      </c>
      <c r="G1" s="13" t="s">
        <v>23</v>
      </c>
      <c r="H1" s="13" t="s">
        <v>24</v>
      </c>
      <c r="I1" s="13" t="s">
        <v>27</v>
      </c>
      <c r="J1" s="13" t="s">
        <v>29</v>
      </c>
      <c r="K1" s="13" t="s">
        <v>30</v>
      </c>
      <c r="L1" s="13" t="s">
        <v>34</v>
      </c>
      <c r="M1" s="13" t="s">
        <v>36</v>
      </c>
      <c r="N1" s="13" t="s">
        <v>38</v>
      </c>
      <c r="O1" s="13" t="s">
        <v>41</v>
      </c>
      <c r="P1" s="13" t="s">
        <v>43</v>
      </c>
      <c r="Q1" s="13" t="s">
        <v>48</v>
      </c>
      <c r="R1" s="13" t="s">
        <v>49</v>
      </c>
      <c r="S1" s="13" t="s">
        <v>52</v>
      </c>
      <c r="T1" s="13" t="s">
        <v>54</v>
      </c>
      <c r="U1" s="13" t="s">
        <v>58</v>
      </c>
      <c r="V1" s="13" t="s">
        <v>63</v>
      </c>
      <c r="W1" s="13" t="s">
        <v>64</v>
      </c>
      <c r="X1" s="13" t="s">
        <v>65</v>
      </c>
      <c r="Y1" s="13" t="s">
        <v>518</v>
      </c>
      <c r="Z1" s="13" t="s">
        <v>520</v>
      </c>
      <c r="AA1" s="13" t="s">
        <v>964</v>
      </c>
      <c r="AB1" s="13" t="s">
        <v>967</v>
      </c>
      <c r="AC1" s="58" t="s">
        <v>1273</v>
      </c>
    </row>
    <row r="2" spans="1:37" x14ac:dyDescent="0.25">
      <c r="F2" s="27">
        <v>36739</v>
      </c>
      <c r="G2" s="27">
        <v>37407</v>
      </c>
      <c r="H2" s="27">
        <v>37168</v>
      </c>
      <c r="I2" s="27">
        <v>37874</v>
      </c>
      <c r="J2" s="27">
        <v>38524</v>
      </c>
      <c r="K2" s="27">
        <v>38524</v>
      </c>
      <c r="L2" s="27">
        <v>38887</v>
      </c>
      <c r="M2" s="27">
        <v>39252</v>
      </c>
      <c r="N2" s="27">
        <v>39623</v>
      </c>
      <c r="O2" s="27">
        <v>39987</v>
      </c>
      <c r="P2" s="27">
        <v>40347</v>
      </c>
      <c r="Q2" s="27">
        <v>40711</v>
      </c>
      <c r="R2" s="27">
        <v>41177</v>
      </c>
      <c r="S2" s="27">
        <v>41445</v>
      </c>
      <c r="T2" s="27">
        <v>41807</v>
      </c>
      <c r="U2" s="27">
        <v>42354</v>
      </c>
      <c r="V2" s="27">
        <v>42541</v>
      </c>
      <c r="W2" s="27">
        <v>42541</v>
      </c>
      <c r="X2" s="27">
        <v>42968</v>
      </c>
      <c r="Y2" s="27">
        <v>43333</v>
      </c>
      <c r="Z2" s="45">
        <v>43633</v>
      </c>
      <c r="AA2" s="27">
        <v>44009</v>
      </c>
      <c r="AB2" s="27">
        <v>44413</v>
      </c>
      <c r="AC2" s="59">
        <v>44743</v>
      </c>
      <c r="AD2" s="13"/>
      <c r="AE2" s="13"/>
      <c r="AF2" s="13"/>
      <c r="AG2" s="13"/>
      <c r="AH2" s="13"/>
      <c r="AI2" s="13"/>
      <c r="AJ2" s="13"/>
      <c r="AK2" s="13"/>
    </row>
    <row r="3" spans="1:37" x14ac:dyDescent="0.25">
      <c r="AC3" s="8"/>
    </row>
    <row r="4" spans="1:37" x14ac:dyDescent="0.25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37"/>
      <c r="Z4" s="7"/>
      <c r="AA4" s="7"/>
      <c r="AB4" s="7"/>
      <c r="AC4" s="8"/>
      <c r="AD4" s="7"/>
      <c r="AE4" s="7"/>
      <c r="AF4" s="7"/>
      <c r="AG4" s="7"/>
      <c r="AH4" s="7"/>
      <c r="AI4" s="7"/>
      <c r="AJ4" s="7"/>
      <c r="AK4" s="7"/>
    </row>
    <row r="5" spans="1:37" x14ac:dyDescent="0.25">
      <c r="D5" s="8" t="s">
        <v>11</v>
      </c>
      <c r="E5" s="8" t="s">
        <v>11</v>
      </c>
      <c r="F5" s="14" t="s">
        <v>14</v>
      </c>
      <c r="G5" s="14" t="s">
        <v>14</v>
      </c>
      <c r="H5" s="14" t="s">
        <v>11</v>
      </c>
      <c r="I5" s="14" t="s">
        <v>11</v>
      </c>
      <c r="J5" s="14" t="s">
        <v>11</v>
      </c>
      <c r="K5" s="14" t="s">
        <v>11</v>
      </c>
      <c r="L5" s="14" t="s">
        <v>11</v>
      </c>
      <c r="M5" s="14" t="s">
        <v>11</v>
      </c>
      <c r="N5" s="14" t="s">
        <v>11</v>
      </c>
      <c r="O5" s="14" t="s">
        <v>11</v>
      </c>
      <c r="P5" s="14" t="s">
        <v>14</v>
      </c>
      <c r="Q5" s="14" t="s">
        <v>11</v>
      </c>
      <c r="R5" s="14" t="s">
        <v>11</v>
      </c>
      <c r="S5" s="14" t="s">
        <v>11</v>
      </c>
      <c r="T5" s="14" t="s">
        <v>11</v>
      </c>
      <c r="U5" s="14" t="s">
        <v>11</v>
      </c>
      <c r="V5" s="14" t="s">
        <v>11</v>
      </c>
      <c r="W5" s="37" t="s">
        <v>11</v>
      </c>
      <c r="X5" s="37" t="s">
        <v>11</v>
      </c>
      <c r="Y5" s="37" t="s">
        <v>11</v>
      </c>
      <c r="Z5" s="37" t="s">
        <v>11</v>
      </c>
      <c r="AA5" s="37" t="s">
        <v>11</v>
      </c>
      <c r="AB5" s="37" t="s">
        <v>11</v>
      </c>
      <c r="AC5" s="8" t="s">
        <v>11</v>
      </c>
    </row>
    <row r="6" spans="1:37" x14ac:dyDescent="0.25">
      <c r="C6" s="8" t="s">
        <v>1</v>
      </c>
      <c r="D6" s="8" t="s">
        <v>0</v>
      </c>
      <c r="E6" s="8" t="s">
        <v>8</v>
      </c>
      <c r="F6" s="8" t="s">
        <v>16</v>
      </c>
      <c r="G6" s="8" t="s">
        <v>19</v>
      </c>
      <c r="H6" s="8" t="s">
        <v>21</v>
      </c>
      <c r="I6" s="8" t="s">
        <v>26</v>
      </c>
      <c r="J6" s="8" t="s">
        <v>28</v>
      </c>
      <c r="K6" s="8" t="s">
        <v>31</v>
      </c>
      <c r="L6" s="8" t="s">
        <v>32</v>
      </c>
      <c r="M6" s="8" t="s">
        <v>35</v>
      </c>
      <c r="N6" s="8" t="s">
        <v>37</v>
      </c>
      <c r="O6" s="8" t="s">
        <v>40</v>
      </c>
      <c r="P6" s="8" t="s">
        <v>42</v>
      </c>
      <c r="Q6" s="8" t="s">
        <v>44</v>
      </c>
      <c r="R6" s="8" t="s">
        <v>46</v>
      </c>
      <c r="S6" s="8" t="s">
        <v>50</v>
      </c>
      <c r="T6" s="8" t="s">
        <v>51</v>
      </c>
      <c r="U6" s="8" t="s">
        <v>55</v>
      </c>
      <c r="V6" s="8" t="s">
        <v>57</v>
      </c>
      <c r="W6" s="8" t="s">
        <v>59</v>
      </c>
      <c r="X6" s="35" t="s">
        <v>66</v>
      </c>
      <c r="Y6" s="35" t="s">
        <v>519</v>
      </c>
      <c r="Z6" s="35" t="s">
        <v>521</v>
      </c>
      <c r="AA6" s="35" t="s">
        <v>963</v>
      </c>
      <c r="AB6" s="35" t="s">
        <v>966</v>
      </c>
      <c r="AC6" s="8" t="s">
        <v>1274</v>
      </c>
    </row>
    <row r="7" spans="1:37" x14ac:dyDescent="0.25">
      <c r="C7" s="8" t="s">
        <v>7</v>
      </c>
      <c r="D7" s="8" t="s">
        <v>7</v>
      </c>
      <c r="E7" s="8" t="s">
        <v>7</v>
      </c>
      <c r="F7" s="8" t="s">
        <v>7</v>
      </c>
      <c r="G7" s="8" t="s">
        <v>15</v>
      </c>
      <c r="H7" s="8" t="s">
        <v>15</v>
      </c>
      <c r="I7" s="8" t="s">
        <v>15</v>
      </c>
      <c r="J7" s="8" t="s">
        <v>15</v>
      </c>
      <c r="K7" s="8" t="s">
        <v>15</v>
      </c>
      <c r="L7" s="8" t="s">
        <v>15</v>
      </c>
      <c r="M7" s="8" t="s">
        <v>15</v>
      </c>
      <c r="N7" s="8" t="s">
        <v>15</v>
      </c>
      <c r="O7" s="8" t="s">
        <v>15</v>
      </c>
      <c r="P7" s="8" t="s">
        <v>15</v>
      </c>
      <c r="Q7" s="8" t="s">
        <v>15</v>
      </c>
      <c r="R7" s="8" t="s">
        <v>15</v>
      </c>
      <c r="S7" s="8" t="s">
        <v>15</v>
      </c>
      <c r="T7" s="8" t="s">
        <v>15</v>
      </c>
      <c r="U7" s="8" t="s">
        <v>15</v>
      </c>
      <c r="V7" s="8" t="s">
        <v>15</v>
      </c>
      <c r="W7" s="8" t="s">
        <v>15</v>
      </c>
      <c r="X7" s="8" t="s">
        <v>15</v>
      </c>
      <c r="Y7" s="8" t="s">
        <v>15</v>
      </c>
      <c r="Z7" s="8" t="s">
        <v>15</v>
      </c>
      <c r="AA7" s="8" t="s">
        <v>15</v>
      </c>
      <c r="AB7" s="8" t="s">
        <v>15</v>
      </c>
      <c r="AC7" s="8" t="s">
        <v>15</v>
      </c>
    </row>
    <row r="8" spans="1:37" x14ac:dyDescent="0.25">
      <c r="A8" s="3" t="s">
        <v>4</v>
      </c>
      <c r="B8" s="3" t="s">
        <v>3</v>
      </c>
      <c r="C8" s="8" t="s">
        <v>5</v>
      </c>
      <c r="D8" s="8" t="s">
        <v>5</v>
      </c>
      <c r="E8" s="8" t="s">
        <v>5</v>
      </c>
      <c r="F8" s="8" t="s">
        <v>5</v>
      </c>
      <c r="G8" s="8" t="s">
        <v>5</v>
      </c>
      <c r="H8" s="8" t="s">
        <v>5</v>
      </c>
      <c r="I8" s="8" t="s">
        <v>5</v>
      </c>
      <c r="J8" s="8" t="s">
        <v>5</v>
      </c>
      <c r="K8" s="8" t="s">
        <v>5</v>
      </c>
      <c r="L8" s="8" t="s">
        <v>5</v>
      </c>
      <c r="M8" s="8" t="s">
        <v>5</v>
      </c>
      <c r="N8" s="8" t="s">
        <v>5</v>
      </c>
      <c r="O8" s="8" t="s">
        <v>5</v>
      </c>
      <c r="P8" s="8" t="s">
        <v>5</v>
      </c>
      <c r="Q8" s="8" t="s">
        <v>5</v>
      </c>
      <c r="R8" s="8" t="s">
        <v>5</v>
      </c>
      <c r="S8" s="8" t="s">
        <v>5</v>
      </c>
      <c r="T8" s="8" t="s">
        <v>5</v>
      </c>
      <c r="U8" s="8" t="s">
        <v>5</v>
      </c>
      <c r="V8" s="8" t="s">
        <v>5</v>
      </c>
      <c r="W8" s="8" t="s">
        <v>5</v>
      </c>
      <c r="X8" s="8" t="s">
        <v>5</v>
      </c>
      <c r="Y8" s="8" t="s">
        <v>5</v>
      </c>
      <c r="Z8" s="8" t="s">
        <v>5</v>
      </c>
      <c r="AA8" s="8" t="s">
        <v>5</v>
      </c>
      <c r="AB8" s="8" t="s">
        <v>5</v>
      </c>
      <c r="AC8" s="8" t="s">
        <v>5</v>
      </c>
    </row>
    <row r="9" spans="1:37" x14ac:dyDescent="0.25">
      <c r="R9" s="10"/>
      <c r="S9" s="10"/>
    </row>
    <row r="10" spans="1:37" x14ac:dyDescent="0.25">
      <c r="A10" s="3" t="s">
        <v>75</v>
      </c>
      <c r="B10" s="2" t="s">
        <v>522</v>
      </c>
      <c r="C10" s="31">
        <v>0</v>
      </c>
      <c r="D10" s="12">
        <v>1</v>
      </c>
      <c r="E10" s="12">
        <v>1</v>
      </c>
      <c r="F10" s="12">
        <v>0</v>
      </c>
      <c r="G10" s="12">
        <v>0</v>
      </c>
      <c r="H10" s="12">
        <v>1.71</v>
      </c>
      <c r="I10" s="12">
        <v>1</v>
      </c>
      <c r="J10" s="12">
        <v>0.62</v>
      </c>
      <c r="K10" s="12">
        <v>0</v>
      </c>
      <c r="L10" s="12">
        <v>1</v>
      </c>
      <c r="M10" s="12">
        <v>2</v>
      </c>
      <c r="N10" s="12">
        <v>2</v>
      </c>
      <c r="O10" s="12">
        <v>3</v>
      </c>
      <c r="P10" s="12">
        <v>3</v>
      </c>
      <c r="Q10" s="29">
        <v>1.2</v>
      </c>
      <c r="R10" s="12">
        <v>2</v>
      </c>
      <c r="S10" s="12">
        <v>6</v>
      </c>
      <c r="T10" s="12">
        <v>5.21</v>
      </c>
      <c r="U10" s="12">
        <v>9.7000000000000011</v>
      </c>
      <c r="V10" s="12">
        <v>29.199999999999996</v>
      </c>
      <c r="W10" s="12">
        <v>33.489999999999995</v>
      </c>
      <c r="X10" s="30">
        <v>43.9</v>
      </c>
      <c r="Y10" s="12">
        <v>44.55</v>
      </c>
      <c r="Z10" s="46">
        <v>41.519999999999996</v>
      </c>
      <c r="AA10" s="46">
        <v>39.819999999999993</v>
      </c>
      <c r="AB10" s="53">
        <v>38.9</v>
      </c>
      <c r="AC10" s="53">
        <v>44.190000000000005</v>
      </c>
    </row>
    <row r="11" spans="1:37" x14ac:dyDescent="0.25">
      <c r="A11" s="3" t="s">
        <v>76</v>
      </c>
      <c r="B11" s="2" t="s">
        <v>523</v>
      </c>
      <c r="C11" s="31">
        <v>3.79</v>
      </c>
      <c r="D11" s="12">
        <v>5.97</v>
      </c>
      <c r="E11" s="12">
        <v>4.66</v>
      </c>
      <c r="F11" s="12">
        <v>7.26</v>
      </c>
      <c r="G11" s="12">
        <v>8.31</v>
      </c>
      <c r="H11" s="12">
        <v>6</v>
      </c>
      <c r="I11" s="12">
        <v>4</v>
      </c>
      <c r="J11" s="12">
        <v>2.6</v>
      </c>
      <c r="K11" s="12">
        <v>6.27</v>
      </c>
      <c r="L11" s="12">
        <v>3</v>
      </c>
      <c r="M11" s="12">
        <v>0.39</v>
      </c>
      <c r="N11" s="12">
        <v>1.78</v>
      </c>
      <c r="O11" s="12">
        <v>3</v>
      </c>
      <c r="P11" s="12">
        <v>1.53</v>
      </c>
      <c r="Q11" s="29">
        <v>3</v>
      </c>
      <c r="R11" s="12">
        <v>2</v>
      </c>
      <c r="S11" s="12">
        <v>11.04</v>
      </c>
      <c r="T11" s="12">
        <v>5.79</v>
      </c>
      <c r="U11" s="12">
        <v>10.36</v>
      </c>
      <c r="V11" s="12">
        <v>0</v>
      </c>
      <c r="W11" s="12">
        <v>0</v>
      </c>
      <c r="X11" s="30">
        <v>0</v>
      </c>
      <c r="Y11" s="12">
        <v>0</v>
      </c>
      <c r="Z11" s="12">
        <v>0</v>
      </c>
      <c r="AA11" s="46">
        <v>0</v>
      </c>
      <c r="AB11" s="53">
        <v>0</v>
      </c>
      <c r="AC11" s="53">
        <v>0</v>
      </c>
    </row>
    <row r="12" spans="1:37" x14ac:dyDescent="0.25">
      <c r="A12" s="3" t="s">
        <v>77</v>
      </c>
      <c r="B12" s="2" t="s">
        <v>524</v>
      </c>
      <c r="C12" s="31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1</v>
      </c>
      <c r="K12" s="12">
        <v>2</v>
      </c>
      <c r="L12" s="12">
        <v>3</v>
      </c>
      <c r="M12" s="12">
        <v>2.2999999999999998</v>
      </c>
      <c r="N12" s="12">
        <v>1</v>
      </c>
      <c r="O12" s="12">
        <v>0</v>
      </c>
      <c r="P12" s="12">
        <v>0</v>
      </c>
      <c r="Q12" s="29">
        <v>1</v>
      </c>
      <c r="R12" s="12">
        <v>4</v>
      </c>
      <c r="S12" s="12">
        <v>5</v>
      </c>
      <c r="T12" s="12">
        <v>7</v>
      </c>
      <c r="U12" s="12">
        <v>11.5</v>
      </c>
      <c r="V12" s="12">
        <v>11.120000000000001</v>
      </c>
      <c r="W12" s="12">
        <v>18.63</v>
      </c>
      <c r="X12" s="30">
        <v>21.37</v>
      </c>
      <c r="Y12" s="12">
        <v>25.689999999999998</v>
      </c>
      <c r="Z12" s="12">
        <v>26.79</v>
      </c>
      <c r="AA12" s="46">
        <v>19.809999999999999</v>
      </c>
      <c r="AB12" s="53">
        <v>25.16</v>
      </c>
      <c r="AC12" s="53">
        <v>24.890000000000004</v>
      </c>
    </row>
    <row r="13" spans="1:37" x14ac:dyDescent="0.25">
      <c r="A13" s="3" t="s">
        <v>78</v>
      </c>
      <c r="B13" s="2" t="s">
        <v>525</v>
      </c>
      <c r="C13" s="31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29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30">
        <v>0</v>
      </c>
      <c r="Y13" s="12">
        <v>0</v>
      </c>
      <c r="Z13" s="12">
        <v>0</v>
      </c>
      <c r="AA13" s="46">
        <v>0</v>
      </c>
      <c r="AB13" s="53">
        <v>0</v>
      </c>
      <c r="AC13" s="53">
        <v>0</v>
      </c>
    </row>
    <row r="14" spans="1:37" x14ac:dyDescent="0.25">
      <c r="A14" s="3" t="s">
        <v>79</v>
      </c>
      <c r="B14" s="2" t="s">
        <v>526</v>
      </c>
      <c r="C14" s="31">
        <v>21.263333333333332</v>
      </c>
      <c r="D14" s="12">
        <v>29.34</v>
      </c>
      <c r="E14" s="12">
        <v>32.04</v>
      </c>
      <c r="F14" s="12">
        <v>23.54</v>
      </c>
      <c r="G14" s="12">
        <v>17.12</v>
      </c>
      <c r="H14" s="12">
        <v>17.95</v>
      </c>
      <c r="I14" s="12">
        <v>21.72</v>
      </c>
      <c r="J14" s="12">
        <v>28.25</v>
      </c>
      <c r="K14" s="12">
        <v>38.590000000000003</v>
      </c>
      <c r="L14" s="12">
        <v>36.29</v>
      </c>
      <c r="M14" s="12">
        <v>36.43</v>
      </c>
      <c r="N14" s="12">
        <v>34.47</v>
      </c>
      <c r="O14" s="12">
        <v>43.03</v>
      </c>
      <c r="P14" s="12">
        <v>28.66</v>
      </c>
      <c r="Q14" s="29">
        <v>34.369999999999997</v>
      </c>
      <c r="R14" s="12">
        <v>40.130000000000003</v>
      </c>
      <c r="S14" s="12">
        <v>38.239999999999995</v>
      </c>
      <c r="T14" s="12">
        <v>43.33</v>
      </c>
      <c r="U14" s="12">
        <v>54.18</v>
      </c>
      <c r="V14" s="12">
        <v>43.25</v>
      </c>
      <c r="W14" s="12">
        <v>46.1</v>
      </c>
      <c r="X14" s="30">
        <v>55.269999999999996</v>
      </c>
      <c r="Y14" s="12">
        <v>49.580000000000005</v>
      </c>
      <c r="Z14" s="12">
        <v>62.71</v>
      </c>
      <c r="AA14" s="46">
        <v>49.989999999999995</v>
      </c>
      <c r="AB14" s="53">
        <v>57.33</v>
      </c>
      <c r="AC14" s="53">
        <v>66.67</v>
      </c>
    </row>
    <row r="15" spans="1:37" x14ac:dyDescent="0.25">
      <c r="A15" s="3" t="s">
        <v>80</v>
      </c>
      <c r="B15" s="2" t="s">
        <v>527</v>
      </c>
      <c r="C15" s="31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29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30">
        <v>0</v>
      </c>
      <c r="Y15" s="12">
        <v>0</v>
      </c>
      <c r="Z15" s="12">
        <v>0</v>
      </c>
      <c r="AA15" s="46">
        <v>0</v>
      </c>
      <c r="AB15" s="53">
        <v>0</v>
      </c>
      <c r="AC15" s="53">
        <v>0</v>
      </c>
    </row>
    <row r="16" spans="1:37" x14ac:dyDescent="0.25">
      <c r="A16" s="3" t="s">
        <v>81</v>
      </c>
      <c r="B16" s="2" t="s">
        <v>528</v>
      </c>
      <c r="C16" s="31">
        <v>144.55666666666667</v>
      </c>
      <c r="D16" s="12">
        <v>154.19</v>
      </c>
      <c r="E16" s="12">
        <v>158.88999999999999</v>
      </c>
      <c r="F16" s="12">
        <v>160.30000000000001</v>
      </c>
      <c r="G16" s="12">
        <v>153.86000000000001</v>
      </c>
      <c r="H16" s="12">
        <v>148.07</v>
      </c>
      <c r="I16" s="12">
        <v>154.19999999999999</v>
      </c>
      <c r="J16" s="12">
        <v>166.7</v>
      </c>
      <c r="K16" s="12">
        <v>160.30000000000001</v>
      </c>
      <c r="L16" s="12">
        <v>129.57</v>
      </c>
      <c r="M16" s="12">
        <v>112.735</v>
      </c>
      <c r="N16" s="12">
        <v>115.315</v>
      </c>
      <c r="O16" s="12">
        <v>95.35</v>
      </c>
      <c r="P16" s="12">
        <v>82.51</v>
      </c>
      <c r="Q16" s="29">
        <v>72.94</v>
      </c>
      <c r="R16" s="12">
        <v>74.009999999999991</v>
      </c>
      <c r="S16" s="12">
        <v>72.97</v>
      </c>
      <c r="T16" s="12">
        <v>78.59</v>
      </c>
      <c r="U16" s="12">
        <v>75.500000000000014</v>
      </c>
      <c r="V16" s="12">
        <v>73.90000000000002</v>
      </c>
      <c r="W16" s="12">
        <v>59.69</v>
      </c>
      <c r="X16" s="30">
        <v>46.61999999999999</v>
      </c>
      <c r="Y16" s="12">
        <v>44.769999999999996</v>
      </c>
      <c r="Z16" s="12">
        <v>42.47</v>
      </c>
      <c r="AA16" s="46">
        <v>40.250000000000007</v>
      </c>
      <c r="AB16" s="53">
        <v>55.649999999999991</v>
      </c>
      <c r="AC16" s="53">
        <v>52.74</v>
      </c>
    </row>
    <row r="17" spans="1:29" x14ac:dyDescent="0.25">
      <c r="A17" s="3" t="s">
        <v>82</v>
      </c>
      <c r="B17" s="2" t="s">
        <v>529</v>
      </c>
      <c r="C17" s="31">
        <v>0</v>
      </c>
      <c r="D17" s="12">
        <v>1</v>
      </c>
      <c r="E17" s="12">
        <v>1</v>
      </c>
      <c r="F17" s="12">
        <v>0.54</v>
      </c>
      <c r="G17" s="12">
        <v>2.8</v>
      </c>
      <c r="H17" s="12">
        <v>7</v>
      </c>
      <c r="I17" s="12">
        <v>15.09</v>
      </c>
      <c r="J17" s="12">
        <v>11</v>
      </c>
      <c r="K17" s="12">
        <v>18.260000000000002</v>
      </c>
      <c r="L17" s="12">
        <v>15.15</v>
      </c>
      <c r="M17" s="12">
        <v>14.75</v>
      </c>
      <c r="N17" s="12">
        <v>24.36</v>
      </c>
      <c r="O17" s="12">
        <v>26.48</v>
      </c>
      <c r="P17" s="12">
        <v>33.18</v>
      </c>
      <c r="Q17" s="29">
        <v>28.83</v>
      </c>
      <c r="R17" s="12">
        <v>27.11</v>
      </c>
      <c r="S17" s="12">
        <v>28.640000000000004</v>
      </c>
      <c r="T17" s="12">
        <v>28.639999999999997</v>
      </c>
      <c r="U17" s="12">
        <v>24.41</v>
      </c>
      <c r="V17" s="12">
        <v>22.129999999999995</v>
      </c>
      <c r="W17" s="12">
        <v>25.07</v>
      </c>
      <c r="X17" s="30">
        <v>18.400000000000002</v>
      </c>
      <c r="Y17" s="12">
        <v>22.66</v>
      </c>
      <c r="Z17" s="12">
        <v>32.539999999999992</v>
      </c>
      <c r="AA17" s="46">
        <v>27.720000000000002</v>
      </c>
      <c r="AB17" s="53">
        <v>36.74</v>
      </c>
      <c r="AC17" s="53">
        <v>35.690000000000005</v>
      </c>
    </row>
    <row r="18" spans="1:29" x14ac:dyDescent="0.25">
      <c r="A18" s="3" t="s">
        <v>83</v>
      </c>
      <c r="B18" s="2" t="s">
        <v>530</v>
      </c>
      <c r="C18" s="31">
        <v>3.7333333333333334</v>
      </c>
      <c r="D18" s="12">
        <v>4.83</v>
      </c>
      <c r="E18" s="12">
        <v>6</v>
      </c>
      <c r="F18" s="12">
        <v>4.67</v>
      </c>
      <c r="G18" s="12">
        <v>0.1</v>
      </c>
      <c r="H18" s="12">
        <v>0</v>
      </c>
      <c r="I18" s="12">
        <v>0.86</v>
      </c>
      <c r="J18" s="12">
        <v>1.95</v>
      </c>
      <c r="K18" s="12">
        <v>1</v>
      </c>
      <c r="L18" s="12">
        <v>2.73</v>
      </c>
      <c r="M18" s="12">
        <v>1</v>
      </c>
      <c r="N18" s="12">
        <v>1</v>
      </c>
      <c r="O18" s="12">
        <v>1</v>
      </c>
      <c r="P18" s="12">
        <v>2</v>
      </c>
      <c r="Q18" s="29">
        <v>1.57</v>
      </c>
      <c r="R18" s="12">
        <v>2</v>
      </c>
      <c r="S18" s="12">
        <v>1</v>
      </c>
      <c r="T18" s="12">
        <v>1</v>
      </c>
      <c r="U18" s="12">
        <v>0.83</v>
      </c>
      <c r="V18" s="12">
        <v>5.34</v>
      </c>
      <c r="W18" s="12">
        <v>4</v>
      </c>
      <c r="X18" s="30">
        <v>10.27</v>
      </c>
      <c r="Y18" s="12">
        <v>11.700000000000001</v>
      </c>
      <c r="Z18" s="12">
        <v>11.680000000000001</v>
      </c>
      <c r="AA18" s="46">
        <v>9.86</v>
      </c>
      <c r="AB18" s="53">
        <v>15.21</v>
      </c>
      <c r="AC18" s="53">
        <v>17.899999999999999</v>
      </c>
    </row>
    <row r="19" spans="1:29" x14ac:dyDescent="0.25">
      <c r="A19" s="3" t="s">
        <v>84</v>
      </c>
      <c r="B19" s="2" t="s">
        <v>531</v>
      </c>
      <c r="C19" s="31">
        <v>1</v>
      </c>
      <c r="D19" s="12">
        <v>1</v>
      </c>
      <c r="E19" s="12">
        <v>0.35</v>
      </c>
      <c r="F19" s="12">
        <v>4.95</v>
      </c>
      <c r="G19" s="12">
        <v>2</v>
      </c>
      <c r="H19" s="12">
        <v>0</v>
      </c>
      <c r="I19" s="12">
        <v>0</v>
      </c>
      <c r="J19" s="12">
        <v>1.46</v>
      </c>
      <c r="K19" s="12">
        <v>6.57</v>
      </c>
      <c r="L19" s="12">
        <v>6</v>
      </c>
      <c r="M19" s="12">
        <v>6</v>
      </c>
      <c r="N19" s="12">
        <v>5</v>
      </c>
      <c r="O19" s="12">
        <v>0</v>
      </c>
      <c r="P19" s="12">
        <v>0</v>
      </c>
      <c r="Q19" s="29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0.90999999999999992</v>
      </c>
      <c r="W19" s="12">
        <v>1.96</v>
      </c>
      <c r="X19" s="30">
        <v>3</v>
      </c>
      <c r="Y19" s="12">
        <v>4.74</v>
      </c>
      <c r="Z19" s="12">
        <v>7.169999999999999</v>
      </c>
      <c r="AA19" s="46">
        <v>6.72</v>
      </c>
      <c r="AB19" s="53">
        <v>16.25</v>
      </c>
      <c r="AC19" s="53">
        <v>12.280000000000001</v>
      </c>
    </row>
    <row r="20" spans="1:29" x14ac:dyDescent="0.25">
      <c r="A20" s="3" t="s">
        <v>85</v>
      </c>
      <c r="B20" s="2" t="s">
        <v>532</v>
      </c>
      <c r="C20" s="31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29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30">
        <v>0</v>
      </c>
      <c r="Y20" s="12">
        <v>0</v>
      </c>
      <c r="Z20" s="12">
        <v>0</v>
      </c>
      <c r="AA20" s="46">
        <v>0</v>
      </c>
      <c r="AB20" s="53">
        <v>0</v>
      </c>
      <c r="AC20" s="53">
        <v>0</v>
      </c>
    </row>
    <row r="21" spans="1:29" x14ac:dyDescent="0.25">
      <c r="A21" s="3" t="s">
        <v>86</v>
      </c>
      <c r="B21" s="2" t="s">
        <v>533</v>
      </c>
      <c r="C21" s="31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29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30">
        <v>0</v>
      </c>
      <c r="Y21" s="12">
        <v>0</v>
      </c>
      <c r="Z21" s="12">
        <v>0</v>
      </c>
      <c r="AA21" s="46">
        <v>0</v>
      </c>
      <c r="AB21" s="53">
        <v>0</v>
      </c>
      <c r="AC21" s="53">
        <v>0</v>
      </c>
    </row>
    <row r="22" spans="1:29" x14ac:dyDescent="0.25">
      <c r="A22" s="3" t="s">
        <v>87</v>
      </c>
      <c r="B22" s="2" t="s">
        <v>534</v>
      </c>
      <c r="C22" s="31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29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30">
        <v>0</v>
      </c>
      <c r="Y22" s="12">
        <v>0</v>
      </c>
      <c r="Z22" s="12">
        <v>0</v>
      </c>
      <c r="AA22" s="46">
        <v>0</v>
      </c>
      <c r="AB22" s="53">
        <v>0</v>
      </c>
      <c r="AC22" s="53">
        <v>0</v>
      </c>
    </row>
    <row r="23" spans="1:29" x14ac:dyDescent="0.25">
      <c r="A23" s="3" t="s">
        <v>88</v>
      </c>
      <c r="B23" s="2" t="s">
        <v>535</v>
      </c>
      <c r="C23" s="31">
        <v>19.566666666666666</v>
      </c>
      <c r="D23" s="12">
        <v>25.08</v>
      </c>
      <c r="E23" s="12">
        <v>19.57</v>
      </c>
      <c r="F23" s="12">
        <v>22.1</v>
      </c>
      <c r="G23" s="12">
        <v>20.48</v>
      </c>
      <c r="H23" s="12">
        <v>20.16</v>
      </c>
      <c r="I23" s="12">
        <v>15.89</v>
      </c>
      <c r="J23" s="12">
        <v>14.31</v>
      </c>
      <c r="K23" s="12">
        <v>14.8</v>
      </c>
      <c r="L23" s="12">
        <v>14</v>
      </c>
      <c r="M23" s="12">
        <v>10.78</v>
      </c>
      <c r="N23" s="12">
        <v>9</v>
      </c>
      <c r="O23" s="12">
        <v>8.26</v>
      </c>
      <c r="P23" s="12">
        <v>7</v>
      </c>
      <c r="Q23" s="29">
        <v>9.19</v>
      </c>
      <c r="R23" s="12">
        <v>9.5</v>
      </c>
      <c r="S23" s="12">
        <v>9.9600000000000009</v>
      </c>
      <c r="T23" s="12">
        <v>11.24</v>
      </c>
      <c r="U23" s="12">
        <v>12.44</v>
      </c>
      <c r="V23" s="12">
        <v>15.780000000000003</v>
      </c>
      <c r="W23" s="12">
        <v>13.860000000000001</v>
      </c>
      <c r="X23" s="30">
        <v>13.99</v>
      </c>
      <c r="Y23" s="12">
        <v>17.509999999999998</v>
      </c>
      <c r="Z23" s="12">
        <v>12</v>
      </c>
      <c r="AA23" s="46">
        <v>11.5</v>
      </c>
      <c r="AB23" s="53">
        <v>11.989999999999998</v>
      </c>
      <c r="AC23" s="53">
        <v>15.82</v>
      </c>
    </row>
    <row r="24" spans="1:29" x14ac:dyDescent="0.25">
      <c r="A24" s="3" t="s">
        <v>89</v>
      </c>
      <c r="B24" s="2" t="s">
        <v>536</v>
      </c>
      <c r="C24" s="31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29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30">
        <v>0</v>
      </c>
      <c r="Y24" s="12">
        <v>0</v>
      </c>
      <c r="Z24" s="12">
        <v>0</v>
      </c>
      <c r="AA24" s="46">
        <v>0</v>
      </c>
      <c r="AB24" s="53">
        <v>0</v>
      </c>
      <c r="AC24" s="53">
        <v>0</v>
      </c>
    </row>
    <row r="25" spans="1:29" x14ac:dyDescent="0.25">
      <c r="A25" s="3" t="s">
        <v>90</v>
      </c>
      <c r="B25" s="2" t="s">
        <v>537</v>
      </c>
      <c r="C25" s="31">
        <v>1.59</v>
      </c>
      <c r="D25" s="12">
        <v>0</v>
      </c>
      <c r="E25" s="12">
        <v>1.23</v>
      </c>
      <c r="F25" s="12">
        <v>0</v>
      </c>
      <c r="G25" s="12">
        <v>1.1000000000000001</v>
      </c>
      <c r="H25" s="12">
        <v>3.58</v>
      </c>
      <c r="I25" s="12">
        <v>5.42</v>
      </c>
      <c r="J25" s="12">
        <v>3</v>
      </c>
      <c r="K25" s="12">
        <v>2.2599999999999998</v>
      </c>
      <c r="L25" s="12">
        <v>2.58</v>
      </c>
      <c r="M25" s="12">
        <v>5</v>
      </c>
      <c r="N25" s="12">
        <v>2.4900000000000002</v>
      </c>
      <c r="O25" s="12">
        <v>3.67</v>
      </c>
      <c r="P25" s="12">
        <v>4.37</v>
      </c>
      <c r="Q25" s="29">
        <v>6</v>
      </c>
      <c r="R25" s="12">
        <v>7.5</v>
      </c>
      <c r="S25" s="12">
        <v>10.68</v>
      </c>
      <c r="T25" s="12">
        <v>11.129999999999999</v>
      </c>
      <c r="U25" s="12">
        <v>7.4799999999999995</v>
      </c>
      <c r="V25" s="12">
        <v>18.779999999999998</v>
      </c>
      <c r="W25" s="12">
        <v>26.330000000000002</v>
      </c>
      <c r="X25" s="30">
        <v>40.74</v>
      </c>
      <c r="Y25" s="12">
        <v>47.459999999999987</v>
      </c>
      <c r="Z25" s="12">
        <v>62.04</v>
      </c>
      <c r="AA25" s="46">
        <v>66.539999999999992</v>
      </c>
      <c r="AB25" s="53">
        <v>72.81</v>
      </c>
      <c r="AC25" s="53">
        <v>71.37</v>
      </c>
    </row>
    <row r="26" spans="1:29" x14ac:dyDescent="0.25">
      <c r="A26" s="3" t="s">
        <v>91</v>
      </c>
      <c r="B26" s="2" t="s">
        <v>538</v>
      </c>
      <c r="C26" s="31">
        <v>0</v>
      </c>
      <c r="D26" s="12">
        <v>0.28999999999999998</v>
      </c>
      <c r="E26" s="12">
        <v>1</v>
      </c>
      <c r="F26" s="12">
        <v>3</v>
      </c>
      <c r="G26" s="12">
        <v>0.4</v>
      </c>
      <c r="H26" s="12">
        <v>1.1200000000000001</v>
      </c>
      <c r="I26" s="12">
        <v>3.71</v>
      </c>
      <c r="J26" s="12">
        <v>7.42</v>
      </c>
      <c r="K26" s="12">
        <v>12.09</v>
      </c>
      <c r="L26" s="12">
        <v>13.11</v>
      </c>
      <c r="M26" s="12">
        <v>12.23</v>
      </c>
      <c r="N26" s="12">
        <v>10.48</v>
      </c>
      <c r="O26" s="12">
        <v>11.12</v>
      </c>
      <c r="P26" s="12">
        <v>17.149999999999999</v>
      </c>
      <c r="Q26" s="29">
        <v>22.49</v>
      </c>
      <c r="R26" s="12">
        <v>23.71</v>
      </c>
      <c r="S26" s="12">
        <v>32.92</v>
      </c>
      <c r="T26" s="12">
        <v>28.66</v>
      </c>
      <c r="U26" s="12">
        <v>21.27</v>
      </c>
      <c r="V26" s="12">
        <v>23.87</v>
      </c>
      <c r="W26" s="12">
        <v>17.799999999999997</v>
      </c>
      <c r="X26" s="30">
        <v>20.049999999999997</v>
      </c>
      <c r="Y26" s="12">
        <v>23.94</v>
      </c>
      <c r="Z26" s="12">
        <v>22.449999999999996</v>
      </c>
      <c r="AA26" s="46">
        <v>20.149999999999999</v>
      </c>
      <c r="AB26" s="53">
        <v>35.18</v>
      </c>
      <c r="AC26" s="53">
        <v>28.699999999999996</v>
      </c>
    </row>
    <row r="27" spans="1:29" x14ac:dyDescent="0.25">
      <c r="A27" s="3" t="s">
        <v>92</v>
      </c>
      <c r="B27" s="2" t="s">
        <v>539</v>
      </c>
      <c r="C27" s="31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1</v>
      </c>
      <c r="M27" s="12">
        <v>1</v>
      </c>
      <c r="N27" s="12">
        <v>2.75</v>
      </c>
      <c r="O27" s="12">
        <v>1</v>
      </c>
      <c r="P27" s="12">
        <v>4</v>
      </c>
      <c r="Q27" s="29">
        <v>3</v>
      </c>
      <c r="R27" s="12">
        <v>3</v>
      </c>
      <c r="S27" s="12">
        <v>0.86</v>
      </c>
      <c r="T27" s="12">
        <v>1</v>
      </c>
      <c r="U27" s="12">
        <v>3</v>
      </c>
      <c r="V27" s="12">
        <v>5.49</v>
      </c>
      <c r="W27" s="12">
        <v>1.69</v>
      </c>
      <c r="X27" s="30">
        <v>1.1900000000000002</v>
      </c>
      <c r="Y27" s="12">
        <v>3.79</v>
      </c>
      <c r="Z27" s="12">
        <v>3.8</v>
      </c>
      <c r="AA27" s="46">
        <v>4</v>
      </c>
      <c r="AB27" s="53">
        <v>7.34</v>
      </c>
      <c r="AC27" s="53">
        <v>7.15</v>
      </c>
    </row>
    <row r="28" spans="1:29" x14ac:dyDescent="0.25">
      <c r="A28" s="3" t="s">
        <v>93</v>
      </c>
      <c r="B28" s="2" t="s">
        <v>540</v>
      </c>
      <c r="C28" s="31">
        <v>111.15333333333334</v>
      </c>
      <c r="D28" s="12">
        <v>87.22</v>
      </c>
      <c r="E28" s="12">
        <v>86.03</v>
      </c>
      <c r="F28" s="12">
        <v>103.34</v>
      </c>
      <c r="G28" s="12">
        <v>89.11</v>
      </c>
      <c r="H28" s="12">
        <v>76.64</v>
      </c>
      <c r="I28" s="12">
        <v>38.53</v>
      </c>
      <c r="J28" s="12">
        <v>36.1</v>
      </c>
      <c r="K28" s="12">
        <v>24.03</v>
      </c>
      <c r="L28" s="12">
        <v>27.7</v>
      </c>
      <c r="M28" s="12">
        <v>28.17</v>
      </c>
      <c r="N28" s="12">
        <v>28.22</v>
      </c>
      <c r="O28" s="12">
        <v>35.36</v>
      </c>
      <c r="P28" s="12">
        <v>37.520000000000003</v>
      </c>
      <c r="Q28" s="29">
        <v>45.83</v>
      </c>
      <c r="R28" s="12">
        <v>55.49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30">
        <v>0</v>
      </c>
      <c r="Y28" s="12">
        <v>0</v>
      </c>
      <c r="Z28" s="12">
        <v>0</v>
      </c>
      <c r="AA28" s="46">
        <v>0</v>
      </c>
      <c r="AB28" s="53">
        <v>0</v>
      </c>
      <c r="AC28" s="53">
        <v>0</v>
      </c>
    </row>
    <row r="29" spans="1:29" x14ac:dyDescent="0.25">
      <c r="A29" s="3" t="s">
        <v>94</v>
      </c>
      <c r="B29" s="2" t="s">
        <v>541</v>
      </c>
      <c r="C29" s="31">
        <v>1</v>
      </c>
      <c r="D29" s="12">
        <v>6.95</v>
      </c>
      <c r="E29" s="12">
        <v>14.75</v>
      </c>
      <c r="F29" s="12">
        <v>24.29</v>
      </c>
      <c r="G29" s="12">
        <v>37.69</v>
      </c>
      <c r="H29" s="12">
        <v>53.6</v>
      </c>
      <c r="I29" s="12">
        <v>50.05</v>
      </c>
      <c r="J29" s="12">
        <v>43.71</v>
      </c>
      <c r="K29" s="12">
        <v>57.24</v>
      </c>
      <c r="L29" s="12">
        <v>63.545000000000002</v>
      </c>
      <c r="M29" s="12">
        <v>74.974999999999994</v>
      </c>
      <c r="N29" s="12">
        <v>61.38</v>
      </c>
      <c r="O29" s="12">
        <v>63.71</v>
      </c>
      <c r="P29" s="12">
        <v>57.47</v>
      </c>
      <c r="Q29" s="29">
        <v>67.569999999999993</v>
      </c>
      <c r="R29" s="12">
        <v>82.23</v>
      </c>
      <c r="S29" s="12">
        <v>105.49</v>
      </c>
      <c r="T29" s="12">
        <v>123.60000000000001</v>
      </c>
      <c r="U29" s="12">
        <v>111.49</v>
      </c>
      <c r="V29" s="12">
        <v>153.61000000000007</v>
      </c>
      <c r="W29" s="12">
        <v>155.45000000000005</v>
      </c>
      <c r="X29" s="30">
        <v>177.73000000000008</v>
      </c>
      <c r="Y29" s="12">
        <v>215.17999999999998</v>
      </c>
      <c r="Z29" s="12">
        <v>222.61999999999995</v>
      </c>
      <c r="AA29" s="46">
        <v>241.56999999999996</v>
      </c>
      <c r="AB29" s="53">
        <v>246.27</v>
      </c>
      <c r="AC29" s="53">
        <v>246.07000000000002</v>
      </c>
    </row>
    <row r="30" spans="1:29" x14ac:dyDescent="0.25">
      <c r="A30" s="3" t="s">
        <v>95</v>
      </c>
      <c r="B30" s="2" t="s">
        <v>542</v>
      </c>
      <c r="C30" s="31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29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30">
        <v>0</v>
      </c>
      <c r="Y30" s="12">
        <v>0</v>
      </c>
      <c r="Z30" s="12">
        <v>0</v>
      </c>
      <c r="AA30" s="46">
        <v>0</v>
      </c>
      <c r="AB30" s="53">
        <v>0</v>
      </c>
      <c r="AC30" s="53">
        <v>0</v>
      </c>
    </row>
    <row r="31" spans="1:29" x14ac:dyDescent="0.25">
      <c r="A31" s="3" t="s">
        <v>96</v>
      </c>
      <c r="B31" s="2" t="s">
        <v>543</v>
      </c>
      <c r="C31" s="31">
        <v>1</v>
      </c>
      <c r="D31" s="12">
        <v>2</v>
      </c>
      <c r="E31" s="12">
        <v>3.6</v>
      </c>
      <c r="F31" s="12">
        <v>2.17</v>
      </c>
      <c r="G31" s="12">
        <v>4.21</v>
      </c>
      <c r="H31" s="12">
        <v>3.26</v>
      </c>
      <c r="I31" s="12">
        <v>4.08</v>
      </c>
      <c r="J31" s="12">
        <v>2.62</v>
      </c>
      <c r="K31" s="12">
        <v>2.83</v>
      </c>
      <c r="L31" s="12">
        <v>1</v>
      </c>
      <c r="M31" s="12">
        <v>3</v>
      </c>
      <c r="N31" s="12">
        <v>3</v>
      </c>
      <c r="O31" s="12">
        <v>1</v>
      </c>
      <c r="P31" s="12">
        <v>0</v>
      </c>
      <c r="Q31" s="29">
        <v>2</v>
      </c>
      <c r="R31" s="12">
        <v>0</v>
      </c>
      <c r="S31" s="12">
        <v>2</v>
      </c>
      <c r="T31" s="12">
        <v>2</v>
      </c>
      <c r="U31" s="12">
        <v>5</v>
      </c>
      <c r="V31" s="12">
        <v>2</v>
      </c>
      <c r="W31" s="12">
        <v>3</v>
      </c>
      <c r="X31" s="30">
        <v>2</v>
      </c>
      <c r="Y31" s="12">
        <v>1.8599999999999999</v>
      </c>
      <c r="Z31" s="12">
        <v>1</v>
      </c>
      <c r="AA31" s="46">
        <v>1</v>
      </c>
      <c r="AB31" s="53">
        <v>0</v>
      </c>
      <c r="AC31" s="53">
        <v>0</v>
      </c>
    </row>
    <row r="32" spans="1:29" x14ac:dyDescent="0.25">
      <c r="A32" s="3" t="s">
        <v>97</v>
      </c>
      <c r="B32" s="2" t="s">
        <v>544</v>
      </c>
      <c r="C32" s="31">
        <v>2.64</v>
      </c>
      <c r="D32" s="12">
        <v>3.82</v>
      </c>
      <c r="E32" s="12">
        <v>3.5</v>
      </c>
      <c r="F32" s="12">
        <v>1</v>
      </c>
      <c r="G32" s="12">
        <v>2</v>
      </c>
      <c r="H32" s="12">
        <v>1.54</v>
      </c>
      <c r="I32" s="12">
        <v>0</v>
      </c>
      <c r="J32" s="12">
        <v>1</v>
      </c>
      <c r="K32" s="12">
        <v>0</v>
      </c>
      <c r="L32" s="12">
        <v>1.0900000000000001</v>
      </c>
      <c r="M32" s="12">
        <v>1</v>
      </c>
      <c r="N32" s="12">
        <v>0</v>
      </c>
      <c r="O32" s="12">
        <v>0</v>
      </c>
      <c r="P32" s="12">
        <v>0</v>
      </c>
      <c r="Q32" s="29">
        <v>1</v>
      </c>
      <c r="R32" s="12">
        <v>1.3399999999999999</v>
      </c>
      <c r="S32" s="12">
        <v>6.2</v>
      </c>
      <c r="T32" s="12">
        <v>2</v>
      </c>
      <c r="U32" s="12">
        <v>4</v>
      </c>
      <c r="V32" s="12">
        <v>1.9</v>
      </c>
      <c r="W32" s="12">
        <v>4.16</v>
      </c>
      <c r="X32" s="30">
        <v>2.0700000000000003</v>
      </c>
      <c r="Y32" s="12">
        <v>4.74</v>
      </c>
      <c r="Z32" s="12">
        <v>7.05</v>
      </c>
      <c r="AA32" s="46">
        <v>4.55</v>
      </c>
      <c r="AB32" s="53">
        <v>5</v>
      </c>
      <c r="AC32" s="53">
        <v>4.93</v>
      </c>
    </row>
    <row r="33" spans="1:29" x14ac:dyDescent="0.25">
      <c r="A33" s="3" t="s">
        <v>98</v>
      </c>
      <c r="B33" s="2" t="s">
        <v>545</v>
      </c>
      <c r="C33" s="31">
        <v>11.21</v>
      </c>
      <c r="D33" s="12">
        <v>14.22</v>
      </c>
      <c r="E33" s="12">
        <v>12.4</v>
      </c>
      <c r="F33" s="12">
        <v>11.24</v>
      </c>
      <c r="G33" s="12">
        <v>20.18</v>
      </c>
      <c r="H33" s="12">
        <v>27.02</v>
      </c>
      <c r="I33" s="12">
        <v>38.68</v>
      </c>
      <c r="J33" s="12">
        <v>38.020000000000003</v>
      </c>
      <c r="K33" s="12">
        <v>35.18</v>
      </c>
      <c r="L33" s="12">
        <v>44.36</v>
      </c>
      <c r="M33" s="12">
        <v>39.090000000000003</v>
      </c>
      <c r="N33" s="12">
        <v>49.14</v>
      </c>
      <c r="O33" s="12">
        <v>52.29</v>
      </c>
      <c r="P33" s="12">
        <v>48.99</v>
      </c>
      <c r="Q33" s="29">
        <v>48.73</v>
      </c>
      <c r="R33" s="12">
        <v>56.010000000000005</v>
      </c>
      <c r="S33" s="12">
        <v>67.680000000000007</v>
      </c>
      <c r="T33" s="12">
        <v>71.489999999999981</v>
      </c>
      <c r="U33" s="12">
        <v>77.599999999999994</v>
      </c>
      <c r="V33" s="12">
        <v>85.86</v>
      </c>
      <c r="W33" s="12">
        <v>95.69</v>
      </c>
      <c r="X33" s="30">
        <v>97.179999999999978</v>
      </c>
      <c r="Y33" s="12">
        <v>101.83999999999999</v>
      </c>
      <c r="Z33" s="12">
        <v>117.49</v>
      </c>
      <c r="AA33" s="46">
        <v>129.39000000000004</v>
      </c>
      <c r="AB33" s="53">
        <v>131.59</v>
      </c>
      <c r="AC33" s="53">
        <v>119.49</v>
      </c>
    </row>
    <row r="34" spans="1:29" x14ac:dyDescent="0.25">
      <c r="A34" s="3" t="s">
        <v>99</v>
      </c>
      <c r="B34" s="2" t="s">
        <v>546</v>
      </c>
      <c r="C34" s="31">
        <v>44.65</v>
      </c>
      <c r="D34" s="12">
        <v>44.32</v>
      </c>
      <c r="E34" s="12">
        <v>47.98</v>
      </c>
      <c r="F34" s="12">
        <v>53.02</v>
      </c>
      <c r="G34" s="12">
        <v>56.6</v>
      </c>
      <c r="H34" s="12">
        <v>59.6</v>
      </c>
      <c r="I34" s="12">
        <v>57.17</v>
      </c>
      <c r="J34" s="12">
        <v>58.43</v>
      </c>
      <c r="K34" s="12">
        <v>63.155000000000001</v>
      </c>
      <c r="L34" s="12">
        <v>52.6</v>
      </c>
      <c r="M34" s="12">
        <v>56.15</v>
      </c>
      <c r="N34" s="12">
        <v>56.164999999999999</v>
      </c>
      <c r="O34" s="12">
        <v>72.81</v>
      </c>
      <c r="P34" s="12">
        <v>76.504999999999995</v>
      </c>
      <c r="Q34" s="29">
        <v>84.84</v>
      </c>
      <c r="R34" s="12">
        <v>83.2</v>
      </c>
      <c r="S34" s="12">
        <v>75.670000000000016</v>
      </c>
      <c r="T34" s="12">
        <v>68.17</v>
      </c>
      <c r="U34" s="12">
        <v>89.379999999999981</v>
      </c>
      <c r="V34" s="12">
        <v>122.36</v>
      </c>
      <c r="W34" s="12">
        <v>135.84999999999997</v>
      </c>
      <c r="X34" s="30">
        <v>123.55000000000003</v>
      </c>
      <c r="Y34" s="12">
        <v>111.41000000000003</v>
      </c>
      <c r="Z34" s="12">
        <v>116.84999999999998</v>
      </c>
      <c r="AA34" s="46">
        <v>108.60999999999996</v>
      </c>
      <c r="AB34" s="53">
        <v>126.79999999999998</v>
      </c>
      <c r="AC34" s="53">
        <v>118.77</v>
      </c>
    </row>
    <row r="35" spans="1:29" x14ac:dyDescent="0.25">
      <c r="A35" s="3" t="s">
        <v>100</v>
      </c>
      <c r="B35" s="2" t="s">
        <v>547</v>
      </c>
      <c r="C35" s="31">
        <v>0.4</v>
      </c>
      <c r="D35" s="12">
        <v>0</v>
      </c>
      <c r="E35" s="12">
        <v>0</v>
      </c>
      <c r="F35" s="12">
        <v>0.97</v>
      </c>
      <c r="G35" s="12">
        <v>0.7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1</v>
      </c>
      <c r="Q35" s="29">
        <v>0</v>
      </c>
      <c r="R35" s="12">
        <v>0</v>
      </c>
      <c r="S35" s="12">
        <v>3</v>
      </c>
      <c r="T35" s="12">
        <v>0</v>
      </c>
      <c r="U35" s="12">
        <v>0</v>
      </c>
      <c r="V35" s="12">
        <v>0.14000000000000001</v>
      </c>
      <c r="W35" s="12">
        <v>1.3</v>
      </c>
      <c r="X35" s="30">
        <v>1.19</v>
      </c>
      <c r="Y35" s="12">
        <v>3.91</v>
      </c>
      <c r="Z35" s="12">
        <v>5.84</v>
      </c>
      <c r="AA35" s="46">
        <v>5.34</v>
      </c>
      <c r="AB35" s="53">
        <v>9</v>
      </c>
      <c r="AC35" s="53">
        <v>6.58</v>
      </c>
    </row>
    <row r="36" spans="1:29" x14ac:dyDescent="0.25">
      <c r="A36" s="3" t="s">
        <v>101</v>
      </c>
      <c r="B36" s="2" t="s">
        <v>548</v>
      </c>
      <c r="C36" s="31">
        <v>8.61</v>
      </c>
      <c r="D36" s="12">
        <v>9.1999999999999993</v>
      </c>
      <c r="E36" s="12">
        <v>7.95</v>
      </c>
      <c r="F36" s="12">
        <v>6.62</v>
      </c>
      <c r="G36" s="12">
        <v>12.8</v>
      </c>
      <c r="H36" s="12">
        <v>10.97</v>
      </c>
      <c r="I36" s="12">
        <v>15.59</v>
      </c>
      <c r="J36" s="12">
        <v>16.14</v>
      </c>
      <c r="K36" s="12">
        <v>18.305</v>
      </c>
      <c r="L36" s="12">
        <v>18.05</v>
      </c>
      <c r="M36" s="12">
        <v>15.9</v>
      </c>
      <c r="N36" s="12">
        <v>17.399999999999999</v>
      </c>
      <c r="O36" s="12">
        <v>19.28</v>
      </c>
      <c r="P36" s="12">
        <v>17.149999999999999</v>
      </c>
      <c r="Q36" s="29">
        <v>19.600000000000001</v>
      </c>
      <c r="R36" s="12">
        <v>16.46</v>
      </c>
      <c r="S36" s="12">
        <v>7</v>
      </c>
      <c r="T36" s="12">
        <v>3.8500000000000005</v>
      </c>
      <c r="U36" s="12">
        <v>3.53</v>
      </c>
      <c r="V36" s="12">
        <v>2</v>
      </c>
      <c r="W36" s="12">
        <v>1.8499999999999999</v>
      </c>
      <c r="X36" s="30">
        <v>2.98</v>
      </c>
      <c r="Y36" s="12">
        <v>7.13</v>
      </c>
      <c r="Z36" s="12">
        <v>7.879999999999999</v>
      </c>
      <c r="AA36" s="46">
        <v>9.5399999999999991</v>
      </c>
      <c r="AB36" s="53">
        <v>9.9600000000000009</v>
      </c>
      <c r="AC36" s="53">
        <v>8.379999999999999</v>
      </c>
    </row>
    <row r="37" spans="1:29" x14ac:dyDescent="0.25">
      <c r="A37" s="3" t="s">
        <v>102</v>
      </c>
      <c r="B37" s="2" t="s">
        <v>549</v>
      </c>
      <c r="C37" s="31">
        <v>8.8000000000000007</v>
      </c>
      <c r="D37" s="12">
        <v>7.3</v>
      </c>
      <c r="E37" s="12">
        <v>6.89</v>
      </c>
      <c r="F37" s="12">
        <v>7.18</v>
      </c>
      <c r="G37" s="12">
        <v>4</v>
      </c>
      <c r="H37" s="12">
        <v>3</v>
      </c>
      <c r="I37" s="12">
        <v>1</v>
      </c>
      <c r="J37" s="12">
        <v>0.36</v>
      </c>
      <c r="K37" s="12">
        <v>0</v>
      </c>
      <c r="L37" s="12">
        <v>1</v>
      </c>
      <c r="M37" s="12">
        <v>1</v>
      </c>
      <c r="N37" s="12">
        <v>1</v>
      </c>
      <c r="O37" s="12">
        <v>3</v>
      </c>
      <c r="P37" s="12">
        <v>3</v>
      </c>
      <c r="Q37" s="29">
        <v>3</v>
      </c>
      <c r="R37" s="12">
        <v>14.77</v>
      </c>
      <c r="S37" s="12">
        <v>10.120000000000001</v>
      </c>
      <c r="T37" s="12">
        <v>6.77</v>
      </c>
      <c r="U37" s="12">
        <v>3</v>
      </c>
      <c r="V37" s="12">
        <v>0</v>
      </c>
      <c r="W37" s="12">
        <v>1</v>
      </c>
      <c r="X37" s="30">
        <v>0.64</v>
      </c>
      <c r="Y37" s="12">
        <v>1</v>
      </c>
      <c r="Z37" s="12">
        <v>0</v>
      </c>
      <c r="AA37" s="46">
        <v>0</v>
      </c>
      <c r="AB37" s="53">
        <v>0</v>
      </c>
      <c r="AC37" s="53">
        <v>0</v>
      </c>
    </row>
    <row r="38" spans="1:29" x14ac:dyDescent="0.25">
      <c r="A38" s="3" t="s">
        <v>103</v>
      </c>
      <c r="B38" s="2" t="s">
        <v>550</v>
      </c>
      <c r="C38" s="31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29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30">
        <v>0</v>
      </c>
      <c r="Y38" s="12">
        <v>0</v>
      </c>
      <c r="Z38" s="12">
        <v>0</v>
      </c>
      <c r="AA38" s="46">
        <v>0</v>
      </c>
      <c r="AB38" s="53">
        <v>0</v>
      </c>
      <c r="AC38" s="53">
        <v>0</v>
      </c>
    </row>
    <row r="39" spans="1:29" x14ac:dyDescent="0.25">
      <c r="A39" s="3" t="s">
        <v>104</v>
      </c>
      <c r="B39" s="2" t="s">
        <v>551</v>
      </c>
      <c r="C39" s="31">
        <v>70.040000000000006</v>
      </c>
      <c r="D39" s="12">
        <v>74.67</v>
      </c>
      <c r="E39" s="12">
        <v>88.1</v>
      </c>
      <c r="F39" s="12">
        <v>93.62</v>
      </c>
      <c r="G39" s="12">
        <v>96.56</v>
      </c>
      <c r="H39" s="12">
        <v>97.26</v>
      </c>
      <c r="I39" s="12">
        <v>101.57</v>
      </c>
      <c r="J39" s="12">
        <v>92.72</v>
      </c>
      <c r="K39" s="12">
        <v>104.06</v>
      </c>
      <c r="L39" s="12">
        <v>106.67</v>
      </c>
      <c r="M39" s="12">
        <v>106.42</v>
      </c>
      <c r="N39" s="12">
        <v>107.82</v>
      </c>
      <c r="O39" s="12">
        <v>110.9</v>
      </c>
      <c r="P39" s="12">
        <v>117.3</v>
      </c>
      <c r="Q39" s="29">
        <v>94.06</v>
      </c>
      <c r="R39" s="12">
        <v>80.72</v>
      </c>
      <c r="S39" s="12">
        <v>77.72</v>
      </c>
      <c r="T39" s="12">
        <v>74.509999999999991</v>
      </c>
      <c r="U39" s="12">
        <v>67.230000000000018</v>
      </c>
      <c r="V39" s="12">
        <v>67.289999999999992</v>
      </c>
      <c r="W39" s="12">
        <v>59.339999999999996</v>
      </c>
      <c r="X39" s="30">
        <v>54.669999999999995</v>
      </c>
      <c r="Y39" s="12">
        <v>44.38</v>
      </c>
      <c r="Z39" s="12">
        <v>61.930000000000007</v>
      </c>
      <c r="AA39" s="46">
        <v>71.099999999999994</v>
      </c>
      <c r="AB39" s="53">
        <v>59.849999999999994</v>
      </c>
      <c r="AC39" s="53">
        <v>70.909999999999982</v>
      </c>
    </row>
    <row r="40" spans="1:29" x14ac:dyDescent="0.25">
      <c r="A40" s="3" t="s">
        <v>105</v>
      </c>
      <c r="B40" s="2" t="s">
        <v>552</v>
      </c>
      <c r="C40" s="31">
        <v>8.9</v>
      </c>
      <c r="D40" s="12">
        <v>7</v>
      </c>
      <c r="E40" s="12">
        <v>5.03</v>
      </c>
      <c r="F40" s="12">
        <v>3</v>
      </c>
      <c r="G40" s="12">
        <v>2.44</v>
      </c>
      <c r="H40" s="12">
        <v>0.5</v>
      </c>
      <c r="I40" s="12">
        <v>0.33</v>
      </c>
      <c r="J40" s="12">
        <v>0.48</v>
      </c>
      <c r="K40" s="12">
        <v>2.0649999999999999</v>
      </c>
      <c r="L40" s="12">
        <v>2.78</v>
      </c>
      <c r="M40" s="12">
        <v>3</v>
      </c>
      <c r="N40" s="12">
        <v>1</v>
      </c>
      <c r="O40" s="12">
        <v>1.5</v>
      </c>
      <c r="P40" s="12">
        <v>2</v>
      </c>
      <c r="Q40" s="29">
        <v>2</v>
      </c>
      <c r="R40" s="12">
        <v>7</v>
      </c>
      <c r="S40" s="12">
        <v>11.100000000000001</v>
      </c>
      <c r="T40" s="12">
        <v>10.219999999999999</v>
      </c>
      <c r="U40" s="12">
        <v>10.43</v>
      </c>
      <c r="V40" s="12">
        <v>18.299999999999997</v>
      </c>
      <c r="W40" s="12">
        <v>17.97</v>
      </c>
      <c r="X40" s="30">
        <v>20.570000000000004</v>
      </c>
      <c r="Y40" s="12">
        <v>20.390000000000004</v>
      </c>
      <c r="Z40" s="12">
        <v>24.459999999999997</v>
      </c>
      <c r="AA40" s="46">
        <v>19.45</v>
      </c>
      <c r="AB40" s="53">
        <v>23.03</v>
      </c>
      <c r="AC40" s="53">
        <v>37.640000000000008</v>
      </c>
    </row>
    <row r="41" spans="1:29" x14ac:dyDescent="0.25">
      <c r="A41" s="3" t="s">
        <v>106</v>
      </c>
      <c r="B41" s="2" t="s">
        <v>553</v>
      </c>
      <c r="C41" s="31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29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30">
        <v>0</v>
      </c>
      <c r="Y41" s="12">
        <v>0</v>
      </c>
      <c r="Z41" s="12">
        <v>0</v>
      </c>
      <c r="AA41" s="46">
        <v>0</v>
      </c>
      <c r="AB41" s="53">
        <v>0</v>
      </c>
      <c r="AC41" s="53">
        <v>0</v>
      </c>
    </row>
    <row r="42" spans="1:29" x14ac:dyDescent="0.25">
      <c r="A42" s="3" t="s">
        <v>107</v>
      </c>
      <c r="B42" s="2" t="s">
        <v>554</v>
      </c>
      <c r="C42" s="31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1</v>
      </c>
      <c r="N42" s="12">
        <v>1</v>
      </c>
      <c r="O42" s="12">
        <v>0</v>
      </c>
      <c r="P42" s="12">
        <v>0</v>
      </c>
      <c r="Q42" s="29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2</v>
      </c>
      <c r="X42" s="30">
        <v>0</v>
      </c>
      <c r="Y42" s="12">
        <v>0</v>
      </c>
      <c r="Z42" s="12">
        <v>0</v>
      </c>
      <c r="AA42" s="46">
        <v>0</v>
      </c>
      <c r="AB42" s="53">
        <v>1</v>
      </c>
      <c r="AC42" s="53">
        <v>1</v>
      </c>
    </row>
    <row r="43" spans="1:29" x14ac:dyDescent="0.25">
      <c r="A43" s="3" t="s">
        <v>108</v>
      </c>
      <c r="B43" s="2" t="s">
        <v>555</v>
      </c>
      <c r="C43" s="31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29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30">
        <v>0</v>
      </c>
      <c r="Y43" s="12">
        <v>0</v>
      </c>
      <c r="Z43" s="12">
        <v>0</v>
      </c>
      <c r="AA43" s="46">
        <v>0</v>
      </c>
      <c r="AB43" s="53">
        <v>0</v>
      </c>
      <c r="AC43" s="53">
        <v>0</v>
      </c>
    </row>
    <row r="44" spans="1:29" x14ac:dyDescent="0.25">
      <c r="A44" s="3" t="s">
        <v>109</v>
      </c>
      <c r="B44" s="2" t="s">
        <v>556</v>
      </c>
      <c r="C44" s="31">
        <v>18.079999999999998</v>
      </c>
      <c r="D44" s="12">
        <v>30.2</v>
      </c>
      <c r="E44" s="12">
        <v>30.1</v>
      </c>
      <c r="F44" s="12">
        <v>27.74</v>
      </c>
      <c r="G44" s="12">
        <v>29.18</v>
      </c>
      <c r="H44" s="12">
        <v>22.07</v>
      </c>
      <c r="I44" s="12">
        <v>28.82</v>
      </c>
      <c r="J44" s="12">
        <v>48.33</v>
      </c>
      <c r="K44" s="12">
        <v>60.33</v>
      </c>
      <c r="L44" s="12">
        <v>59.45</v>
      </c>
      <c r="M44" s="12">
        <v>49.66</v>
      </c>
      <c r="N44" s="12">
        <v>48.3</v>
      </c>
      <c r="O44" s="12">
        <v>43.01</v>
      </c>
      <c r="P44" s="12">
        <v>38.21</v>
      </c>
      <c r="Q44" s="29">
        <v>35.479999999999997</v>
      </c>
      <c r="R44" s="12">
        <v>27.99</v>
      </c>
      <c r="S44" s="12">
        <v>61.93</v>
      </c>
      <c r="T44" s="12">
        <v>40.169999999999995</v>
      </c>
      <c r="U44" s="12">
        <v>48.02</v>
      </c>
      <c r="V44" s="12">
        <v>76.94</v>
      </c>
      <c r="W44" s="12">
        <v>93.08</v>
      </c>
      <c r="X44" s="30">
        <v>129.94</v>
      </c>
      <c r="Y44" s="12">
        <v>138.37999999999994</v>
      </c>
      <c r="Z44" s="12">
        <v>173.57999999999998</v>
      </c>
      <c r="AA44" s="46">
        <v>152.86999999999998</v>
      </c>
      <c r="AB44" s="53">
        <v>146.61000000000004</v>
      </c>
      <c r="AC44" s="53">
        <v>205.74999999999997</v>
      </c>
    </row>
    <row r="45" spans="1:29" x14ac:dyDescent="0.25">
      <c r="A45" s="3" t="s">
        <v>110</v>
      </c>
      <c r="B45" s="2" t="s">
        <v>557</v>
      </c>
      <c r="C45" s="31">
        <v>5.8</v>
      </c>
      <c r="D45" s="12">
        <v>5</v>
      </c>
      <c r="E45" s="12">
        <v>4.37</v>
      </c>
      <c r="F45" s="12">
        <v>3.28</v>
      </c>
      <c r="G45" s="12">
        <v>4</v>
      </c>
      <c r="H45" s="12">
        <v>2</v>
      </c>
      <c r="I45" s="12">
        <v>5.51</v>
      </c>
      <c r="J45" s="12">
        <v>14.69</v>
      </c>
      <c r="K45" s="12">
        <v>10.84</v>
      </c>
      <c r="L45" s="12">
        <v>6.83</v>
      </c>
      <c r="M45" s="12">
        <v>5.88</v>
      </c>
      <c r="N45" s="12">
        <v>5.64</v>
      </c>
      <c r="O45" s="12">
        <v>10.31</v>
      </c>
      <c r="P45" s="12">
        <v>20.63</v>
      </c>
      <c r="Q45" s="29">
        <v>27.46</v>
      </c>
      <c r="R45" s="12">
        <v>33.204999999999998</v>
      </c>
      <c r="S45" s="12">
        <v>48.529999999999987</v>
      </c>
      <c r="T45" s="12">
        <v>64.249999999999986</v>
      </c>
      <c r="U45" s="12">
        <v>81.829999999999956</v>
      </c>
      <c r="V45" s="12">
        <v>94.719999999999985</v>
      </c>
      <c r="W45" s="12">
        <v>95.580000000000013</v>
      </c>
      <c r="X45" s="30">
        <v>123.73999999999998</v>
      </c>
      <c r="Y45" s="12">
        <v>133.28999999999996</v>
      </c>
      <c r="Z45" s="12">
        <v>142.99</v>
      </c>
      <c r="AA45" s="46">
        <v>132.77999999999992</v>
      </c>
      <c r="AB45" s="53">
        <v>128.69</v>
      </c>
      <c r="AC45" s="53">
        <v>132.88</v>
      </c>
    </row>
    <row r="46" spans="1:29" x14ac:dyDescent="0.25">
      <c r="A46" s="3" t="s">
        <v>111</v>
      </c>
      <c r="B46" s="2" t="s">
        <v>558</v>
      </c>
      <c r="C46" s="31">
        <v>8.34</v>
      </c>
      <c r="D46" s="12">
        <v>6.7</v>
      </c>
      <c r="E46" s="12">
        <v>7.53</v>
      </c>
      <c r="F46" s="12">
        <v>3.26</v>
      </c>
      <c r="G46" s="12">
        <v>3.71</v>
      </c>
      <c r="H46" s="12">
        <v>3</v>
      </c>
      <c r="I46" s="12">
        <v>2</v>
      </c>
      <c r="J46" s="12">
        <v>1</v>
      </c>
      <c r="K46" s="12">
        <v>1.36</v>
      </c>
      <c r="L46" s="12">
        <v>0</v>
      </c>
      <c r="M46" s="12">
        <v>0</v>
      </c>
      <c r="N46" s="12">
        <v>0.25</v>
      </c>
      <c r="O46" s="12">
        <v>0.11</v>
      </c>
      <c r="P46" s="12">
        <v>0</v>
      </c>
      <c r="Q46" s="29">
        <v>0</v>
      </c>
      <c r="R46" s="12">
        <v>0</v>
      </c>
      <c r="S46" s="12">
        <v>0</v>
      </c>
      <c r="T46" s="12">
        <v>0.38</v>
      </c>
      <c r="U46" s="12">
        <v>0</v>
      </c>
      <c r="V46" s="12">
        <v>0</v>
      </c>
      <c r="W46" s="12">
        <v>0</v>
      </c>
      <c r="X46" s="30">
        <v>0</v>
      </c>
      <c r="Y46" s="12">
        <v>0</v>
      </c>
      <c r="Z46" s="12">
        <v>0</v>
      </c>
      <c r="AA46" s="46">
        <v>0</v>
      </c>
      <c r="AB46" s="53">
        <v>0</v>
      </c>
      <c r="AC46" s="53">
        <v>0</v>
      </c>
    </row>
    <row r="47" spans="1:29" x14ac:dyDescent="0.25">
      <c r="A47" s="3" t="s">
        <v>112</v>
      </c>
      <c r="B47" s="2" t="s">
        <v>559</v>
      </c>
      <c r="C47" s="31">
        <v>0</v>
      </c>
      <c r="D47" s="12">
        <v>1.3</v>
      </c>
      <c r="E47" s="12">
        <v>0.24</v>
      </c>
      <c r="F47" s="12">
        <v>0</v>
      </c>
      <c r="G47" s="12">
        <v>0</v>
      </c>
      <c r="H47" s="12">
        <v>2</v>
      </c>
      <c r="I47" s="12">
        <v>0</v>
      </c>
      <c r="J47" s="12">
        <v>0</v>
      </c>
      <c r="K47" s="12">
        <v>0</v>
      </c>
      <c r="L47" s="12">
        <v>1</v>
      </c>
      <c r="M47" s="12">
        <v>0</v>
      </c>
      <c r="N47" s="12">
        <v>0</v>
      </c>
      <c r="O47" s="12">
        <v>2.4</v>
      </c>
      <c r="P47" s="12">
        <v>1</v>
      </c>
      <c r="Q47" s="29">
        <v>0</v>
      </c>
      <c r="R47" s="12">
        <v>0.56999999999999995</v>
      </c>
      <c r="S47" s="12">
        <v>0.51</v>
      </c>
      <c r="T47" s="12">
        <v>0.67</v>
      </c>
      <c r="U47" s="12">
        <v>1</v>
      </c>
      <c r="V47" s="12">
        <v>1</v>
      </c>
      <c r="W47" s="12">
        <v>3</v>
      </c>
      <c r="X47" s="30">
        <v>2</v>
      </c>
      <c r="Y47" s="12">
        <v>2</v>
      </c>
      <c r="Z47" s="12">
        <v>3</v>
      </c>
      <c r="AA47" s="46">
        <v>1</v>
      </c>
      <c r="AB47" s="53">
        <v>1</v>
      </c>
      <c r="AC47" s="53">
        <v>2</v>
      </c>
    </row>
    <row r="48" spans="1:29" x14ac:dyDescent="0.25">
      <c r="A48" s="3" t="s">
        <v>113</v>
      </c>
      <c r="B48" s="2" t="s">
        <v>560</v>
      </c>
      <c r="C48" s="31">
        <v>3</v>
      </c>
      <c r="D48" s="12">
        <v>7.0000000000000007E-2</v>
      </c>
      <c r="E48" s="12">
        <v>1.0900000000000001</v>
      </c>
      <c r="F48" s="12">
        <v>1</v>
      </c>
      <c r="G48" s="12">
        <v>0</v>
      </c>
      <c r="H48" s="12">
        <v>0</v>
      </c>
      <c r="I48" s="12">
        <v>0</v>
      </c>
      <c r="J48" s="12">
        <v>3.74</v>
      </c>
      <c r="K48" s="12">
        <v>0.5</v>
      </c>
      <c r="L48" s="12">
        <v>0</v>
      </c>
      <c r="M48" s="12">
        <v>1</v>
      </c>
      <c r="N48" s="12">
        <v>1</v>
      </c>
      <c r="O48" s="12">
        <v>3</v>
      </c>
      <c r="P48" s="12">
        <v>3.5</v>
      </c>
      <c r="Q48" s="29">
        <v>4</v>
      </c>
      <c r="R48" s="12">
        <v>6</v>
      </c>
      <c r="S48" s="12">
        <v>8.5</v>
      </c>
      <c r="T48" s="12">
        <v>11.5</v>
      </c>
      <c r="U48" s="12">
        <v>6</v>
      </c>
      <c r="V48" s="12">
        <v>7.66</v>
      </c>
      <c r="W48" s="12">
        <v>5.6000000000000005</v>
      </c>
      <c r="X48" s="30">
        <v>6</v>
      </c>
      <c r="Y48" s="12">
        <v>4.66</v>
      </c>
      <c r="Z48" s="12">
        <v>5</v>
      </c>
      <c r="AA48" s="46">
        <v>1</v>
      </c>
      <c r="AB48" s="53">
        <v>0.82</v>
      </c>
      <c r="AC48" s="53">
        <v>0</v>
      </c>
    </row>
    <row r="49" spans="1:29" x14ac:dyDescent="0.25">
      <c r="A49" s="3" t="s">
        <v>114</v>
      </c>
      <c r="B49" s="2" t="s">
        <v>561</v>
      </c>
      <c r="C49" s="31">
        <v>0</v>
      </c>
      <c r="D49" s="12">
        <v>1</v>
      </c>
      <c r="E49" s="12">
        <v>1</v>
      </c>
      <c r="F49" s="12">
        <v>1</v>
      </c>
      <c r="G49" s="12">
        <v>1</v>
      </c>
      <c r="H49" s="12">
        <v>1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0.94</v>
      </c>
      <c r="O49" s="12">
        <v>1</v>
      </c>
      <c r="P49" s="12">
        <v>1.38</v>
      </c>
      <c r="Q49" s="29">
        <v>2</v>
      </c>
      <c r="R49" s="12">
        <v>0</v>
      </c>
      <c r="S49" s="12">
        <v>6.08</v>
      </c>
      <c r="T49" s="12">
        <v>5.79</v>
      </c>
      <c r="U49" s="12">
        <v>5.8100000000000005</v>
      </c>
      <c r="V49" s="12">
        <v>6.23</v>
      </c>
      <c r="W49" s="12">
        <v>5.19</v>
      </c>
      <c r="X49" s="30">
        <v>6.51</v>
      </c>
      <c r="Y49" s="12">
        <v>5.3900000000000006</v>
      </c>
      <c r="Z49" s="12">
        <v>10.060000000000002</v>
      </c>
      <c r="AA49" s="46">
        <v>13.43</v>
      </c>
      <c r="AB49" s="53">
        <v>17.39</v>
      </c>
      <c r="AC49" s="53">
        <v>20.549999999999997</v>
      </c>
    </row>
    <row r="50" spans="1:29" x14ac:dyDescent="0.25">
      <c r="A50" s="3" t="s">
        <v>115</v>
      </c>
      <c r="B50" s="2" t="s">
        <v>562</v>
      </c>
      <c r="C50" s="31">
        <v>6</v>
      </c>
      <c r="D50" s="12">
        <v>4</v>
      </c>
      <c r="E50" s="12">
        <v>8.9</v>
      </c>
      <c r="F50" s="12">
        <v>4</v>
      </c>
      <c r="G50" s="12">
        <v>6.76</v>
      </c>
      <c r="H50" s="12">
        <v>4.46</v>
      </c>
      <c r="I50" s="12">
        <v>14</v>
      </c>
      <c r="J50" s="12">
        <v>18</v>
      </c>
      <c r="K50" s="12">
        <v>27.5</v>
      </c>
      <c r="L50" s="12">
        <v>18.36</v>
      </c>
      <c r="M50" s="12">
        <v>26.01</v>
      </c>
      <c r="N50" s="12">
        <v>16.745000000000001</v>
      </c>
      <c r="O50" s="12">
        <v>19.04</v>
      </c>
      <c r="P50" s="12">
        <v>16.71</v>
      </c>
      <c r="Q50" s="29">
        <v>16.11</v>
      </c>
      <c r="R50" s="12">
        <v>17.18</v>
      </c>
      <c r="S50" s="12">
        <v>13.53</v>
      </c>
      <c r="T50" s="12">
        <v>17.740000000000002</v>
      </c>
      <c r="U50" s="12">
        <v>17</v>
      </c>
      <c r="V50" s="12">
        <v>22.8</v>
      </c>
      <c r="W50" s="12">
        <v>32.25</v>
      </c>
      <c r="X50" s="30">
        <v>24.830000000000002</v>
      </c>
      <c r="Y50" s="12">
        <v>27.919999999999998</v>
      </c>
      <c r="Z50" s="12">
        <v>24.35</v>
      </c>
      <c r="AA50" s="46">
        <v>22.240000000000002</v>
      </c>
      <c r="AB50" s="53">
        <v>17.59</v>
      </c>
      <c r="AC50" s="53">
        <v>16.730000000000004</v>
      </c>
    </row>
    <row r="51" spans="1:29" x14ac:dyDescent="0.25">
      <c r="A51" s="3" t="s">
        <v>116</v>
      </c>
      <c r="B51" s="2" t="s">
        <v>563</v>
      </c>
      <c r="C51" s="31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29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30">
        <v>0</v>
      </c>
      <c r="Y51" s="12">
        <v>0</v>
      </c>
      <c r="Z51" s="12">
        <v>0</v>
      </c>
      <c r="AA51" s="46">
        <v>0</v>
      </c>
      <c r="AB51" s="53">
        <v>0</v>
      </c>
      <c r="AC51" s="53">
        <v>0</v>
      </c>
    </row>
    <row r="52" spans="1:29" x14ac:dyDescent="0.25">
      <c r="A52" s="3" t="s">
        <v>117</v>
      </c>
      <c r="B52" s="2" t="s">
        <v>564</v>
      </c>
      <c r="C52" s="31">
        <v>0</v>
      </c>
      <c r="D52" s="12">
        <v>0</v>
      </c>
      <c r="E52" s="12">
        <v>0</v>
      </c>
      <c r="F52" s="12">
        <v>0</v>
      </c>
      <c r="G52" s="12">
        <v>2</v>
      </c>
      <c r="H52" s="12">
        <v>3</v>
      </c>
      <c r="I52" s="12">
        <v>1</v>
      </c>
      <c r="J52" s="12">
        <v>3.36</v>
      </c>
      <c r="K52" s="12">
        <v>3.8</v>
      </c>
      <c r="L52" s="12">
        <v>1.84</v>
      </c>
      <c r="M52" s="12">
        <v>3.21</v>
      </c>
      <c r="N52" s="12">
        <v>1</v>
      </c>
      <c r="O52" s="12">
        <v>3.02</v>
      </c>
      <c r="P52" s="12">
        <v>3.91</v>
      </c>
      <c r="Q52" s="29">
        <v>3.16</v>
      </c>
      <c r="R52" s="12">
        <v>0.24</v>
      </c>
      <c r="S52" s="12">
        <v>3.88</v>
      </c>
      <c r="T52" s="12">
        <v>5.1000000000000005</v>
      </c>
      <c r="U52" s="12">
        <v>6.05</v>
      </c>
      <c r="V52" s="12">
        <v>9.370000000000001</v>
      </c>
      <c r="W52" s="12">
        <v>7.13</v>
      </c>
      <c r="X52" s="30">
        <v>7</v>
      </c>
      <c r="Y52" s="12">
        <v>6.9399999999999995</v>
      </c>
      <c r="Z52" s="12">
        <v>5.7700000000000005</v>
      </c>
      <c r="AA52" s="46">
        <v>7.59</v>
      </c>
      <c r="AB52" s="53">
        <v>5.07</v>
      </c>
      <c r="AC52" s="53">
        <v>10.6</v>
      </c>
    </row>
    <row r="53" spans="1:29" x14ac:dyDescent="0.25">
      <c r="A53" s="3" t="s">
        <v>118</v>
      </c>
      <c r="B53" s="2" t="s">
        <v>565</v>
      </c>
      <c r="C53" s="31">
        <v>180.37666666666667</v>
      </c>
      <c r="D53" s="12">
        <v>179.17</v>
      </c>
      <c r="E53" s="12">
        <v>172.16</v>
      </c>
      <c r="F53" s="12">
        <v>177.41</v>
      </c>
      <c r="G53" s="12">
        <v>164.08</v>
      </c>
      <c r="H53" s="12">
        <v>158.71</v>
      </c>
      <c r="I53" s="12">
        <v>139.38</v>
      </c>
      <c r="J53" s="12">
        <v>139.77000000000001</v>
      </c>
      <c r="K53" s="12">
        <v>135.87</v>
      </c>
      <c r="L53" s="12">
        <v>156.86000000000001</v>
      </c>
      <c r="M53" s="12">
        <v>172.41</v>
      </c>
      <c r="N53" s="12">
        <v>183.94</v>
      </c>
      <c r="O53" s="12">
        <v>186.67</v>
      </c>
      <c r="P53" s="12">
        <v>179.52</v>
      </c>
      <c r="Q53" s="29">
        <v>158.94999999999999</v>
      </c>
      <c r="R53" s="12">
        <v>160.07000000000002</v>
      </c>
      <c r="S53" s="12">
        <v>155.94999999999996</v>
      </c>
      <c r="T53" s="12">
        <v>180.5</v>
      </c>
      <c r="U53" s="12">
        <v>185.34</v>
      </c>
      <c r="V53" s="12">
        <v>191.08000000000007</v>
      </c>
      <c r="W53" s="12">
        <v>235.67</v>
      </c>
      <c r="X53" s="30">
        <v>247.70999999999998</v>
      </c>
      <c r="Y53" s="12">
        <v>281.93000000000012</v>
      </c>
      <c r="Z53" s="12">
        <v>315.85000000000014</v>
      </c>
      <c r="AA53" s="46">
        <v>285.02000000000004</v>
      </c>
      <c r="AB53" s="53">
        <v>286.63000000000005</v>
      </c>
      <c r="AC53" s="53">
        <v>261.02999999999997</v>
      </c>
    </row>
    <row r="54" spans="1:29" x14ac:dyDescent="0.25">
      <c r="A54" s="3" t="s">
        <v>119</v>
      </c>
      <c r="B54" s="2" t="s">
        <v>566</v>
      </c>
      <c r="C54" s="31">
        <v>0</v>
      </c>
      <c r="D54" s="12">
        <v>0.71</v>
      </c>
      <c r="E54" s="12">
        <v>5.28</v>
      </c>
      <c r="F54" s="12">
        <v>6</v>
      </c>
      <c r="G54" s="12">
        <v>4</v>
      </c>
      <c r="H54" s="12">
        <v>6.9</v>
      </c>
      <c r="I54" s="12">
        <v>8.91</v>
      </c>
      <c r="J54" s="12">
        <v>8.57</v>
      </c>
      <c r="K54" s="12">
        <v>10.55</v>
      </c>
      <c r="L54" s="12">
        <v>15.44</v>
      </c>
      <c r="M54" s="12">
        <v>18.16</v>
      </c>
      <c r="N54" s="12">
        <v>26.66</v>
      </c>
      <c r="O54" s="12">
        <v>20.79</v>
      </c>
      <c r="P54" s="12">
        <v>16.91</v>
      </c>
      <c r="Q54" s="29">
        <v>14.13</v>
      </c>
      <c r="R54" s="12">
        <v>16.04</v>
      </c>
      <c r="S54" s="12">
        <v>7.94</v>
      </c>
      <c r="T54" s="12">
        <v>7.9399999999999995</v>
      </c>
      <c r="U54" s="12">
        <v>7.3500000000000005</v>
      </c>
      <c r="V54" s="12">
        <v>2.2800000000000002</v>
      </c>
      <c r="W54" s="12">
        <v>2.63</v>
      </c>
      <c r="X54" s="30">
        <v>4.7699999999999996</v>
      </c>
      <c r="Y54" s="12">
        <v>5.1899999999999995</v>
      </c>
      <c r="Z54" s="12">
        <v>5.5900000000000007</v>
      </c>
      <c r="AA54" s="46">
        <v>4</v>
      </c>
      <c r="AB54" s="53">
        <v>4.01</v>
      </c>
      <c r="AC54" s="53">
        <v>4</v>
      </c>
    </row>
    <row r="55" spans="1:29" x14ac:dyDescent="0.25">
      <c r="A55" s="3" t="s">
        <v>120</v>
      </c>
      <c r="B55" s="2" t="s">
        <v>567</v>
      </c>
      <c r="C55" s="31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0.5</v>
      </c>
      <c r="L55" s="12">
        <v>1</v>
      </c>
      <c r="M55" s="12">
        <v>0</v>
      </c>
      <c r="N55" s="12">
        <v>0</v>
      </c>
      <c r="O55" s="12">
        <v>0</v>
      </c>
      <c r="P55" s="12">
        <v>0</v>
      </c>
      <c r="Q55" s="29">
        <v>0</v>
      </c>
      <c r="R55" s="12">
        <v>0.18</v>
      </c>
      <c r="S55" s="12">
        <v>1</v>
      </c>
      <c r="T55" s="12">
        <v>2</v>
      </c>
      <c r="U55" s="12">
        <v>2</v>
      </c>
      <c r="V55" s="12">
        <v>0</v>
      </c>
      <c r="W55" s="12">
        <v>1.31</v>
      </c>
      <c r="X55" s="30">
        <v>3.61</v>
      </c>
      <c r="Y55" s="12">
        <v>3.66</v>
      </c>
      <c r="Z55" s="12">
        <v>6.5400000000000009</v>
      </c>
      <c r="AA55" s="46">
        <v>6.57</v>
      </c>
      <c r="AB55" s="53">
        <v>6.42</v>
      </c>
      <c r="AC55" s="53">
        <v>9.5600000000000023</v>
      </c>
    </row>
    <row r="56" spans="1:29" x14ac:dyDescent="0.25">
      <c r="A56" s="3" t="s">
        <v>121</v>
      </c>
      <c r="B56" s="2" t="s">
        <v>568</v>
      </c>
      <c r="C56" s="31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29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30">
        <v>0</v>
      </c>
      <c r="Y56" s="12">
        <v>0</v>
      </c>
      <c r="Z56" s="12">
        <v>0</v>
      </c>
      <c r="AA56" s="46">
        <v>0</v>
      </c>
      <c r="AB56" s="53">
        <v>0</v>
      </c>
      <c r="AC56" s="53">
        <v>0</v>
      </c>
    </row>
    <row r="57" spans="1:29" x14ac:dyDescent="0.25">
      <c r="A57" s="3" t="s">
        <v>122</v>
      </c>
      <c r="B57" s="2" t="s">
        <v>569</v>
      </c>
      <c r="C57" s="31">
        <v>0</v>
      </c>
      <c r="D57" s="12">
        <v>0</v>
      </c>
      <c r="E57" s="12">
        <v>0</v>
      </c>
      <c r="F57" s="12">
        <v>0.77</v>
      </c>
      <c r="G57" s="12">
        <v>1.4</v>
      </c>
      <c r="H57" s="12">
        <v>1</v>
      </c>
      <c r="I57" s="12">
        <v>0</v>
      </c>
      <c r="J57" s="12">
        <v>0</v>
      </c>
      <c r="K57" s="12">
        <v>0</v>
      </c>
      <c r="L57" s="12">
        <v>0</v>
      </c>
      <c r="M57" s="12">
        <v>1.72</v>
      </c>
      <c r="N57" s="12">
        <v>1</v>
      </c>
      <c r="O57" s="12">
        <v>2</v>
      </c>
      <c r="P57" s="12">
        <v>1</v>
      </c>
      <c r="Q57" s="29">
        <v>1.34</v>
      </c>
      <c r="R57" s="12">
        <v>0.45</v>
      </c>
      <c r="S57" s="12">
        <v>0</v>
      </c>
      <c r="T57" s="12">
        <v>1</v>
      </c>
      <c r="U57" s="12">
        <v>0</v>
      </c>
      <c r="V57" s="12">
        <v>3.5</v>
      </c>
      <c r="W57" s="12">
        <v>3.88</v>
      </c>
      <c r="X57" s="30">
        <v>6.93</v>
      </c>
      <c r="Y57" s="12">
        <v>6.3400000000000007</v>
      </c>
      <c r="Z57" s="12">
        <v>8.2499999999999982</v>
      </c>
      <c r="AA57" s="46">
        <v>14.99</v>
      </c>
      <c r="AB57" s="53">
        <v>13.259999999999998</v>
      </c>
      <c r="AC57" s="53">
        <v>22.71</v>
      </c>
    </row>
    <row r="58" spans="1:29" x14ac:dyDescent="0.25">
      <c r="A58" s="3" t="s">
        <v>123</v>
      </c>
      <c r="B58" s="2" t="s">
        <v>570</v>
      </c>
      <c r="C58" s="31">
        <v>8.25</v>
      </c>
      <c r="D58" s="12">
        <v>6.44</v>
      </c>
      <c r="E58" s="12">
        <v>5</v>
      </c>
      <c r="F58" s="12">
        <v>6</v>
      </c>
      <c r="G58" s="12">
        <v>5</v>
      </c>
      <c r="H58" s="12">
        <v>2</v>
      </c>
      <c r="I58" s="12">
        <v>1</v>
      </c>
      <c r="J58" s="12">
        <v>5</v>
      </c>
      <c r="K58" s="12">
        <v>16</v>
      </c>
      <c r="L58" s="12">
        <v>11.48</v>
      </c>
      <c r="M58" s="12">
        <v>10</v>
      </c>
      <c r="N58" s="12">
        <v>5.19</v>
      </c>
      <c r="O58" s="12">
        <v>0.44</v>
      </c>
      <c r="P58" s="12">
        <v>0</v>
      </c>
      <c r="Q58" s="29">
        <v>0</v>
      </c>
      <c r="R58" s="12">
        <v>0.45</v>
      </c>
      <c r="S58" s="12">
        <v>1</v>
      </c>
      <c r="T58" s="12">
        <v>0</v>
      </c>
      <c r="U58" s="12">
        <v>1.08</v>
      </c>
      <c r="V58" s="12">
        <v>4.9000000000000004</v>
      </c>
      <c r="W58" s="12">
        <v>5.41</v>
      </c>
      <c r="X58" s="30">
        <v>2.96</v>
      </c>
      <c r="Y58" s="12">
        <v>8.61</v>
      </c>
      <c r="Z58" s="12">
        <v>13.070000000000002</v>
      </c>
      <c r="AA58" s="46">
        <v>16.43</v>
      </c>
      <c r="AB58" s="53">
        <v>12.39</v>
      </c>
      <c r="AC58" s="53">
        <v>12.29</v>
      </c>
    </row>
    <row r="59" spans="1:29" x14ac:dyDescent="0.25">
      <c r="A59" s="3" t="s">
        <v>124</v>
      </c>
      <c r="B59" s="2" t="s">
        <v>571</v>
      </c>
      <c r="C59" s="31">
        <v>0</v>
      </c>
      <c r="D59" s="12">
        <v>0.32</v>
      </c>
      <c r="E59" s="12">
        <v>0</v>
      </c>
      <c r="F59" s="12">
        <v>0</v>
      </c>
      <c r="G59" s="12">
        <v>0</v>
      </c>
      <c r="H59" s="12">
        <v>1.1100000000000001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1</v>
      </c>
      <c r="P59" s="12">
        <v>0</v>
      </c>
      <c r="Q59" s="29">
        <v>0</v>
      </c>
      <c r="R59" s="12">
        <v>0</v>
      </c>
      <c r="S59" s="12">
        <v>2</v>
      </c>
      <c r="T59" s="12">
        <v>2</v>
      </c>
      <c r="U59" s="12">
        <v>0</v>
      </c>
      <c r="V59" s="12">
        <v>0.03</v>
      </c>
      <c r="W59" s="12">
        <v>1.4</v>
      </c>
      <c r="X59" s="30">
        <v>2.8200000000000003</v>
      </c>
      <c r="Y59" s="12">
        <v>3.7800000000000002</v>
      </c>
      <c r="Z59" s="12">
        <v>6.41</v>
      </c>
      <c r="AA59" s="46">
        <v>7.5300000000000011</v>
      </c>
      <c r="AB59" s="53">
        <v>10.82</v>
      </c>
      <c r="AC59" s="53">
        <v>8.77</v>
      </c>
    </row>
    <row r="60" spans="1:29" x14ac:dyDescent="0.25">
      <c r="A60" s="3" t="s">
        <v>125</v>
      </c>
      <c r="B60" s="2" t="s">
        <v>572</v>
      </c>
      <c r="C60" s="31">
        <v>0</v>
      </c>
      <c r="D60" s="12">
        <v>2.46</v>
      </c>
      <c r="E60" s="12">
        <v>1</v>
      </c>
      <c r="F60" s="12">
        <v>0</v>
      </c>
      <c r="G60" s="12">
        <v>1.4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1</v>
      </c>
      <c r="P60" s="12">
        <v>0</v>
      </c>
      <c r="Q60" s="29">
        <v>0</v>
      </c>
      <c r="R60" s="12">
        <v>0</v>
      </c>
      <c r="S60" s="12">
        <v>0</v>
      </c>
      <c r="T60" s="12">
        <v>1.6</v>
      </c>
      <c r="U60" s="12">
        <v>0</v>
      </c>
      <c r="V60" s="12">
        <v>0</v>
      </c>
      <c r="W60" s="12">
        <v>0</v>
      </c>
      <c r="X60" s="30">
        <v>0</v>
      </c>
      <c r="Y60" s="12">
        <v>0</v>
      </c>
      <c r="Z60" s="12">
        <v>0</v>
      </c>
      <c r="AA60" s="46">
        <v>2</v>
      </c>
      <c r="AB60" s="53">
        <v>0</v>
      </c>
      <c r="AC60" s="53">
        <v>0</v>
      </c>
    </row>
    <row r="61" spans="1:29" x14ac:dyDescent="0.25">
      <c r="A61" s="3" t="s">
        <v>126</v>
      </c>
      <c r="B61" s="2" t="s">
        <v>573</v>
      </c>
      <c r="C61" s="31">
        <v>0.9</v>
      </c>
      <c r="D61" s="12">
        <v>1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0.98</v>
      </c>
      <c r="K61" s="12">
        <v>2</v>
      </c>
      <c r="L61" s="12">
        <v>1</v>
      </c>
      <c r="M61" s="12">
        <v>1</v>
      </c>
      <c r="N61" s="12">
        <v>0.73</v>
      </c>
      <c r="O61" s="12">
        <v>0</v>
      </c>
      <c r="P61" s="12">
        <v>5.88</v>
      </c>
      <c r="Q61" s="29">
        <v>2.2400000000000002</v>
      </c>
      <c r="R61" s="12">
        <v>3.6</v>
      </c>
      <c r="S61" s="12">
        <v>7.97</v>
      </c>
      <c r="T61" s="12">
        <v>4</v>
      </c>
      <c r="U61" s="12">
        <v>6.84</v>
      </c>
      <c r="V61" s="12">
        <v>6.71</v>
      </c>
      <c r="W61" s="12">
        <v>4.8099999999999996</v>
      </c>
      <c r="X61" s="30">
        <v>7.4300000000000006</v>
      </c>
      <c r="Y61" s="12">
        <v>17.920000000000002</v>
      </c>
      <c r="Z61" s="12">
        <v>18.800000000000004</v>
      </c>
      <c r="AA61" s="46">
        <v>16.149999999999999</v>
      </c>
      <c r="AB61" s="53">
        <v>10.9</v>
      </c>
      <c r="AC61" s="53">
        <v>10</v>
      </c>
    </row>
    <row r="62" spans="1:29" x14ac:dyDescent="0.25">
      <c r="A62" s="3" t="s">
        <v>127</v>
      </c>
      <c r="B62" s="2" t="s">
        <v>574</v>
      </c>
      <c r="C62" s="31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29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30">
        <v>0</v>
      </c>
      <c r="Y62" s="12">
        <v>0</v>
      </c>
      <c r="Z62" s="12">
        <v>0</v>
      </c>
      <c r="AA62" s="46">
        <v>0</v>
      </c>
      <c r="AB62" s="53">
        <v>0</v>
      </c>
      <c r="AC62" s="53">
        <v>0</v>
      </c>
    </row>
    <row r="63" spans="1:29" x14ac:dyDescent="0.25">
      <c r="A63" s="3" t="s">
        <v>128</v>
      </c>
      <c r="B63" s="2" t="s">
        <v>575</v>
      </c>
      <c r="C63" s="31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29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30">
        <v>0</v>
      </c>
      <c r="Y63" s="12">
        <v>0</v>
      </c>
      <c r="Z63" s="12">
        <v>0</v>
      </c>
      <c r="AA63" s="46">
        <v>0</v>
      </c>
      <c r="AB63" s="53">
        <v>0</v>
      </c>
      <c r="AC63" s="53">
        <v>0</v>
      </c>
    </row>
    <row r="64" spans="1:29" x14ac:dyDescent="0.25">
      <c r="A64" s="3" t="s">
        <v>129</v>
      </c>
      <c r="B64" s="2" t="s">
        <v>576</v>
      </c>
      <c r="C64" s="31">
        <v>1</v>
      </c>
      <c r="D64" s="12">
        <v>3.8</v>
      </c>
      <c r="E64" s="12">
        <v>4.4800000000000004</v>
      </c>
      <c r="F64" s="12">
        <v>6.49</v>
      </c>
      <c r="G64" s="12">
        <v>16.46</v>
      </c>
      <c r="H64" s="12">
        <v>19.5</v>
      </c>
      <c r="I64" s="12">
        <v>15.43</v>
      </c>
      <c r="J64" s="12">
        <v>9.77</v>
      </c>
      <c r="K64" s="12">
        <v>24.97</v>
      </c>
      <c r="L64" s="12">
        <v>16</v>
      </c>
      <c r="M64" s="12">
        <v>26.83</v>
      </c>
      <c r="N64" s="12">
        <v>26.18</v>
      </c>
      <c r="O64" s="12">
        <v>38.49</v>
      </c>
      <c r="P64" s="12">
        <v>42.46</v>
      </c>
      <c r="Q64" s="29">
        <v>51.585000000000001</v>
      </c>
      <c r="R64" s="12">
        <v>57</v>
      </c>
      <c r="S64" s="12">
        <v>71.960000000000008</v>
      </c>
      <c r="T64" s="12">
        <v>0</v>
      </c>
      <c r="U64" s="12">
        <v>0</v>
      </c>
      <c r="V64" s="12">
        <v>0</v>
      </c>
      <c r="W64" s="12">
        <v>0</v>
      </c>
      <c r="X64" s="30">
        <v>0</v>
      </c>
      <c r="Y64" s="12">
        <v>0</v>
      </c>
      <c r="Z64" s="12">
        <v>0</v>
      </c>
      <c r="AA64" s="46">
        <v>0</v>
      </c>
      <c r="AB64" s="53">
        <v>0</v>
      </c>
      <c r="AC64" s="53">
        <v>0</v>
      </c>
    </row>
    <row r="65" spans="1:29" x14ac:dyDescent="0.25">
      <c r="A65" s="3" t="s">
        <v>130</v>
      </c>
      <c r="B65" s="2" t="s">
        <v>577</v>
      </c>
      <c r="C65" s="31">
        <v>19.260000000000002</v>
      </c>
      <c r="D65" s="12">
        <v>18.45</v>
      </c>
      <c r="E65" s="12">
        <v>21.14</v>
      </c>
      <c r="F65" s="12">
        <v>25.45</v>
      </c>
      <c r="G65" s="12">
        <v>21</v>
      </c>
      <c r="H65" s="12">
        <v>5.92</v>
      </c>
      <c r="I65" s="12">
        <v>7.22</v>
      </c>
      <c r="J65" s="12">
        <v>2.2400000000000002</v>
      </c>
      <c r="K65" s="12">
        <v>3.6</v>
      </c>
      <c r="L65" s="12">
        <v>5.23</v>
      </c>
      <c r="M65" s="12">
        <v>6.29</v>
      </c>
      <c r="N65" s="12">
        <v>4.96</v>
      </c>
      <c r="O65" s="12">
        <v>10.72</v>
      </c>
      <c r="P65" s="12">
        <v>5.54</v>
      </c>
      <c r="Q65" s="29">
        <v>10.64</v>
      </c>
      <c r="R65" s="12">
        <v>13.105</v>
      </c>
      <c r="S65" s="12">
        <v>21.5</v>
      </c>
      <c r="T65" s="12">
        <v>32.92</v>
      </c>
      <c r="U65" s="12">
        <v>37.410000000000004</v>
      </c>
      <c r="V65" s="12">
        <v>27.55</v>
      </c>
      <c r="W65" s="12">
        <v>29.66</v>
      </c>
      <c r="X65" s="30">
        <v>34.419999999999995</v>
      </c>
      <c r="Y65" s="12">
        <v>31.569999999999993</v>
      </c>
      <c r="Z65" s="12">
        <v>34.909999999999997</v>
      </c>
      <c r="AA65" s="46">
        <v>34.15</v>
      </c>
      <c r="AB65" s="53">
        <v>34.909999999999997</v>
      </c>
      <c r="AC65" s="53">
        <v>31.18</v>
      </c>
    </row>
    <row r="66" spans="1:29" x14ac:dyDescent="0.25">
      <c r="A66" s="3" t="s">
        <v>131</v>
      </c>
      <c r="B66" s="2" t="s">
        <v>578</v>
      </c>
      <c r="C66" s="31">
        <v>0</v>
      </c>
      <c r="D66" s="12">
        <v>0</v>
      </c>
      <c r="E66" s="12">
        <v>0</v>
      </c>
      <c r="F66" s="12">
        <v>0</v>
      </c>
      <c r="G66" s="12">
        <v>1.36</v>
      </c>
      <c r="H66" s="12">
        <v>1</v>
      </c>
      <c r="I66" s="12">
        <v>1.1200000000000001</v>
      </c>
      <c r="J66" s="12">
        <v>2</v>
      </c>
      <c r="K66" s="12">
        <v>2.19</v>
      </c>
      <c r="L66" s="12">
        <v>0.28000000000000003</v>
      </c>
      <c r="M66" s="12">
        <v>1</v>
      </c>
      <c r="N66" s="12">
        <v>2</v>
      </c>
      <c r="O66" s="12">
        <v>1</v>
      </c>
      <c r="P66" s="12">
        <v>2</v>
      </c>
      <c r="Q66" s="29">
        <v>2.5299999999999998</v>
      </c>
      <c r="R66" s="12">
        <v>0</v>
      </c>
      <c r="S66" s="12">
        <v>3.92</v>
      </c>
      <c r="T66" s="12">
        <v>4</v>
      </c>
      <c r="U66" s="12">
        <v>1</v>
      </c>
      <c r="V66" s="12">
        <v>3.9800000000000004</v>
      </c>
      <c r="W66" s="12">
        <v>10.27</v>
      </c>
      <c r="X66" s="30">
        <v>7.7000000000000011</v>
      </c>
      <c r="Y66" s="12">
        <v>6.08</v>
      </c>
      <c r="Z66" s="12">
        <v>15.04</v>
      </c>
      <c r="AA66" s="46">
        <v>8.3099999999999987</v>
      </c>
      <c r="AB66" s="53">
        <v>11.530000000000001</v>
      </c>
      <c r="AC66" s="53">
        <v>20.509999999999998</v>
      </c>
    </row>
    <row r="67" spans="1:29" x14ac:dyDescent="0.25">
      <c r="A67" s="3" t="s">
        <v>132</v>
      </c>
      <c r="B67" s="2" t="s">
        <v>579</v>
      </c>
      <c r="C67" s="31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29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30">
        <v>0</v>
      </c>
      <c r="Y67" s="12">
        <v>0</v>
      </c>
      <c r="Z67" s="12">
        <v>0</v>
      </c>
      <c r="AA67" s="46">
        <v>0</v>
      </c>
      <c r="AB67" s="53">
        <v>0</v>
      </c>
      <c r="AC67" s="53">
        <v>0</v>
      </c>
    </row>
    <row r="68" spans="1:29" x14ac:dyDescent="0.25">
      <c r="A68" s="3" t="s">
        <v>133</v>
      </c>
      <c r="B68" s="2" t="s">
        <v>580</v>
      </c>
      <c r="C68" s="31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29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30">
        <v>0</v>
      </c>
      <c r="Y68" s="12">
        <v>0</v>
      </c>
      <c r="Z68" s="12">
        <v>0</v>
      </c>
      <c r="AA68" s="46">
        <v>0</v>
      </c>
      <c r="AB68" s="53">
        <v>0</v>
      </c>
      <c r="AC68" s="53">
        <v>0</v>
      </c>
    </row>
    <row r="69" spans="1:29" x14ac:dyDescent="0.25">
      <c r="A69" s="3" t="s">
        <v>134</v>
      </c>
      <c r="B69" s="2" t="s">
        <v>581</v>
      </c>
      <c r="C69" s="31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29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30">
        <v>0</v>
      </c>
      <c r="Y69" s="12">
        <v>0</v>
      </c>
      <c r="Z69" s="12">
        <v>0</v>
      </c>
      <c r="AA69" s="46">
        <v>0</v>
      </c>
      <c r="AB69" s="53">
        <v>0</v>
      </c>
      <c r="AC69" s="53">
        <v>0</v>
      </c>
    </row>
    <row r="70" spans="1:29" x14ac:dyDescent="0.25">
      <c r="A70" s="3" t="s">
        <v>135</v>
      </c>
      <c r="B70" s="2" t="s">
        <v>582</v>
      </c>
      <c r="C70" s="31">
        <v>10.43</v>
      </c>
      <c r="D70" s="12">
        <v>17.61</v>
      </c>
      <c r="E70" s="12">
        <v>29</v>
      </c>
      <c r="F70" s="12">
        <v>38.130000000000003</v>
      </c>
      <c r="G70" s="12">
        <v>38.619999999999997</v>
      </c>
      <c r="H70" s="12">
        <v>46.27</v>
      </c>
      <c r="I70" s="12">
        <v>65.040000000000006</v>
      </c>
      <c r="J70" s="12">
        <v>65.72</v>
      </c>
      <c r="K70" s="12">
        <v>74.05</v>
      </c>
      <c r="L70" s="12">
        <v>78.069999999999993</v>
      </c>
      <c r="M70" s="12">
        <v>83.84</v>
      </c>
      <c r="N70" s="12">
        <v>83.34</v>
      </c>
      <c r="O70" s="12">
        <v>77.844999999999999</v>
      </c>
      <c r="P70" s="12">
        <v>80.650000000000006</v>
      </c>
      <c r="Q70" s="29">
        <v>84.5</v>
      </c>
      <c r="R70" s="12">
        <v>87.539999999999978</v>
      </c>
      <c r="S70" s="12">
        <v>97.77000000000001</v>
      </c>
      <c r="T70" s="12">
        <v>124.46</v>
      </c>
      <c r="U70" s="12">
        <v>135.03999999999994</v>
      </c>
      <c r="V70" s="12">
        <v>129.35000000000002</v>
      </c>
      <c r="W70" s="12">
        <v>139.67000000000002</v>
      </c>
      <c r="X70" s="30">
        <v>163.51000000000002</v>
      </c>
      <c r="Y70" s="12">
        <v>212.07</v>
      </c>
      <c r="Z70" s="12">
        <v>217.33</v>
      </c>
      <c r="AA70" s="46">
        <v>238.66000000000005</v>
      </c>
      <c r="AB70" s="53">
        <v>249.84</v>
      </c>
      <c r="AC70" s="53">
        <v>255.77999999999992</v>
      </c>
    </row>
    <row r="71" spans="1:29" x14ac:dyDescent="0.25">
      <c r="A71" s="3" t="s">
        <v>136</v>
      </c>
      <c r="B71" s="2" t="s">
        <v>583</v>
      </c>
      <c r="C71" s="31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29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30">
        <v>0</v>
      </c>
      <c r="Y71" s="12">
        <v>0</v>
      </c>
      <c r="Z71" s="12">
        <v>0</v>
      </c>
      <c r="AA71" s="46">
        <v>0</v>
      </c>
      <c r="AB71" s="53">
        <v>0</v>
      </c>
      <c r="AC71" s="53">
        <v>0</v>
      </c>
    </row>
    <row r="72" spans="1:29" x14ac:dyDescent="0.25">
      <c r="A72" s="3" t="s">
        <v>137</v>
      </c>
      <c r="B72" s="2" t="s">
        <v>584</v>
      </c>
      <c r="C72" s="31">
        <v>4.6500000000000004</v>
      </c>
      <c r="D72" s="12">
        <v>3</v>
      </c>
      <c r="E72" s="12">
        <v>6.73</v>
      </c>
      <c r="F72" s="12">
        <v>4.25</v>
      </c>
      <c r="G72" s="12">
        <v>5.37</v>
      </c>
      <c r="H72" s="12">
        <v>6</v>
      </c>
      <c r="I72" s="12">
        <v>4</v>
      </c>
      <c r="J72" s="12">
        <v>7</v>
      </c>
      <c r="K72" s="12">
        <v>4</v>
      </c>
      <c r="L72" s="12">
        <v>8.59</v>
      </c>
      <c r="M72" s="12">
        <v>7</v>
      </c>
      <c r="N72" s="12">
        <v>13.23</v>
      </c>
      <c r="O72" s="12">
        <v>10.47</v>
      </c>
      <c r="P72" s="12">
        <v>9.39</v>
      </c>
      <c r="Q72" s="29">
        <v>13.6</v>
      </c>
      <c r="R72" s="12">
        <v>9.69</v>
      </c>
      <c r="S72" s="12">
        <v>7.1899999999999995</v>
      </c>
      <c r="T72" s="12">
        <v>13.299999999999999</v>
      </c>
      <c r="U72" s="12">
        <v>8.4899999999999984</v>
      </c>
      <c r="V72" s="12">
        <v>13.03</v>
      </c>
      <c r="W72" s="12">
        <v>17.78</v>
      </c>
      <c r="X72" s="30">
        <v>24.159999999999997</v>
      </c>
      <c r="Y72" s="12">
        <v>26.330000000000002</v>
      </c>
      <c r="Z72" s="12">
        <v>26.95</v>
      </c>
      <c r="AA72" s="46">
        <v>21.8</v>
      </c>
      <c r="AB72" s="53">
        <v>20</v>
      </c>
      <c r="AC72" s="53">
        <v>20.97</v>
      </c>
    </row>
    <row r="73" spans="1:29" x14ac:dyDescent="0.25">
      <c r="A73" s="3" t="s">
        <v>138</v>
      </c>
      <c r="B73" s="2" t="s">
        <v>585</v>
      </c>
      <c r="C73" s="31">
        <v>84.423333333333332</v>
      </c>
      <c r="D73" s="12">
        <v>96.16</v>
      </c>
      <c r="E73" s="12">
        <v>108.03</v>
      </c>
      <c r="F73" s="12">
        <v>94.06</v>
      </c>
      <c r="G73" s="12">
        <v>89.37</v>
      </c>
      <c r="H73" s="12">
        <v>66.45</v>
      </c>
      <c r="I73" s="12">
        <v>61.32</v>
      </c>
      <c r="J73" s="12">
        <v>59.884999999999998</v>
      </c>
      <c r="K73" s="12">
        <v>46.354999999999997</v>
      </c>
      <c r="L73" s="12">
        <v>41.5</v>
      </c>
      <c r="M73" s="12">
        <v>45.54</v>
      </c>
      <c r="N73" s="12">
        <v>45.41</v>
      </c>
      <c r="O73" s="12">
        <v>56</v>
      </c>
      <c r="P73" s="12">
        <v>52.814999999999998</v>
      </c>
      <c r="Q73" s="29">
        <v>52.6</v>
      </c>
      <c r="R73" s="12">
        <v>70.11</v>
      </c>
      <c r="S73" s="12">
        <v>104.58999999999999</v>
      </c>
      <c r="T73" s="12">
        <v>129.5</v>
      </c>
      <c r="U73" s="12">
        <v>124.02000000000001</v>
      </c>
      <c r="V73" s="12">
        <v>118.53999999999999</v>
      </c>
      <c r="W73" s="12">
        <v>117.37</v>
      </c>
      <c r="X73" s="30">
        <v>105.63</v>
      </c>
      <c r="Y73" s="12">
        <v>95.1</v>
      </c>
      <c r="Z73" s="12">
        <v>93.679999999999993</v>
      </c>
      <c r="AA73" s="46">
        <v>97.579999999999984</v>
      </c>
      <c r="AB73" s="53">
        <v>96.600000000000009</v>
      </c>
      <c r="AC73" s="53">
        <v>82.55</v>
      </c>
    </row>
    <row r="74" spans="1:29" x14ac:dyDescent="0.25">
      <c r="A74" s="3" t="s">
        <v>139</v>
      </c>
      <c r="B74" s="2" t="s">
        <v>586</v>
      </c>
      <c r="C74" s="31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29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30">
        <v>1.6800000000000002</v>
      </c>
      <c r="Y74" s="12">
        <v>1.81</v>
      </c>
      <c r="Z74" s="12">
        <v>3.4699999999999998</v>
      </c>
      <c r="AA74" s="46">
        <v>5.56</v>
      </c>
      <c r="AB74" s="53">
        <v>4.3499999999999996</v>
      </c>
      <c r="AC74" s="53">
        <v>5</v>
      </c>
    </row>
    <row r="75" spans="1:29" x14ac:dyDescent="0.25">
      <c r="A75" s="3" t="s">
        <v>140</v>
      </c>
      <c r="B75" s="2" t="s">
        <v>587</v>
      </c>
      <c r="C75" s="31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29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30">
        <v>0</v>
      </c>
      <c r="Y75" s="12">
        <v>0</v>
      </c>
      <c r="Z75" s="12">
        <v>0</v>
      </c>
      <c r="AA75" s="46">
        <v>0</v>
      </c>
      <c r="AB75" s="53">
        <v>0</v>
      </c>
      <c r="AC75" s="53">
        <v>0</v>
      </c>
    </row>
    <row r="76" spans="1:29" x14ac:dyDescent="0.25">
      <c r="A76" s="3" t="s">
        <v>141</v>
      </c>
      <c r="B76" s="2" t="s">
        <v>588</v>
      </c>
      <c r="C76" s="31">
        <v>3.68</v>
      </c>
      <c r="D76" s="12">
        <v>2</v>
      </c>
      <c r="E76" s="12">
        <v>0</v>
      </c>
      <c r="F76" s="12">
        <v>2.2200000000000002</v>
      </c>
      <c r="G76" s="12">
        <v>1.51</v>
      </c>
      <c r="H76" s="12">
        <v>0</v>
      </c>
      <c r="I76" s="12">
        <v>0</v>
      </c>
      <c r="J76" s="12">
        <v>1.04</v>
      </c>
      <c r="K76" s="12">
        <v>0</v>
      </c>
      <c r="L76" s="12">
        <v>0</v>
      </c>
      <c r="M76" s="12">
        <v>0</v>
      </c>
      <c r="N76" s="12">
        <v>0.57999999999999996</v>
      </c>
      <c r="O76" s="12">
        <v>0</v>
      </c>
      <c r="P76" s="12">
        <v>0.67</v>
      </c>
      <c r="Q76" s="29">
        <v>1.405</v>
      </c>
      <c r="R76" s="12">
        <v>1</v>
      </c>
      <c r="S76" s="12">
        <v>0.37</v>
      </c>
      <c r="T76" s="12">
        <v>1.49</v>
      </c>
      <c r="U76" s="12">
        <v>2</v>
      </c>
      <c r="V76" s="12">
        <v>1.78</v>
      </c>
      <c r="W76" s="12">
        <v>2</v>
      </c>
      <c r="X76" s="30">
        <v>3.22</v>
      </c>
      <c r="Y76" s="12">
        <v>3</v>
      </c>
      <c r="Z76" s="12">
        <v>2.4699999999999998</v>
      </c>
      <c r="AA76" s="46">
        <v>2</v>
      </c>
      <c r="AB76" s="53">
        <v>1</v>
      </c>
      <c r="AC76" s="53">
        <v>0</v>
      </c>
    </row>
    <row r="77" spans="1:29" x14ac:dyDescent="0.25">
      <c r="A77" s="3" t="s">
        <v>142</v>
      </c>
      <c r="B77" s="2" t="s">
        <v>589</v>
      </c>
      <c r="C77" s="31">
        <v>0</v>
      </c>
      <c r="D77" s="12">
        <v>0</v>
      </c>
      <c r="E77" s="12">
        <v>0</v>
      </c>
      <c r="F77" s="12">
        <v>0</v>
      </c>
      <c r="G77" s="12">
        <v>0.53</v>
      </c>
      <c r="H77" s="12">
        <v>2.42</v>
      </c>
      <c r="I77" s="12">
        <v>7.68</v>
      </c>
      <c r="J77" s="12">
        <v>3.26</v>
      </c>
      <c r="K77" s="12">
        <v>7.86</v>
      </c>
      <c r="L77" s="12">
        <v>7.46</v>
      </c>
      <c r="M77" s="12">
        <v>10</v>
      </c>
      <c r="N77" s="12">
        <v>10</v>
      </c>
      <c r="O77" s="12">
        <v>8.56</v>
      </c>
      <c r="P77" s="12">
        <v>7.94</v>
      </c>
      <c r="Q77" s="29">
        <v>7.5</v>
      </c>
      <c r="R77" s="12">
        <v>6</v>
      </c>
      <c r="S77" s="12">
        <v>10.38</v>
      </c>
      <c r="T77" s="12">
        <v>2</v>
      </c>
      <c r="U77" s="12">
        <v>5.32</v>
      </c>
      <c r="V77" s="12">
        <v>8</v>
      </c>
      <c r="W77" s="12">
        <v>10.58</v>
      </c>
      <c r="X77" s="30">
        <v>12.81</v>
      </c>
      <c r="Y77" s="12">
        <v>7</v>
      </c>
      <c r="Z77" s="12">
        <v>6.27</v>
      </c>
      <c r="AA77" s="46">
        <v>7.2</v>
      </c>
      <c r="AB77" s="53">
        <v>6.43</v>
      </c>
      <c r="AC77" s="53">
        <v>5</v>
      </c>
    </row>
    <row r="78" spans="1:29" x14ac:dyDescent="0.25">
      <c r="A78" s="3" t="s">
        <v>143</v>
      </c>
      <c r="B78" s="2" t="s">
        <v>590</v>
      </c>
      <c r="C78" s="31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29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30">
        <v>0</v>
      </c>
      <c r="Y78" s="12">
        <v>0</v>
      </c>
      <c r="Z78" s="12">
        <v>0</v>
      </c>
      <c r="AA78" s="46">
        <v>0</v>
      </c>
      <c r="AB78" s="53">
        <v>0</v>
      </c>
      <c r="AC78" s="53">
        <v>0</v>
      </c>
    </row>
    <row r="79" spans="1:29" x14ac:dyDescent="0.25">
      <c r="A79" s="3" t="s">
        <v>144</v>
      </c>
      <c r="B79" s="2" t="s">
        <v>591</v>
      </c>
      <c r="C79" s="31">
        <v>0</v>
      </c>
      <c r="D79" s="12">
        <v>0</v>
      </c>
      <c r="E79" s="12">
        <v>0</v>
      </c>
      <c r="F79" s="12">
        <v>0</v>
      </c>
      <c r="G79" s="12">
        <v>0</v>
      </c>
      <c r="H79" s="12">
        <v>1</v>
      </c>
      <c r="I79" s="12">
        <v>0</v>
      </c>
      <c r="J79" s="12">
        <v>0</v>
      </c>
      <c r="K79" s="12">
        <v>0.22</v>
      </c>
      <c r="L79" s="12">
        <v>0</v>
      </c>
      <c r="M79" s="12">
        <v>1.8</v>
      </c>
      <c r="N79" s="12">
        <v>0.82</v>
      </c>
      <c r="O79" s="12">
        <v>0</v>
      </c>
      <c r="P79" s="12">
        <v>0</v>
      </c>
      <c r="Q79" s="29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30">
        <v>0</v>
      </c>
      <c r="Y79" s="12">
        <v>0</v>
      </c>
      <c r="Z79" s="12">
        <v>0</v>
      </c>
      <c r="AA79" s="46">
        <v>0</v>
      </c>
      <c r="AB79" s="53">
        <v>0</v>
      </c>
      <c r="AC79" s="53">
        <v>0</v>
      </c>
    </row>
    <row r="80" spans="1:29" x14ac:dyDescent="0.25">
      <c r="A80" s="3" t="s">
        <v>145</v>
      </c>
      <c r="B80" s="2" t="s">
        <v>592</v>
      </c>
      <c r="C80" s="31">
        <v>16.43</v>
      </c>
      <c r="D80" s="12">
        <v>15.5</v>
      </c>
      <c r="E80" s="12">
        <v>12.85</v>
      </c>
      <c r="F80" s="12">
        <v>13.34</v>
      </c>
      <c r="G80" s="12">
        <v>11.21</v>
      </c>
      <c r="H80" s="12">
        <v>9.9700000000000006</v>
      </c>
      <c r="I80" s="12">
        <v>12.09</v>
      </c>
      <c r="J80" s="12">
        <v>12</v>
      </c>
      <c r="K80" s="12">
        <v>14.39</v>
      </c>
      <c r="L80" s="12">
        <v>12</v>
      </c>
      <c r="M80" s="12">
        <v>14.74</v>
      </c>
      <c r="N80" s="12">
        <v>17.27</v>
      </c>
      <c r="O80" s="12">
        <v>23.38</v>
      </c>
      <c r="P80" s="12">
        <v>30.33</v>
      </c>
      <c r="Q80" s="29">
        <v>33.049999999999997</v>
      </c>
      <c r="R80" s="12">
        <v>22</v>
      </c>
      <c r="S80" s="12">
        <v>26.9</v>
      </c>
      <c r="T80" s="12">
        <v>30.740000000000002</v>
      </c>
      <c r="U80" s="12">
        <v>36.480000000000004</v>
      </c>
      <c r="V80" s="12">
        <v>43.550000000000004</v>
      </c>
      <c r="W80" s="12">
        <v>55.1</v>
      </c>
      <c r="X80" s="30">
        <v>46.15</v>
      </c>
      <c r="Y80" s="12">
        <v>42.1</v>
      </c>
      <c r="Z80" s="12">
        <v>54.29</v>
      </c>
      <c r="AA80" s="46">
        <v>52.24</v>
      </c>
      <c r="AB80" s="53">
        <v>45.20000000000001</v>
      </c>
      <c r="AC80" s="53">
        <v>52.01</v>
      </c>
    </row>
    <row r="81" spans="1:29" x14ac:dyDescent="0.25">
      <c r="A81" s="3" t="s">
        <v>146</v>
      </c>
      <c r="B81" s="2" t="s">
        <v>593</v>
      </c>
      <c r="C81" s="31">
        <v>0</v>
      </c>
      <c r="D81" s="12">
        <v>0</v>
      </c>
      <c r="E81" s="12">
        <v>0</v>
      </c>
      <c r="F81" s="12">
        <v>0.1</v>
      </c>
      <c r="G81" s="12">
        <v>1</v>
      </c>
      <c r="H81" s="12">
        <v>5</v>
      </c>
      <c r="I81" s="12">
        <v>6.54</v>
      </c>
      <c r="J81" s="12">
        <v>5</v>
      </c>
      <c r="K81" s="12">
        <v>3.03</v>
      </c>
      <c r="L81" s="12">
        <v>3.3</v>
      </c>
      <c r="M81" s="12">
        <v>4.49</v>
      </c>
      <c r="N81" s="12">
        <v>2</v>
      </c>
      <c r="O81" s="12">
        <v>1</v>
      </c>
      <c r="P81" s="12">
        <v>2</v>
      </c>
      <c r="Q81" s="29">
        <v>3</v>
      </c>
      <c r="R81" s="12">
        <v>1</v>
      </c>
      <c r="S81" s="12">
        <v>2.16</v>
      </c>
      <c r="T81" s="12">
        <v>1</v>
      </c>
      <c r="U81" s="12">
        <v>4.6900000000000004</v>
      </c>
      <c r="V81" s="12">
        <v>3.7</v>
      </c>
      <c r="W81" s="12">
        <v>5.4699999999999989</v>
      </c>
      <c r="X81" s="30">
        <v>9.43</v>
      </c>
      <c r="Y81" s="12">
        <v>15.58</v>
      </c>
      <c r="Z81" s="12">
        <v>20.34</v>
      </c>
      <c r="AA81" s="46">
        <v>31.55</v>
      </c>
      <c r="AB81" s="53">
        <v>36.549999999999997</v>
      </c>
      <c r="AC81" s="53">
        <v>48.980000000000011</v>
      </c>
    </row>
    <row r="82" spans="1:29" x14ac:dyDescent="0.25">
      <c r="A82" s="3" t="s">
        <v>147</v>
      </c>
      <c r="B82" s="2" t="s">
        <v>594</v>
      </c>
      <c r="C82" s="31">
        <v>0</v>
      </c>
      <c r="D82" s="12">
        <v>0</v>
      </c>
      <c r="E82" s="12">
        <v>0.69</v>
      </c>
      <c r="F82" s="12">
        <v>1</v>
      </c>
      <c r="G82" s="12">
        <v>2</v>
      </c>
      <c r="H82" s="12">
        <v>2.3199999999999998</v>
      </c>
      <c r="I82" s="12">
        <v>0</v>
      </c>
      <c r="J82" s="12">
        <v>0</v>
      </c>
      <c r="K82" s="12">
        <v>0</v>
      </c>
      <c r="L82" s="12">
        <v>7.0000000000000007E-2</v>
      </c>
      <c r="M82" s="12">
        <v>0</v>
      </c>
      <c r="N82" s="12">
        <v>0</v>
      </c>
      <c r="O82" s="12">
        <v>0</v>
      </c>
      <c r="P82" s="12">
        <v>0</v>
      </c>
      <c r="Q82" s="29">
        <v>0</v>
      </c>
      <c r="R82" s="12">
        <v>0</v>
      </c>
      <c r="S82" s="12">
        <v>3</v>
      </c>
      <c r="T82" s="12">
        <v>3.33</v>
      </c>
      <c r="U82" s="12">
        <v>3.5199999999999996</v>
      </c>
      <c r="V82" s="12">
        <v>2.66</v>
      </c>
      <c r="W82" s="12">
        <v>3.17</v>
      </c>
      <c r="X82" s="30">
        <v>4.2699999999999996</v>
      </c>
      <c r="Y82" s="12">
        <v>3.26</v>
      </c>
      <c r="Z82" s="12">
        <v>3.8200000000000003</v>
      </c>
      <c r="AA82" s="46">
        <v>6.13</v>
      </c>
      <c r="AB82" s="53">
        <v>4.84</v>
      </c>
      <c r="AC82" s="53">
        <v>5.7999999999999989</v>
      </c>
    </row>
    <row r="83" spans="1:29" x14ac:dyDescent="0.25">
      <c r="A83" s="3" t="s">
        <v>148</v>
      </c>
      <c r="B83" s="2" t="s">
        <v>595</v>
      </c>
      <c r="C83" s="31">
        <v>0</v>
      </c>
      <c r="D83" s="12">
        <v>0</v>
      </c>
      <c r="E83" s="12">
        <v>0.86</v>
      </c>
      <c r="F83" s="12">
        <v>1.67</v>
      </c>
      <c r="G83" s="12">
        <v>2.19</v>
      </c>
      <c r="H83" s="12">
        <v>7.5</v>
      </c>
      <c r="I83" s="12">
        <v>9</v>
      </c>
      <c r="J83" s="12">
        <v>9.6300000000000008</v>
      </c>
      <c r="K83" s="12">
        <v>11.77</v>
      </c>
      <c r="L83" s="12">
        <v>14.92</v>
      </c>
      <c r="M83" s="12">
        <v>13.005000000000001</v>
      </c>
      <c r="N83" s="12">
        <v>15.33</v>
      </c>
      <c r="O83" s="12">
        <v>9.4499999999999993</v>
      </c>
      <c r="P83" s="12">
        <v>9.9600000000000009</v>
      </c>
      <c r="Q83" s="29">
        <v>12</v>
      </c>
      <c r="R83" s="12">
        <v>16</v>
      </c>
      <c r="S83" s="12">
        <v>12.370000000000001</v>
      </c>
      <c r="T83" s="12">
        <v>10.809999999999999</v>
      </c>
      <c r="U83" s="12">
        <v>10.78</v>
      </c>
      <c r="V83" s="12">
        <v>17.369999999999997</v>
      </c>
      <c r="W83" s="12">
        <v>22.41</v>
      </c>
      <c r="X83" s="30">
        <v>23.71</v>
      </c>
      <c r="Y83" s="12">
        <v>23.96</v>
      </c>
      <c r="Z83" s="12">
        <v>23.9</v>
      </c>
      <c r="AA83" s="46">
        <v>21.53</v>
      </c>
      <c r="AB83" s="53">
        <v>22.27</v>
      </c>
      <c r="AC83" s="53">
        <v>29.470000000000002</v>
      </c>
    </row>
    <row r="84" spans="1:29" x14ac:dyDescent="0.25">
      <c r="A84" s="3" t="s">
        <v>149</v>
      </c>
      <c r="B84" s="2" t="s">
        <v>596</v>
      </c>
      <c r="C84" s="31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29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30">
        <v>0</v>
      </c>
      <c r="Y84" s="12">
        <v>0</v>
      </c>
      <c r="Z84" s="12">
        <v>0</v>
      </c>
      <c r="AA84" s="46">
        <v>0</v>
      </c>
      <c r="AB84" s="53">
        <v>0</v>
      </c>
      <c r="AC84" s="53">
        <v>0</v>
      </c>
    </row>
    <row r="85" spans="1:29" x14ac:dyDescent="0.25">
      <c r="A85" s="3" t="s">
        <v>150</v>
      </c>
      <c r="B85" s="2" t="s">
        <v>597</v>
      </c>
      <c r="C85" s="31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29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30">
        <v>0</v>
      </c>
      <c r="Y85" s="12">
        <v>0</v>
      </c>
      <c r="Z85" s="12">
        <v>0</v>
      </c>
      <c r="AA85" s="46">
        <v>0</v>
      </c>
      <c r="AB85" s="53">
        <v>0</v>
      </c>
      <c r="AC85" s="53">
        <v>0</v>
      </c>
    </row>
    <row r="86" spans="1:29" x14ac:dyDescent="0.25">
      <c r="A86" s="3" t="s">
        <v>151</v>
      </c>
      <c r="B86" s="2" t="s">
        <v>598</v>
      </c>
      <c r="C86" s="31">
        <v>86.4</v>
      </c>
      <c r="D86" s="12">
        <v>110.87</v>
      </c>
      <c r="E86" s="12">
        <v>111.75</v>
      </c>
      <c r="F86" s="12">
        <v>108.95</v>
      </c>
      <c r="G86" s="12">
        <v>102.98</v>
      </c>
      <c r="H86" s="12">
        <v>94.1</v>
      </c>
      <c r="I86" s="12">
        <v>96.42</v>
      </c>
      <c r="J86" s="12">
        <v>91.2</v>
      </c>
      <c r="K86" s="12">
        <v>68.67</v>
      </c>
      <c r="L86" s="12">
        <v>68.91</v>
      </c>
      <c r="M86" s="12">
        <v>68.23</v>
      </c>
      <c r="N86" s="12">
        <v>50.545000000000002</v>
      </c>
      <c r="O86" s="12">
        <v>54.51</v>
      </c>
      <c r="P86" s="12">
        <v>41.49</v>
      </c>
      <c r="Q86" s="29">
        <v>40.369999999999997</v>
      </c>
      <c r="R86" s="12">
        <v>41.129999999999995</v>
      </c>
      <c r="S86" s="12">
        <v>42.249999999999993</v>
      </c>
      <c r="T86" s="12">
        <v>48.61</v>
      </c>
      <c r="U86" s="12">
        <v>57.95</v>
      </c>
      <c r="V86" s="12">
        <v>47.279999999999994</v>
      </c>
      <c r="W86" s="12">
        <v>47.12</v>
      </c>
      <c r="X86" s="30">
        <v>61.42</v>
      </c>
      <c r="Y86" s="12">
        <v>72.150000000000006</v>
      </c>
      <c r="Z86" s="12">
        <v>62.370000000000005</v>
      </c>
      <c r="AA86" s="46">
        <v>63.46</v>
      </c>
      <c r="AB86" s="53">
        <v>64.97</v>
      </c>
      <c r="AC86" s="53">
        <v>56.980000000000004</v>
      </c>
    </row>
    <row r="87" spans="1:29" x14ac:dyDescent="0.25">
      <c r="A87" s="3" t="s">
        <v>152</v>
      </c>
      <c r="B87" s="2" t="s">
        <v>599</v>
      </c>
      <c r="C87" s="31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29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30">
        <v>0</v>
      </c>
      <c r="Y87" s="12">
        <v>0</v>
      </c>
      <c r="Z87" s="12">
        <v>0</v>
      </c>
      <c r="AA87" s="46">
        <v>0</v>
      </c>
      <c r="AB87" s="53">
        <v>0</v>
      </c>
      <c r="AC87" s="53">
        <v>0</v>
      </c>
    </row>
    <row r="88" spans="1:29" x14ac:dyDescent="0.25">
      <c r="A88" s="3" t="s">
        <v>153</v>
      </c>
      <c r="B88" s="2" t="s">
        <v>600</v>
      </c>
      <c r="C88" s="31">
        <v>26.55</v>
      </c>
      <c r="D88" s="12">
        <v>25</v>
      </c>
      <c r="E88" s="12">
        <v>18.84</v>
      </c>
      <c r="F88" s="12">
        <v>15.93</v>
      </c>
      <c r="G88" s="12">
        <v>11.51</v>
      </c>
      <c r="H88" s="12">
        <v>8.56</v>
      </c>
      <c r="I88" s="12">
        <v>12</v>
      </c>
      <c r="J88" s="12">
        <v>10.24</v>
      </c>
      <c r="K88" s="12">
        <v>9.4</v>
      </c>
      <c r="L88" s="12">
        <v>15.75</v>
      </c>
      <c r="M88" s="12">
        <v>15.94</v>
      </c>
      <c r="N88" s="12">
        <v>12.01</v>
      </c>
      <c r="O88" s="12">
        <v>10.94</v>
      </c>
      <c r="P88" s="12">
        <v>12.97</v>
      </c>
      <c r="Q88" s="29">
        <v>12</v>
      </c>
      <c r="R88" s="12">
        <v>15.23</v>
      </c>
      <c r="S88" s="12">
        <v>15.48</v>
      </c>
      <c r="T88" s="12">
        <v>18.020000000000003</v>
      </c>
      <c r="U88" s="12">
        <v>19.91</v>
      </c>
      <c r="V88" s="12">
        <v>18.77</v>
      </c>
      <c r="W88" s="12">
        <v>25.61</v>
      </c>
      <c r="X88" s="30">
        <v>37.730000000000004</v>
      </c>
      <c r="Y88" s="12">
        <v>45.89</v>
      </c>
      <c r="Z88" s="12">
        <v>48.76</v>
      </c>
      <c r="AA88" s="46">
        <v>41.67</v>
      </c>
      <c r="AB88" s="53">
        <v>35.61</v>
      </c>
      <c r="AC88" s="53">
        <v>32.769999999999996</v>
      </c>
    </row>
    <row r="89" spans="1:29" x14ac:dyDescent="0.25">
      <c r="A89" s="3" t="s">
        <v>154</v>
      </c>
      <c r="B89" s="2" t="s">
        <v>601</v>
      </c>
      <c r="C89" s="31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29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30">
        <v>0</v>
      </c>
      <c r="Y89" s="12">
        <v>0</v>
      </c>
      <c r="Z89" s="12">
        <v>0</v>
      </c>
      <c r="AA89" s="46">
        <v>0</v>
      </c>
      <c r="AB89" s="53">
        <v>0</v>
      </c>
      <c r="AC89" s="53">
        <v>0</v>
      </c>
    </row>
    <row r="90" spans="1:29" x14ac:dyDescent="0.25">
      <c r="A90" s="3" t="s">
        <v>155</v>
      </c>
      <c r="B90" s="2" t="s">
        <v>602</v>
      </c>
      <c r="C90" s="31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29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30">
        <v>0</v>
      </c>
      <c r="Y90" s="12">
        <v>0</v>
      </c>
      <c r="Z90" s="12">
        <v>0</v>
      </c>
      <c r="AA90" s="46">
        <v>0</v>
      </c>
      <c r="AB90" s="53">
        <v>0</v>
      </c>
      <c r="AC90" s="53">
        <v>0</v>
      </c>
    </row>
    <row r="91" spans="1:29" x14ac:dyDescent="0.25">
      <c r="A91" s="3" t="s">
        <v>156</v>
      </c>
      <c r="B91" s="2" t="s">
        <v>603</v>
      </c>
      <c r="C91" s="31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0.5</v>
      </c>
      <c r="Q91" s="29">
        <v>0</v>
      </c>
      <c r="R91" s="12">
        <v>0</v>
      </c>
      <c r="S91" s="12">
        <v>0.9</v>
      </c>
      <c r="T91" s="12">
        <v>1</v>
      </c>
      <c r="U91" s="12">
        <v>1</v>
      </c>
      <c r="V91" s="12">
        <v>0.71</v>
      </c>
      <c r="W91" s="12">
        <v>1.77</v>
      </c>
      <c r="X91" s="30">
        <v>2.5099999999999998</v>
      </c>
      <c r="Y91" s="12">
        <v>4.79</v>
      </c>
      <c r="Z91" s="12">
        <v>2</v>
      </c>
      <c r="AA91" s="46">
        <v>5</v>
      </c>
      <c r="AB91" s="53">
        <v>8.870000000000001</v>
      </c>
      <c r="AC91" s="53">
        <v>5</v>
      </c>
    </row>
    <row r="92" spans="1:29" x14ac:dyDescent="0.25">
      <c r="A92" s="3" t="s">
        <v>157</v>
      </c>
      <c r="B92" s="2" t="s">
        <v>604</v>
      </c>
      <c r="C92" s="31">
        <v>0</v>
      </c>
      <c r="D92" s="12">
        <v>0</v>
      </c>
      <c r="E92" s="12">
        <v>0.74</v>
      </c>
      <c r="F92" s="12">
        <v>1.69</v>
      </c>
      <c r="G92" s="12">
        <v>1</v>
      </c>
      <c r="H92" s="12">
        <v>1.68</v>
      </c>
      <c r="I92" s="12">
        <v>1</v>
      </c>
      <c r="J92" s="12">
        <v>0.46</v>
      </c>
      <c r="K92" s="12">
        <v>0</v>
      </c>
      <c r="L92" s="12">
        <v>1</v>
      </c>
      <c r="M92" s="12">
        <v>2.64</v>
      </c>
      <c r="N92" s="12">
        <v>6.84</v>
      </c>
      <c r="O92" s="12">
        <v>9.25</v>
      </c>
      <c r="P92" s="12">
        <v>15</v>
      </c>
      <c r="Q92" s="29">
        <v>17</v>
      </c>
      <c r="R92" s="12">
        <v>20.68</v>
      </c>
      <c r="S92" s="12">
        <v>22</v>
      </c>
      <c r="T92" s="12">
        <v>15.18</v>
      </c>
      <c r="U92" s="12">
        <v>17.150000000000002</v>
      </c>
      <c r="V92" s="12">
        <v>24.140000000000004</v>
      </c>
      <c r="W92" s="12">
        <v>19.68</v>
      </c>
      <c r="X92" s="30">
        <v>29.92</v>
      </c>
      <c r="Y92" s="12">
        <v>39.859999999999992</v>
      </c>
      <c r="Z92" s="12">
        <v>44.41</v>
      </c>
      <c r="AA92" s="46">
        <v>51.120000000000005</v>
      </c>
      <c r="AB92" s="53">
        <v>43.09</v>
      </c>
      <c r="AC92" s="53">
        <v>39.04</v>
      </c>
    </row>
    <row r="93" spans="1:29" x14ac:dyDescent="0.25">
      <c r="A93" s="3" t="s">
        <v>158</v>
      </c>
      <c r="B93" s="2" t="s">
        <v>605</v>
      </c>
      <c r="C93" s="31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1</v>
      </c>
      <c r="K93" s="12">
        <v>1</v>
      </c>
      <c r="L93" s="12">
        <v>1</v>
      </c>
      <c r="M93" s="12">
        <v>0</v>
      </c>
      <c r="N93" s="12">
        <v>0</v>
      </c>
      <c r="O93" s="12">
        <v>0</v>
      </c>
      <c r="P93" s="12">
        <v>0</v>
      </c>
      <c r="Q93" s="29">
        <v>2</v>
      </c>
      <c r="R93" s="12">
        <v>4</v>
      </c>
      <c r="S93" s="12">
        <v>4</v>
      </c>
      <c r="T93" s="12">
        <v>7</v>
      </c>
      <c r="U93" s="12">
        <v>6.65</v>
      </c>
      <c r="V93" s="12">
        <v>6</v>
      </c>
      <c r="W93" s="12">
        <v>5</v>
      </c>
      <c r="X93" s="30">
        <v>6</v>
      </c>
      <c r="Y93" s="12">
        <v>7</v>
      </c>
      <c r="Z93" s="12">
        <v>9</v>
      </c>
      <c r="AA93" s="46">
        <v>13</v>
      </c>
      <c r="AB93" s="53">
        <v>12</v>
      </c>
      <c r="AC93" s="53">
        <v>12</v>
      </c>
    </row>
    <row r="94" spans="1:29" x14ac:dyDescent="0.25">
      <c r="A94" s="3" t="s">
        <v>159</v>
      </c>
      <c r="B94" s="2" t="s">
        <v>606</v>
      </c>
      <c r="C94" s="31">
        <v>0</v>
      </c>
      <c r="D94" s="12">
        <v>2</v>
      </c>
      <c r="E94" s="12">
        <v>2.5099999999999998</v>
      </c>
      <c r="F94" s="12">
        <v>3</v>
      </c>
      <c r="G94" s="12">
        <v>4</v>
      </c>
      <c r="H94" s="12">
        <v>2</v>
      </c>
      <c r="I94" s="12">
        <v>3</v>
      </c>
      <c r="J94" s="12">
        <v>3.07</v>
      </c>
      <c r="K94" s="12">
        <v>4.4000000000000004</v>
      </c>
      <c r="L94" s="12">
        <v>10</v>
      </c>
      <c r="M94" s="12">
        <v>9.11</v>
      </c>
      <c r="N94" s="12">
        <v>8</v>
      </c>
      <c r="O94" s="12">
        <v>8.51</v>
      </c>
      <c r="P94" s="12">
        <v>6.63</v>
      </c>
      <c r="Q94" s="29">
        <v>8.32</v>
      </c>
      <c r="R94" s="12">
        <v>8.379999999999999</v>
      </c>
      <c r="S94" s="12">
        <v>7.09</v>
      </c>
      <c r="T94" s="12">
        <v>2.5099999999999998</v>
      </c>
      <c r="U94" s="12">
        <v>6.51</v>
      </c>
      <c r="V94" s="12">
        <v>6.14</v>
      </c>
      <c r="W94" s="12">
        <v>7.91</v>
      </c>
      <c r="X94" s="30">
        <v>12.29</v>
      </c>
      <c r="Y94" s="12">
        <v>7</v>
      </c>
      <c r="Z94" s="12">
        <v>10.71</v>
      </c>
      <c r="AA94" s="46">
        <v>16.88</v>
      </c>
      <c r="AB94" s="53">
        <v>14.280000000000001</v>
      </c>
      <c r="AC94" s="53">
        <v>17.559999999999999</v>
      </c>
    </row>
    <row r="95" spans="1:29" x14ac:dyDescent="0.25">
      <c r="A95" s="3" t="s">
        <v>160</v>
      </c>
      <c r="B95" s="2" t="s">
        <v>607</v>
      </c>
      <c r="C95" s="31">
        <v>3.19</v>
      </c>
      <c r="D95" s="12">
        <v>2.36</v>
      </c>
      <c r="E95" s="12">
        <v>20.5</v>
      </c>
      <c r="F95" s="12">
        <v>38.76</v>
      </c>
      <c r="G95" s="12">
        <v>61.55</v>
      </c>
      <c r="H95" s="12">
        <v>66.180000000000007</v>
      </c>
      <c r="I95" s="12">
        <v>101.88</v>
      </c>
      <c r="J95" s="12">
        <v>135.13</v>
      </c>
      <c r="K95" s="12">
        <v>179.39</v>
      </c>
      <c r="L95" s="12">
        <v>197.1</v>
      </c>
      <c r="M95" s="12">
        <v>200.01</v>
      </c>
      <c r="N95" s="12">
        <v>197.84</v>
      </c>
      <c r="O95" s="12">
        <v>179.84</v>
      </c>
      <c r="P95" s="12">
        <v>192.36</v>
      </c>
      <c r="Q95" s="29">
        <v>211.37</v>
      </c>
      <c r="R95" s="12">
        <v>197.35000000000002</v>
      </c>
      <c r="S95" s="12">
        <v>193.62</v>
      </c>
      <c r="T95" s="12">
        <v>188.88</v>
      </c>
      <c r="U95" s="12">
        <v>186.81</v>
      </c>
      <c r="V95" s="12">
        <v>188.71000000000004</v>
      </c>
      <c r="W95" s="12">
        <v>174.98</v>
      </c>
      <c r="X95" s="30">
        <v>158.80000000000001</v>
      </c>
      <c r="Y95" s="12">
        <v>143.28000000000003</v>
      </c>
      <c r="Z95" s="12">
        <v>154.34</v>
      </c>
      <c r="AA95" s="46">
        <v>154.06</v>
      </c>
      <c r="AB95" s="53">
        <v>146.01999999999995</v>
      </c>
      <c r="AC95" s="53">
        <v>141.65999999999997</v>
      </c>
    </row>
    <row r="96" spans="1:29" x14ac:dyDescent="0.25">
      <c r="A96" s="3" t="s">
        <v>161</v>
      </c>
      <c r="B96" s="2" t="s">
        <v>608</v>
      </c>
      <c r="C96" s="31">
        <v>8.5399999999999991</v>
      </c>
      <c r="D96" s="12">
        <v>9.76</v>
      </c>
      <c r="E96" s="12">
        <v>10.130000000000001</v>
      </c>
      <c r="F96" s="12">
        <v>6</v>
      </c>
      <c r="G96" s="12">
        <v>7.53</v>
      </c>
      <c r="H96" s="12">
        <v>5</v>
      </c>
      <c r="I96" s="12">
        <v>6</v>
      </c>
      <c r="J96" s="12">
        <v>6</v>
      </c>
      <c r="K96" s="12">
        <v>10</v>
      </c>
      <c r="L96" s="12">
        <v>8.02</v>
      </c>
      <c r="M96" s="12">
        <v>10.72</v>
      </c>
      <c r="N96" s="12">
        <v>7.56</v>
      </c>
      <c r="O96" s="12">
        <v>8</v>
      </c>
      <c r="P96" s="12">
        <v>4</v>
      </c>
      <c r="Q96" s="29">
        <v>9.58</v>
      </c>
      <c r="R96" s="12">
        <v>5</v>
      </c>
      <c r="S96" s="12">
        <v>9.73</v>
      </c>
      <c r="T96" s="12">
        <v>6.97</v>
      </c>
      <c r="U96" s="12">
        <v>4.75</v>
      </c>
      <c r="V96" s="12">
        <v>7</v>
      </c>
      <c r="W96" s="12">
        <v>9.9700000000000006</v>
      </c>
      <c r="X96" s="30">
        <v>13.770000000000001</v>
      </c>
      <c r="Y96" s="12">
        <v>17.64</v>
      </c>
      <c r="Z96" s="12">
        <v>13.61</v>
      </c>
      <c r="AA96" s="46">
        <v>20.169999999999998</v>
      </c>
      <c r="AB96" s="53">
        <v>19.419999999999995</v>
      </c>
      <c r="AC96" s="53">
        <v>25.729999999999997</v>
      </c>
    </row>
    <row r="97" spans="1:29" x14ac:dyDescent="0.25">
      <c r="A97" s="3" t="s">
        <v>162</v>
      </c>
      <c r="B97" s="2" t="s">
        <v>609</v>
      </c>
      <c r="C97" s="31">
        <v>0</v>
      </c>
      <c r="D97" s="12">
        <v>0</v>
      </c>
      <c r="E97" s="12">
        <v>0.75</v>
      </c>
      <c r="F97" s="12">
        <v>0</v>
      </c>
      <c r="G97" s="12">
        <v>1.56</v>
      </c>
      <c r="H97" s="12">
        <v>2</v>
      </c>
      <c r="I97" s="12">
        <v>3</v>
      </c>
      <c r="J97" s="12">
        <v>2.14</v>
      </c>
      <c r="K97" s="12">
        <v>4</v>
      </c>
      <c r="L97" s="12">
        <v>4</v>
      </c>
      <c r="M97" s="12">
        <v>2.46</v>
      </c>
      <c r="N97" s="12">
        <v>3</v>
      </c>
      <c r="O97" s="12">
        <v>3.56</v>
      </c>
      <c r="P97" s="12">
        <v>5.84</v>
      </c>
      <c r="Q97" s="29">
        <v>4.3899999999999997</v>
      </c>
      <c r="R97" s="12">
        <v>6</v>
      </c>
      <c r="S97" s="12">
        <v>7.44</v>
      </c>
      <c r="T97" s="12">
        <v>6</v>
      </c>
      <c r="U97" s="12">
        <v>5.92</v>
      </c>
      <c r="V97" s="12">
        <v>8.66</v>
      </c>
      <c r="W97" s="12">
        <v>8.64</v>
      </c>
      <c r="X97" s="30">
        <v>10.24</v>
      </c>
      <c r="Y97" s="12">
        <v>14.820000000000002</v>
      </c>
      <c r="Z97" s="12">
        <v>20.889999999999997</v>
      </c>
      <c r="AA97" s="46">
        <v>23.29</v>
      </c>
      <c r="AB97" s="53">
        <v>22.040000000000006</v>
      </c>
      <c r="AC97" s="53">
        <v>23.500000000000004</v>
      </c>
    </row>
    <row r="98" spans="1:29" x14ac:dyDescent="0.25">
      <c r="A98" s="3" t="s">
        <v>163</v>
      </c>
      <c r="B98" s="2" t="s">
        <v>610</v>
      </c>
      <c r="C98" s="31">
        <v>0</v>
      </c>
      <c r="D98" s="12">
        <v>0</v>
      </c>
      <c r="E98" s="12">
        <v>2</v>
      </c>
      <c r="F98" s="12">
        <v>2</v>
      </c>
      <c r="G98" s="12">
        <v>0</v>
      </c>
      <c r="H98" s="12">
        <v>7</v>
      </c>
      <c r="I98" s="12">
        <v>13</v>
      </c>
      <c r="J98" s="12">
        <v>27.02</v>
      </c>
      <c r="K98" s="12">
        <v>24.44</v>
      </c>
      <c r="L98" s="12">
        <v>34.31</v>
      </c>
      <c r="M98" s="12">
        <v>31.55</v>
      </c>
      <c r="N98" s="12">
        <v>29.81</v>
      </c>
      <c r="O98" s="12">
        <v>34.700000000000003</v>
      </c>
      <c r="P98" s="12">
        <v>35.99</v>
      </c>
      <c r="Q98" s="29">
        <v>46.13</v>
      </c>
      <c r="R98" s="12">
        <v>44.739999999999995</v>
      </c>
      <c r="S98" s="12">
        <v>45.83</v>
      </c>
      <c r="T98" s="12">
        <v>33.51</v>
      </c>
      <c r="U98" s="12">
        <v>36.020000000000003</v>
      </c>
      <c r="V98" s="12">
        <v>32.450000000000003</v>
      </c>
      <c r="W98" s="12">
        <v>33</v>
      </c>
      <c r="X98" s="30">
        <v>37.120000000000005</v>
      </c>
      <c r="Y98" s="12">
        <v>41.489999999999995</v>
      </c>
      <c r="Z98" s="12">
        <v>34.230000000000004</v>
      </c>
      <c r="AA98" s="46">
        <v>26.68</v>
      </c>
      <c r="AB98" s="53">
        <v>23.799999999999997</v>
      </c>
      <c r="AC98" s="53">
        <v>17.730000000000004</v>
      </c>
    </row>
    <row r="99" spans="1:29" x14ac:dyDescent="0.25">
      <c r="A99" s="3" t="s">
        <v>164</v>
      </c>
      <c r="B99" s="2" t="s">
        <v>611</v>
      </c>
      <c r="C99" s="31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29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30">
        <v>0</v>
      </c>
      <c r="Y99" s="12">
        <v>0</v>
      </c>
      <c r="Z99" s="12">
        <v>0</v>
      </c>
      <c r="AA99" s="46">
        <v>0</v>
      </c>
      <c r="AB99" s="53">
        <v>0</v>
      </c>
      <c r="AC99" s="53">
        <v>0</v>
      </c>
    </row>
    <row r="100" spans="1:29" x14ac:dyDescent="0.25">
      <c r="A100" s="3" t="s">
        <v>165</v>
      </c>
      <c r="B100" s="2" t="s">
        <v>612</v>
      </c>
      <c r="C100" s="31">
        <v>0</v>
      </c>
      <c r="D100" s="12">
        <v>1</v>
      </c>
      <c r="E100" s="12">
        <v>1</v>
      </c>
      <c r="F100" s="12">
        <v>1</v>
      </c>
      <c r="G100" s="12">
        <v>2</v>
      </c>
      <c r="H100" s="12">
        <v>6.65</v>
      </c>
      <c r="I100" s="12">
        <v>8.09</v>
      </c>
      <c r="J100" s="12">
        <v>12.72</v>
      </c>
      <c r="K100" s="12">
        <v>17.05</v>
      </c>
      <c r="L100" s="12">
        <v>20.74</v>
      </c>
      <c r="M100" s="12">
        <v>22.62</v>
      </c>
      <c r="N100" s="12">
        <v>27.69</v>
      </c>
      <c r="O100" s="12">
        <v>26.58</v>
      </c>
      <c r="P100" s="12">
        <v>41.88</v>
      </c>
      <c r="Q100" s="29">
        <v>51.36</v>
      </c>
      <c r="R100" s="12">
        <v>48.910000000000004</v>
      </c>
      <c r="S100" s="12">
        <v>40.28</v>
      </c>
      <c r="T100" s="12">
        <v>44.72</v>
      </c>
      <c r="U100" s="12">
        <v>40.22</v>
      </c>
      <c r="V100" s="12">
        <v>40.010000000000005</v>
      </c>
      <c r="W100" s="12">
        <v>35.159999999999997</v>
      </c>
      <c r="X100" s="30">
        <v>41.290000000000006</v>
      </c>
      <c r="Y100" s="12">
        <v>41.370000000000005</v>
      </c>
      <c r="Z100" s="12">
        <v>30.400000000000002</v>
      </c>
      <c r="AA100" s="46">
        <v>23.88</v>
      </c>
      <c r="AB100" s="53">
        <v>29.310000000000002</v>
      </c>
      <c r="AC100" s="53">
        <v>28.34</v>
      </c>
    </row>
    <row r="101" spans="1:29" x14ac:dyDescent="0.25">
      <c r="A101" s="3" t="s">
        <v>166</v>
      </c>
      <c r="B101" s="2" t="s">
        <v>613</v>
      </c>
      <c r="C101" s="31">
        <v>4.71</v>
      </c>
      <c r="D101" s="12">
        <v>28.5</v>
      </c>
      <c r="E101" s="12">
        <v>47.53</v>
      </c>
      <c r="F101" s="12">
        <v>60.48</v>
      </c>
      <c r="G101" s="12">
        <v>81.8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29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30">
        <v>0</v>
      </c>
      <c r="Y101" s="12">
        <v>0</v>
      </c>
      <c r="Z101" s="12">
        <v>0</v>
      </c>
      <c r="AA101" s="46">
        <v>0</v>
      </c>
      <c r="AB101" s="53">
        <v>0</v>
      </c>
      <c r="AC101" s="53">
        <v>0</v>
      </c>
    </row>
    <row r="102" spans="1:29" x14ac:dyDescent="0.25">
      <c r="A102" s="3" t="s">
        <v>167</v>
      </c>
      <c r="B102" s="2" t="s">
        <v>614</v>
      </c>
      <c r="C102" s="31">
        <v>0</v>
      </c>
      <c r="D102" s="12">
        <v>15.09</v>
      </c>
      <c r="E102" s="12">
        <v>16.86</v>
      </c>
      <c r="F102" s="12">
        <v>14</v>
      </c>
      <c r="G102" s="12">
        <v>9.36</v>
      </c>
      <c r="H102" s="12">
        <v>6.82</v>
      </c>
      <c r="I102" s="12">
        <v>6.27</v>
      </c>
      <c r="J102" s="12">
        <v>5.59</v>
      </c>
      <c r="K102" s="12">
        <v>8.94</v>
      </c>
      <c r="L102" s="12">
        <v>8.99</v>
      </c>
      <c r="M102" s="12">
        <v>11.22</v>
      </c>
      <c r="N102" s="12">
        <v>13.64</v>
      </c>
      <c r="O102" s="12">
        <v>12.11</v>
      </c>
      <c r="P102" s="12">
        <v>17</v>
      </c>
      <c r="Q102" s="29">
        <v>20.43</v>
      </c>
      <c r="R102" s="12">
        <v>15</v>
      </c>
      <c r="S102" s="12">
        <v>12.440000000000001</v>
      </c>
      <c r="T102" s="12">
        <v>9.9200000000000017</v>
      </c>
      <c r="U102" s="12">
        <v>7.3800000000000008</v>
      </c>
      <c r="V102" s="12">
        <v>16.310000000000002</v>
      </c>
      <c r="W102" s="12">
        <v>16.22</v>
      </c>
      <c r="X102" s="30">
        <v>19.439999999999998</v>
      </c>
      <c r="Y102" s="12">
        <v>15.520000000000003</v>
      </c>
      <c r="Z102" s="12">
        <v>9.1100000000000012</v>
      </c>
      <c r="AA102" s="46">
        <v>15.290000000000001</v>
      </c>
      <c r="AB102" s="53">
        <v>22.32</v>
      </c>
      <c r="AC102" s="53">
        <v>31.25</v>
      </c>
    </row>
    <row r="103" spans="1:29" x14ac:dyDescent="0.25">
      <c r="A103" s="3" t="s">
        <v>168</v>
      </c>
      <c r="B103" s="2" t="s">
        <v>615</v>
      </c>
      <c r="C103" s="31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0.49</v>
      </c>
      <c r="N103" s="12">
        <v>0.96</v>
      </c>
      <c r="O103" s="12">
        <v>0</v>
      </c>
      <c r="P103" s="12">
        <v>0</v>
      </c>
      <c r="Q103" s="29">
        <v>4</v>
      </c>
      <c r="R103" s="12">
        <v>5.63</v>
      </c>
      <c r="S103" s="12">
        <v>12.459999999999999</v>
      </c>
      <c r="T103" s="12">
        <v>14.75</v>
      </c>
      <c r="U103" s="12">
        <v>17.329999999999998</v>
      </c>
      <c r="V103" s="12">
        <v>10.75</v>
      </c>
      <c r="W103" s="12">
        <v>13.35</v>
      </c>
      <c r="X103" s="30">
        <v>13.48</v>
      </c>
      <c r="Y103" s="12">
        <v>18.8</v>
      </c>
      <c r="Z103" s="12">
        <v>26.57</v>
      </c>
      <c r="AA103" s="46">
        <v>36.250000000000007</v>
      </c>
      <c r="AB103" s="53">
        <v>42.88</v>
      </c>
      <c r="AC103" s="53">
        <v>48.330000000000013</v>
      </c>
    </row>
    <row r="104" spans="1:29" x14ac:dyDescent="0.25">
      <c r="A104" s="3" t="s">
        <v>169</v>
      </c>
      <c r="B104" s="2" t="s">
        <v>616</v>
      </c>
      <c r="C104" s="31">
        <v>1.5</v>
      </c>
      <c r="D104" s="12">
        <v>4.05</v>
      </c>
      <c r="E104" s="12">
        <v>4.4000000000000004</v>
      </c>
      <c r="F104" s="12">
        <v>11.55</v>
      </c>
      <c r="G104" s="12">
        <v>15.75</v>
      </c>
      <c r="H104" s="12">
        <v>14.12</v>
      </c>
      <c r="I104" s="12">
        <v>17.190000000000001</v>
      </c>
      <c r="J104" s="12">
        <v>22.95</v>
      </c>
      <c r="K104" s="12">
        <v>26.09</v>
      </c>
      <c r="L104" s="12">
        <v>23.51</v>
      </c>
      <c r="M104" s="12">
        <v>21.65</v>
      </c>
      <c r="N104" s="12">
        <v>31.61</v>
      </c>
      <c r="O104" s="12">
        <v>22.84</v>
      </c>
      <c r="P104" s="12">
        <v>16.55</v>
      </c>
      <c r="Q104" s="29">
        <v>15.61</v>
      </c>
      <c r="R104" s="12">
        <v>13.189999999999998</v>
      </c>
      <c r="S104" s="12">
        <v>22.49</v>
      </c>
      <c r="T104" s="12">
        <v>27.05</v>
      </c>
      <c r="U104" s="12">
        <v>42.319999999999993</v>
      </c>
      <c r="V104" s="12">
        <v>78.230000000000018</v>
      </c>
      <c r="W104" s="12">
        <v>102.33999999999997</v>
      </c>
      <c r="X104" s="30">
        <v>110.67000000000003</v>
      </c>
      <c r="Y104" s="12">
        <v>131.63</v>
      </c>
      <c r="Z104" s="12">
        <v>166.54999999999995</v>
      </c>
      <c r="AA104" s="46">
        <v>176.33999999999997</v>
      </c>
      <c r="AB104" s="53">
        <v>163.22000000000006</v>
      </c>
      <c r="AC104" s="53">
        <v>173.39000000000004</v>
      </c>
    </row>
    <row r="105" spans="1:29" x14ac:dyDescent="0.25">
      <c r="A105" s="3" t="s">
        <v>170</v>
      </c>
      <c r="B105" s="2" t="s">
        <v>617</v>
      </c>
      <c r="C105" s="31">
        <v>7.0000000000000007E-2</v>
      </c>
      <c r="D105" s="12">
        <v>1</v>
      </c>
      <c r="E105" s="12">
        <v>0</v>
      </c>
      <c r="F105" s="12">
        <v>1</v>
      </c>
      <c r="G105" s="12">
        <v>1</v>
      </c>
      <c r="H105" s="12">
        <v>1.7</v>
      </c>
      <c r="I105" s="12">
        <v>1</v>
      </c>
      <c r="J105" s="12">
        <v>3</v>
      </c>
      <c r="K105" s="12">
        <v>1</v>
      </c>
      <c r="L105" s="12">
        <v>5.03</v>
      </c>
      <c r="M105" s="12">
        <v>4.68</v>
      </c>
      <c r="N105" s="12">
        <v>8.59</v>
      </c>
      <c r="O105" s="12">
        <v>8.17</v>
      </c>
      <c r="P105" s="12">
        <v>8.7100000000000009</v>
      </c>
      <c r="Q105" s="29">
        <v>16.05</v>
      </c>
      <c r="R105" s="12">
        <v>21.92</v>
      </c>
      <c r="S105" s="12">
        <v>37.120000000000005</v>
      </c>
      <c r="T105" s="12">
        <v>39.4</v>
      </c>
      <c r="U105" s="12">
        <v>35.309999999999995</v>
      </c>
      <c r="V105" s="12">
        <v>49.109999999999992</v>
      </c>
      <c r="W105" s="12">
        <v>40.19</v>
      </c>
      <c r="X105" s="30">
        <v>44.97</v>
      </c>
      <c r="Y105" s="12">
        <v>58.110000000000007</v>
      </c>
      <c r="Z105" s="12">
        <v>63.709999999999994</v>
      </c>
      <c r="AA105" s="46">
        <v>74.989999999999981</v>
      </c>
      <c r="AB105" s="53">
        <v>72.56</v>
      </c>
      <c r="AC105" s="53">
        <v>68.010000000000019</v>
      </c>
    </row>
    <row r="106" spans="1:29" x14ac:dyDescent="0.25">
      <c r="A106" s="3" t="s">
        <v>171</v>
      </c>
      <c r="B106" s="2" t="s">
        <v>618</v>
      </c>
      <c r="C106" s="31">
        <v>195.80666666666667</v>
      </c>
      <c r="D106" s="12">
        <v>214.83</v>
      </c>
      <c r="E106" s="12">
        <v>182.3</v>
      </c>
      <c r="F106" s="12">
        <v>183.27</v>
      </c>
      <c r="G106" s="12">
        <v>187.63</v>
      </c>
      <c r="H106" s="12">
        <v>163.41</v>
      </c>
      <c r="I106" s="12">
        <v>188.39</v>
      </c>
      <c r="J106" s="12">
        <v>254.06</v>
      </c>
      <c r="K106" s="12">
        <v>255.83500000000001</v>
      </c>
      <c r="L106" s="12">
        <v>246.94</v>
      </c>
      <c r="M106" s="12">
        <v>261.94</v>
      </c>
      <c r="N106" s="12">
        <v>279.78500000000003</v>
      </c>
      <c r="O106" s="12">
        <v>281.54000000000002</v>
      </c>
      <c r="P106" s="12">
        <v>285.10000000000002</v>
      </c>
      <c r="Q106" s="29">
        <v>339.64</v>
      </c>
      <c r="R106" s="12">
        <v>381.17999999999984</v>
      </c>
      <c r="S106" s="12">
        <v>396.4799999999999</v>
      </c>
      <c r="T106" s="12">
        <v>425.83</v>
      </c>
      <c r="U106" s="12">
        <v>416.61999999999983</v>
      </c>
      <c r="V106" s="12">
        <v>420.34999999999997</v>
      </c>
      <c r="W106" s="12">
        <v>430.6099999999999</v>
      </c>
      <c r="X106" s="30">
        <v>441.85000000000019</v>
      </c>
      <c r="Y106" s="12">
        <v>408.79000000000013</v>
      </c>
      <c r="Z106" s="12">
        <v>382.02000000000004</v>
      </c>
      <c r="AA106" s="46">
        <v>387.94999999999987</v>
      </c>
      <c r="AB106" s="53">
        <v>383.65</v>
      </c>
      <c r="AC106" s="53">
        <v>371.59999999999997</v>
      </c>
    </row>
    <row r="107" spans="1:29" x14ac:dyDescent="0.25">
      <c r="A107" s="3" t="s">
        <v>172</v>
      </c>
      <c r="B107" s="2" t="s">
        <v>619</v>
      </c>
      <c r="C107" s="31">
        <v>0</v>
      </c>
      <c r="D107" s="12">
        <v>0</v>
      </c>
      <c r="E107" s="12">
        <v>0</v>
      </c>
      <c r="F107" s="12">
        <v>1</v>
      </c>
      <c r="G107" s="12">
        <v>1</v>
      </c>
      <c r="H107" s="12">
        <v>1</v>
      </c>
      <c r="I107" s="12">
        <v>0.12</v>
      </c>
      <c r="J107" s="12">
        <v>1</v>
      </c>
      <c r="K107" s="12">
        <v>3</v>
      </c>
      <c r="L107" s="12">
        <v>3.67</v>
      </c>
      <c r="M107" s="12">
        <v>3</v>
      </c>
      <c r="N107" s="12">
        <v>4.18</v>
      </c>
      <c r="O107" s="12">
        <v>5.17</v>
      </c>
      <c r="P107" s="12">
        <v>5.91</v>
      </c>
      <c r="Q107" s="29">
        <v>2.41</v>
      </c>
      <c r="R107" s="12">
        <v>2</v>
      </c>
      <c r="S107" s="12">
        <v>1</v>
      </c>
      <c r="T107" s="12">
        <v>0</v>
      </c>
      <c r="U107" s="12">
        <v>3.49</v>
      </c>
      <c r="V107" s="12">
        <v>4</v>
      </c>
      <c r="W107" s="12">
        <v>7</v>
      </c>
      <c r="X107" s="30">
        <v>5.99</v>
      </c>
      <c r="Y107" s="12">
        <v>7.58</v>
      </c>
      <c r="Z107" s="12">
        <v>8.1</v>
      </c>
      <c r="AA107" s="46">
        <v>9.49</v>
      </c>
      <c r="AB107" s="53">
        <v>5</v>
      </c>
      <c r="AC107" s="53">
        <v>3</v>
      </c>
    </row>
    <row r="108" spans="1:29" x14ac:dyDescent="0.25">
      <c r="A108" s="3" t="s">
        <v>173</v>
      </c>
      <c r="B108" s="2" t="s">
        <v>620</v>
      </c>
      <c r="C108" s="31">
        <v>0</v>
      </c>
      <c r="D108" s="12">
        <v>0</v>
      </c>
      <c r="E108" s="12">
        <v>2.2999999999999998</v>
      </c>
      <c r="F108" s="12">
        <v>0</v>
      </c>
      <c r="G108" s="12">
        <v>0.62</v>
      </c>
      <c r="H108" s="12">
        <v>0.4</v>
      </c>
      <c r="I108" s="12">
        <v>0.96</v>
      </c>
      <c r="J108" s="12">
        <v>0</v>
      </c>
      <c r="K108" s="12">
        <v>0.46</v>
      </c>
      <c r="L108" s="12">
        <v>0</v>
      </c>
      <c r="M108" s="12">
        <v>1</v>
      </c>
      <c r="N108" s="12">
        <v>1.4</v>
      </c>
      <c r="O108" s="12">
        <v>0</v>
      </c>
      <c r="P108" s="12">
        <v>7.0000000000000007E-2</v>
      </c>
      <c r="Q108" s="29">
        <v>0</v>
      </c>
      <c r="R108" s="12">
        <v>0</v>
      </c>
      <c r="S108" s="12">
        <v>0</v>
      </c>
      <c r="T108" s="12">
        <v>1</v>
      </c>
      <c r="U108" s="12">
        <v>0</v>
      </c>
      <c r="V108" s="12">
        <v>0.17</v>
      </c>
      <c r="W108" s="12">
        <v>4.7</v>
      </c>
      <c r="X108" s="30">
        <v>3.55</v>
      </c>
      <c r="Y108" s="12">
        <v>5.1100000000000003</v>
      </c>
      <c r="Z108" s="12">
        <v>4.78</v>
      </c>
      <c r="AA108" s="46">
        <v>8.52</v>
      </c>
      <c r="AB108" s="53">
        <v>11.030000000000001</v>
      </c>
      <c r="AC108" s="53">
        <v>22.11</v>
      </c>
    </row>
    <row r="109" spans="1:29" x14ac:dyDescent="0.25">
      <c r="A109" s="3" t="s">
        <v>174</v>
      </c>
      <c r="B109" s="2" t="s">
        <v>621</v>
      </c>
      <c r="C109" s="31">
        <v>59.75</v>
      </c>
      <c r="D109" s="12">
        <v>56.09</v>
      </c>
      <c r="E109" s="12">
        <v>52.97</v>
      </c>
      <c r="F109" s="12">
        <v>61.34</v>
      </c>
      <c r="G109" s="12">
        <v>55.62</v>
      </c>
      <c r="H109" s="12">
        <v>43.59</v>
      </c>
      <c r="I109" s="12">
        <v>32.700000000000003</v>
      </c>
      <c r="J109" s="12">
        <v>25.78</v>
      </c>
      <c r="K109" s="12">
        <v>22.55</v>
      </c>
      <c r="L109" s="12">
        <v>16.350000000000001</v>
      </c>
      <c r="M109" s="12">
        <v>19.41</v>
      </c>
      <c r="N109" s="12">
        <v>16.940000000000001</v>
      </c>
      <c r="O109" s="12">
        <v>18.760000000000002</v>
      </c>
      <c r="P109" s="12">
        <v>25.98</v>
      </c>
      <c r="Q109" s="29">
        <v>20.51</v>
      </c>
      <c r="R109" s="12">
        <v>29.08</v>
      </c>
      <c r="S109" s="12">
        <v>35.39</v>
      </c>
      <c r="T109" s="12">
        <v>36.299999999999997</v>
      </c>
      <c r="U109" s="12">
        <v>40.14</v>
      </c>
      <c r="V109" s="12">
        <v>45.330000000000005</v>
      </c>
      <c r="W109" s="12">
        <v>54.689999999999991</v>
      </c>
      <c r="X109" s="30">
        <v>56.06</v>
      </c>
      <c r="Y109" s="12">
        <v>67.77</v>
      </c>
      <c r="Z109" s="12">
        <v>83.47</v>
      </c>
      <c r="AA109" s="46">
        <v>78.929999999999993</v>
      </c>
      <c r="AB109" s="53">
        <v>84.95999999999998</v>
      </c>
      <c r="AC109" s="53">
        <v>84.419999999999987</v>
      </c>
    </row>
    <row r="110" spans="1:29" x14ac:dyDescent="0.25">
      <c r="A110" s="3" t="s">
        <v>175</v>
      </c>
      <c r="B110" s="2" t="s">
        <v>622</v>
      </c>
      <c r="C110" s="31">
        <v>15.4</v>
      </c>
      <c r="D110" s="12">
        <v>19.53</v>
      </c>
      <c r="E110" s="12">
        <v>26.7</v>
      </c>
      <c r="F110" s="12">
        <v>33.92</v>
      </c>
      <c r="G110" s="12">
        <v>40.78</v>
      </c>
      <c r="H110" s="12">
        <v>38.15</v>
      </c>
      <c r="I110" s="12">
        <v>36.26</v>
      </c>
      <c r="J110" s="12">
        <v>32.11</v>
      </c>
      <c r="K110" s="12">
        <v>30.04</v>
      </c>
      <c r="L110" s="12">
        <v>30.38</v>
      </c>
      <c r="M110" s="12">
        <v>27.26</v>
      </c>
      <c r="N110" s="12">
        <v>25.68</v>
      </c>
      <c r="O110" s="12">
        <v>29.37</v>
      </c>
      <c r="P110" s="12">
        <v>31.03</v>
      </c>
      <c r="Q110" s="29">
        <v>27.51</v>
      </c>
      <c r="R110" s="12">
        <v>29.5</v>
      </c>
      <c r="S110" s="12">
        <v>30.130000000000003</v>
      </c>
      <c r="T110" s="12">
        <v>34.530000000000008</v>
      </c>
      <c r="U110" s="12">
        <v>23.92</v>
      </c>
      <c r="V110" s="12">
        <v>29</v>
      </c>
      <c r="W110" s="12">
        <v>34.289999999999992</v>
      </c>
      <c r="X110" s="30">
        <v>35.290000000000006</v>
      </c>
      <c r="Y110" s="12">
        <v>45.380000000000017</v>
      </c>
      <c r="Z110" s="12">
        <v>50.059999999999988</v>
      </c>
      <c r="AA110" s="46">
        <v>42.870000000000005</v>
      </c>
      <c r="AB110" s="53">
        <v>42.24</v>
      </c>
      <c r="AC110" s="53">
        <v>55.929999999999986</v>
      </c>
    </row>
    <row r="111" spans="1:29" x14ac:dyDescent="0.25">
      <c r="A111" s="3" t="s">
        <v>176</v>
      </c>
      <c r="B111" s="2" t="s">
        <v>623</v>
      </c>
      <c r="C111" s="31">
        <v>0</v>
      </c>
      <c r="D111" s="12">
        <v>3</v>
      </c>
      <c r="E111" s="12">
        <v>0</v>
      </c>
      <c r="F111" s="12">
        <v>0</v>
      </c>
      <c r="G111" s="12">
        <v>0</v>
      </c>
      <c r="H111" s="12">
        <v>2</v>
      </c>
      <c r="I111" s="12">
        <v>3</v>
      </c>
      <c r="J111" s="12">
        <v>1.2</v>
      </c>
      <c r="K111" s="12">
        <v>1.31</v>
      </c>
      <c r="L111" s="12">
        <v>1</v>
      </c>
      <c r="M111" s="12">
        <v>0</v>
      </c>
      <c r="N111" s="12">
        <v>0.62</v>
      </c>
      <c r="O111" s="12">
        <v>0</v>
      </c>
      <c r="P111" s="12">
        <v>1</v>
      </c>
      <c r="Q111" s="29">
        <v>3.5</v>
      </c>
      <c r="R111" s="12">
        <v>5.72</v>
      </c>
      <c r="S111" s="12">
        <v>0</v>
      </c>
      <c r="T111" s="12">
        <v>0</v>
      </c>
      <c r="U111" s="12">
        <v>0</v>
      </c>
      <c r="V111" s="12">
        <v>0</v>
      </c>
      <c r="W111" s="12">
        <v>2</v>
      </c>
      <c r="X111" s="30">
        <v>2</v>
      </c>
      <c r="Y111" s="12">
        <v>2</v>
      </c>
      <c r="Z111" s="12">
        <v>2</v>
      </c>
      <c r="AA111" s="46">
        <v>1</v>
      </c>
      <c r="AB111" s="53">
        <v>1</v>
      </c>
      <c r="AC111" s="53">
        <v>0.48</v>
      </c>
    </row>
    <row r="112" spans="1:29" x14ac:dyDescent="0.25">
      <c r="A112" s="3" t="s">
        <v>177</v>
      </c>
      <c r="B112" s="2" t="s">
        <v>624</v>
      </c>
      <c r="C112" s="31">
        <v>21.48</v>
      </c>
      <c r="D112" s="12">
        <v>22.54</v>
      </c>
      <c r="E112" s="12">
        <v>23.74</v>
      </c>
      <c r="F112" s="12">
        <v>37.08</v>
      </c>
      <c r="G112" s="12">
        <v>47.17</v>
      </c>
      <c r="H112" s="12">
        <v>63.12</v>
      </c>
      <c r="I112" s="12">
        <v>72.099999999999994</v>
      </c>
      <c r="J112" s="12">
        <v>87.564999999999998</v>
      </c>
      <c r="K112" s="12">
        <v>86.2</v>
      </c>
      <c r="L112" s="12">
        <v>89.1</v>
      </c>
      <c r="M112" s="12">
        <v>91.834999999999994</v>
      </c>
      <c r="N112" s="12">
        <v>102.98</v>
      </c>
      <c r="O112" s="12">
        <v>104.965</v>
      </c>
      <c r="P112" s="12">
        <v>119.23</v>
      </c>
      <c r="Q112" s="29">
        <v>115.5</v>
      </c>
      <c r="R112" s="12">
        <v>109.44000000000003</v>
      </c>
      <c r="S112" s="12">
        <v>122.22000000000001</v>
      </c>
      <c r="T112" s="12">
        <v>143.41000000000003</v>
      </c>
      <c r="U112" s="12">
        <v>158.24</v>
      </c>
      <c r="V112" s="12">
        <v>188.67999999999992</v>
      </c>
      <c r="W112" s="12">
        <v>252.39999999999998</v>
      </c>
      <c r="X112" s="30">
        <v>282.86999999999989</v>
      </c>
      <c r="Y112" s="12">
        <v>300.7600000000001</v>
      </c>
      <c r="Z112" s="12">
        <v>292.99000000000012</v>
      </c>
      <c r="AA112" s="46">
        <v>244.78999999999996</v>
      </c>
      <c r="AB112" s="53">
        <v>220.48999999999995</v>
      </c>
      <c r="AC112" s="53">
        <v>210.33000000000004</v>
      </c>
    </row>
    <row r="113" spans="1:29" x14ac:dyDescent="0.25">
      <c r="A113" s="3" t="s">
        <v>178</v>
      </c>
      <c r="B113" s="2" t="s">
        <v>625</v>
      </c>
      <c r="C113" s="31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29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30">
        <v>0</v>
      </c>
      <c r="Y113" s="12">
        <v>0</v>
      </c>
      <c r="Z113" s="12">
        <v>0</v>
      </c>
      <c r="AA113" s="46">
        <v>0</v>
      </c>
      <c r="AB113" s="53">
        <v>0</v>
      </c>
      <c r="AC113" s="53">
        <v>0</v>
      </c>
    </row>
    <row r="114" spans="1:29" x14ac:dyDescent="0.25">
      <c r="A114" s="3" t="s">
        <v>179</v>
      </c>
      <c r="B114" s="2" t="s">
        <v>626</v>
      </c>
      <c r="C114" s="31">
        <v>44.08</v>
      </c>
      <c r="D114" s="12">
        <v>47.16</v>
      </c>
      <c r="E114" s="12">
        <v>39.590000000000003</v>
      </c>
      <c r="F114" s="12">
        <v>33.700000000000003</v>
      </c>
      <c r="G114" s="12">
        <v>31.38</v>
      </c>
      <c r="H114" s="12">
        <v>36</v>
      </c>
      <c r="I114" s="12">
        <v>38.479999999999997</v>
      </c>
      <c r="J114" s="12">
        <v>31.01</v>
      </c>
      <c r="K114" s="12">
        <v>28.46</v>
      </c>
      <c r="L114" s="12">
        <v>26.57</v>
      </c>
      <c r="M114" s="12">
        <v>28.95</v>
      </c>
      <c r="N114" s="12">
        <v>28.53</v>
      </c>
      <c r="O114" s="12">
        <v>33.619999999999997</v>
      </c>
      <c r="P114" s="12">
        <v>23.12</v>
      </c>
      <c r="Q114" s="29">
        <v>28.524999999999999</v>
      </c>
      <c r="R114" s="12">
        <v>25.03</v>
      </c>
      <c r="S114" s="12">
        <v>30.56</v>
      </c>
      <c r="T114" s="12">
        <v>22.1</v>
      </c>
      <c r="U114" s="12">
        <v>26.93</v>
      </c>
      <c r="V114" s="12">
        <v>24.109999999999996</v>
      </c>
      <c r="W114" s="12">
        <v>23.87</v>
      </c>
      <c r="X114" s="30">
        <v>21.540000000000003</v>
      </c>
      <c r="Y114" s="12">
        <v>20</v>
      </c>
      <c r="Z114" s="12">
        <v>21.32</v>
      </c>
      <c r="AA114" s="46">
        <v>26.34</v>
      </c>
      <c r="AB114" s="53">
        <v>23.26</v>
      </c>
      <c r="AC114" s="53">
        <v>22.38</v>
      </c>
    </row>
    <row r="115" spans="1:29" x14ac:dyDescent="0.25">
      <c r="A115" s="3" t="s">
        <v>180</v>
      </c>
      <c r="B115" s="2" t="s">
        <v>627</v>
      </c>
      <c r="C115" s="31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29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30">
        <v>0</v>
      </c>
      <c r="Y115" s="12">
        <v>0</v>
      </c>
      <c r="Z115" s="12">
        <v>0</v>
      </c>
      <c r="AA115" s="46">
        <v>0</v>
      </c>
      <c r="AB115" s="53">
        <v>0</v>
      </c>
      <c r="AC115" s="53">
        <v>0</v>
      </c>
    </row>
    <row r="116" spans="1:29" x14ac:dyDescent="0.25">
      <c r="A116" s="3" t="s">
        <v>181</v>
      </c>
      <c r="B116" s="2" t="s">
        <v>628</v>
      </c>
      <c r="C116" s="31">
        <v>116.35</v>
      </c>
      <c r="D116" s="12">
        <v>119.69</v>
      </c>
      <c r="E116" s="12">
        <v>127.26</v>
      </c>
      <c r="F116" s="12">
        <v>119.46</v>
      </c>
      <c r="G116" s="12">
        <v>129.09</v>
      </c>
      <c r="H116" s="12">
        <v>120.16</v>
      </c>
      <c r="I116" s="12">
        <v>118.27</v>
      </c>
      <c r="J116" s="12">
        <v>128.43</v>
      </c>
      <c r="K116" s="12">
        <v>136.41999999999999</v>
      </c>
      <c r="L116" s="12">
        <v>154.4</v>
      </c>
      <c r="M116" s="12">
        <v>180.64500000000001</v>
      </c>
      <c r="N116" s="12">
        <v>192.64</v>
      </c>
      <c r="O116" s="12">
        <v>215.01</v>
      </c>
      <c r="P116" s="12">
        <v>205.14</v>
      </c>
      <c r="Q116" s="29">
        <v>210.37</v>
      </c>
      <c r="R116" s="12">
        <v>231.93</v>
      </c>
      <c r="S116" s="12">
        <v>240</v>
      </c>
      <c r="T116" s="12">
        <v>260.07000000000005</v>
      </c>
      <c r="U116" s="12">
        <v>291.74</v>
      </c>
      <c r="V116" s="12">
        <v>302.95999999999998</v>
      </c>
      <c r="W116" s="12">
        <v>312.14000000000004</v>
      </c>
      <c r="X116" s="30">
        <v>297.66999999999996</v>
      </c>
      <c r="Y116" s="12">
        <v>305.01</v>
      </c>
      <c r="Z116" s="12">
        <v>290.60000000000008</v>
      </c>
      <c r="AA116" s="46">
        <v>288.47000000000003</v>
      </c>
      <c r="AB116" s="53">
        <v>275.00999999999993</v>
      </c>
      <c r="AC116" s="53">
        <v>256.48</v>
      </c>
    </row>
    <row r="117" spans="1:29" x14ac:dyDescent="0.25">
      <c r="A117" s="3" t="s">
        <v>182</v>
      </c>
      <c r="B117" s="2" t="s">
        <v>629</v>
      </c>
      <c r="C117" s="31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29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30">
        <v>0</v>
      </c>
      <c r="Y117" s="12">
        <v>0</v>
      </c>
      <c r="Z117" s="12">
        <v>0</v>
      </c>
      <c r="AA117" s="46">
        <v>0</v>
      </c>
      <c r="AB117" s="53">
        <v>0</v>
      </c>
      <c r="AC117" s="53">
        <v>0</v>
      </c>
    </row>
    <row r="118" spans="1:29" x14ac:dyDescent="0.25">
      <c r="A118" s="3" t="s">
        <v>183</v>
      </c>
      <c r="B118" s="2" t="s">
        <v>630</v>
      </c>
      <c r="C118" s="31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29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30">
        <v>0</v>
      </c>
      <c r="Y118" s="12">
        <v>0</v>
      </c>
      <c r="Z118" s="12">
        <v>0</v>
      </c>
      <c r="AA118" s="46">
        <v>0</v>
      </c>
      <c r="AB118" s="53">
        <v>0</v>
      </c>
      <c r="AC118" s="53">
        <v>0</v>
      </c>
    </row>
    <row r="119" spans="1:29" x14ac:dyDescent="0.25">
      <c r="A119" s="3" t="s">
        <v>184</v>
      </c>
      <c r="B119" s="2" t="s">
        <v>631</v>
      </c>
      <c r="C119" s="31">
        <v>13.15</v>
      </c>
      <c r="D119" s="12">
        <v>14.15</v>
      </c>
      <c r="E119" s="12">
        <v>19.88</v>
      </c>
      <c r="F119" s="12">
        <v>26.59</v>
      </c>
      <c r="G119" s="12">
        <v>17.43</v>
      </c>
      <c r="H119" s="12">
        <v>16.25</v>
      </c>
      <c r="I119" s="12">
        <v>19.670000000000002</v>
      </c>
      <c r="J119" s="12">
        <v>22.26</v>
      </c>
      <c r="K119" s="12">
        <v>21.14</v>
      </c>
      <c r="L119" s="12">
        <v>18.55</v>
      </c>
      <c r="M119" s="12">
        <v>12.97</v>
      </c>
      <c r="N119" s="12">
        <v>13.14</v>
      </c>
      <c r="O119" s="12">
        <v>17.43</v>
      </c>
      <c r="P119" s="12">
        <v>23.74</v>
      </c>
      <c r="Q119" s="29">
        <v>16.47</v>
      </c>
      <c r="R119" s="12">
        <v>26.17</v>
      </c>
      <c r="S119" s="12">
        <v>36.619999999999997</v>
      </c>
      <c r="T119" s="12">
        <v>20.58</v>
      </c>
      <c r="U119" s="12">
        <v>20.369999999999997</v>
      </c>
      <c r="V119" s="12">
        <v>27.930000000000003</v>
      </c>
      <c r="W119" s="12">
        <v>37.1</v>
      </c>
      <c r="X119" s="30">
        <v>42.250000000000007</v>
      </c>
      <c r="Y119" s="12">
        <v>39.769999999999996</v>
      </c>
      <c r="Z119" s="12">
        <v>37</v>
      </c>
      <c r="AA119" s="46">
        <v>30.62</v>
      </c>
      <c r="AB119" s="53">
        <v>42.919999999999995</v>
      </c>
      <c r="AC119" s="53">
        <v>42.37</v>
      </c>
    </row>
    <row r="120" spans="1:29" x14ac:dyDescent="0.25">
      <c r="A120" s="3" t="s">
        <v>185</v>
      </c>
      <c r="B120" s="2" t="s">
        <v>632</v>
      </c>
      <c r="C120" s="31">
        <v>0</v>
      </c>
      <c r="D120" s="12">
        <v>1.01</v>
      </c>
      <c r="E120" s="12">
        <v>0.13</v>
      </c>
      <c r="F120" s="12">
        <v>0</v>
      </c>
      <c r="G120" s="12">
        <v>4</v>
      </c>
      <c r="H120" s="12">
        <v>3.7</v>
      </c>
      <c r="I120" s="12">
        <v>4.21</v>
      </c>
      <c r="J120" s="12">
        <v>10.16</v>
      </c>
      <c r="K120" s="12">
        <v>19.45</v>
      </c>
      <c r="L120" s="12">
        <v>19</v>
      </c>
      <c r="M120" s="12">
        <v>27.9</v>
      </c>
      <c r="N120" s="12">
        <v>31.49</v>
      </c>
      <c r="O120" s="12">
        <v>30</v>
      </c>
      <c r="P120" s="12">
        <v>32.44</v>
      </c>
      <c r="Q120" s="29">
        <v>27.89</v>
      </c>
      <c r="R120" s="12">
        <v>26.26</v>
      </c>
      <c r="S120" s="12">
        <v>32.01</v>
      </c>
      <c r="T120" s="12">
        <v>35.82</v>
      </c>
      <c r="U120" s="12">
        <v>38.58</v>
      </c>
      <c r="V120" s="12">
        <v>48.629999999999995</v>
      </c>
      <c r="W120" s="12">
        <v>52.089999999999989</v>
      </c>
      <c r="X120" s="30">
        <v>61.88</v>
      </c>
      <c r="Y120" s="12">
        <v>66.31</v>
      </c>
      <c r="Z120" s="12">
        <v>66.28</v>
      </c>
      <c r="AA120" s="46">
        <v>62.800000000000004</v>
      </c>
      <c r="AB120" s="53">
        <v>58.360000000000007</v>
      </c>
      <c r="AC120" s="53">
        <v>50.94</v>
      </c>
    </row>
    <row r="121" spans="1:29" x14ac:dyDescent="0.25">
      <c r="A121" s="3" t="s">
        <v>186</v>
      </c>
      <c r="B121" s="2" t="s">
        <v>633</v>
      </c>
      <c r="C121" s="31">
        <v>1.99</v>
      </c>
      <c r="D121" s="12">
        <v>2</v>
      </c>
      <c r="E121" s="12">
        <v>4.78</v>
      </c>
      <c r="F121" s="12">
        <v>2.4700000000000002</v>
      </c>
      <c r="G121" s="12">
        <v>1</v>
      </c>
      <c r="H121" s="12">
        <v>1</v>
      </c>
      <c r="I121" s="12">
        <v>0</v>
      </c>
      <c r="J121" s="12">
        <v>0.78</v>
      </c>
      <c r="K121" s="12">
        <v>2.39</v>
      </c>
      <c r="L121" s="12">
        <v>5.45</v>
      </c>
      <c r="M121" s="12">
        <v>4.38</v>
      </c>
      <c r="N121" s="12">
        <v>7.8</v>
      </c>
      <c r="O121" s="12">
        <v>9.4700000000000006</v>
      </c>
      <c r="P121" s="12">
        <v>14</v>
      </c>
      <c r="Q121" s="29">
        <v>15</v>
      </c>
      <c r="R121" s="12">
        <v>20.32</v>
      </c>
      <c r="S121" s="12">
        <v>21.5</v>
      </c>
      <c r="T121" s="12">
        <v>0</v>
      </c>
      <c r="U121" s="12">
        <v>0</v>
      </c>
      <c r="V121" s="12">
        <v>0</v>
      </c>
      <c r="W121" s="12">
        <v>0</v>
      </c>
      <c r="X121" s="30">
        <v>0</v>
      </c>
      <c r="Y121" s="12">
        <v>0</v>
      </c>
      <c r="Z121" s="12">
        <v>0</v>
      </c>
      <c r="AA121" s="46">
        <v>0</v>
      </c>
      <c r="AB121" s="53">
        <v>0</v>
      </c>
      <c r="AC121" s="53">
        <v>0</v>
      </c>
    </row>
    <row r="122" spans="1:29" x14ac:dyDescent="0.25">
      <c r="A122" s="3" t="s">
        <v>187</v>
      </c>
      <c r="B122" s="2" t="s">
        <v>634</v>
      </c>
      <c r="C122" s="31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29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30">
        <v>0</v>
      </c>
      <c r="Y122" s="12">
        <v>0</v>
      </c>
      <c r="Z122" s="12">
        <v>0</v>
      </c>
      <c r="AA122" s="46">
        <v>0</v>
      </c>
      <c r="AB122" s="53">
        <v>0</v>
      </c>
      <c r="AC122" s="53">
        <v>0</v>
      </c>
    </row>
    <row r="123" spans="1:29" x14ac:dyDescent="0.25">
      <c r="A123" s="3" t="s">
        <v>188</v>
      </c>
      <c r="B123" s="2" t="s">
        <v>635</v>
      </c>
      <c r="C123" s="31">
        <v>0</v>
      </c>
      <c r="D123" s="12">
        <v>7</v>
      </c>
      <c r="E123" s="12">
        <v>14.4</v>
      </c>
      <c r="F123" s="12">
        <v>14.76</v>
      </c>
      <c r="G123" s="12">
        <v>42.93</v>
      </c>
      <c r="H123" s="12">
        <v>67.12</v>
      </c>
      <c r="I123" s="12">
        <v>103.28</v>
      </c>
      <c r="J123" s="12">
        <v>126.81</v>
      </c>
      <c r="K123" s="12">
        <v>162.79</v>
      </c>
      <c r="L123" s="12">
        <v>201.29</v>
      </c>
      <c r="M123" s="12">
        <v>222.63</v>
      </c>
      <c r="N123" s="12">
        <v>249.12</v>
      </c>
      <c r="O123" s="12">
        <v>256.3</v>
      </c>
      <c r="P123" s="12">
        <v>339.51</v>
      </c>
      <c r="Q123" s="29">
        <v>380.53</v>
      </c>
      <c r="R123" s="12">
        <v>357.44</v>
      </c>
      <c r="S123" s="12">
        <v>341.54000000000008</v>
      </c>
      <c r="T123" s="12">
        <v>338.89000000000016</v>
      </c>
      <c r="U123" s="12">
        <v>333.69999999999993</v>
      </c>
      <c r="V123" s="12">
        <v>331.94999999999993</v>
      </c>
      <c r="W123" s="12">
        <v>323.16000000000003</v>
      </c>
      <c r="X123" s="30">
        <v>330.06999999999994</v>
      </c>
      <c r="Y123" s="12">
        <v>356.80999999999995</v>
      </c>
      <c r="Z123" s="12">
        <v>306.84000000000009</v>
      </c>
      <c r="AA123" s="46">
        <v>296.02000000000015</v>
      </c>
      <c r="AB123" s="53">
        <v>271.10999999999996</v>
      </c>
      <c r="AC123" s="53">
        <v>267.06</v>
      </c>
    </row>
    <row r="124" spans="1:29" x14ac:dyDescent="0.25">
      <c r="A124" s="3" t="s">
        <v>189</v>
      </c>
      <c r="B124" s="2" t="s">
        <v>636</v>
      </c>
      <c r="C124" s="31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29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30">
        <v>0</v>
      </c>
      <c r="Y124" s="12">
        <v>0</v>
      </c>
      <c r="Z124" s="12">
        <v>0</v>
      </c>
      <c r="AA124" s="46">
        <v>0</v>
      </c>
      <c r="AB124" s="53">
        <v>0</v>
      </c>
      <c r="AC124" s="53">
        <v>0</v>
      </c>
    </row>
    <row r="125" spans="1:29" x14ac:dyDescent="0.25">
      <c r="A125" s="3" t="s">
        <v>190</v>
      </c>
      <c r="B125" s="2" t="s">
        <v>637</v>
      </c>
      <c r="C125" s="31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29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30">
        <v>0</v>
      </c>
      <c r="Y125" s="12">
        <v>0</v>
      </c>
      <c r="Z125" s="12">
        <v>0</v>
      </c>
      <c r="AA125" s="46">
        <v>0</v>
      </c>
      <c r="AB125" s="53">
        <v>0</v>
      </c>
      <c r="AC125" s="53">
        <v>0</v>
      </c>
    </row>
    <row r="126" spans="1:29" x14ac:dyDescent="0.25">
      <c r="A126" s="3" t="s">
        <v>191</v>
      </c>
      <c r="B126" s="2" t="s">
        <v>638</v>
      </c>
      <c r="C126" s="31">
        <v>0</v>
      </c>
      <c r="D126" s="12">
        <v>0</v>
      </c>
      <c r="E126" s="12">
        <v>2</v>
      </c>
      <c r="F126" s="12">
        <v>3.3</v>
      </c>
      <c r="G126" s="12">
        <v>18.579999999999998</v>
      </c>
      <c r="H126" s="12">
        <v>24</v>
      </c>
      <c r="I126" s="12">
        <v>30.49</v>
      </c>
      <c r="J126" s="12">
        <v>29.61</v>
      </c>
      <c r="K126" s="12">
        <v>32.89</v>
      </c>
      <c r="L126" s="12">
        <v>24.42</v>
      </c>
      <c r="M126" s="12">
        <v>21.38</v>
      </c>
      <c r="N126" s="12">
        <v>32.39</v>
      </c>
      <c r="O126" s="12">
        <v>26.92</v>
      </c>
      <c r="P126" s="12">
        <v>31.34</v>
      </c>
      <c r="Q126" s="29">
        <v>36.299999999999997</v>
      </c>
      <c r="R126" s="12">
        <v>30.07</v>
      </c>
      <c r="S126" s="12">
        <v>47.03</v>
      </c>
      <c r="T126" s="12">
        <v>61.470000000000006</v>
      </c>
      <c r="U126" s="12">
        <v>58.52</v>
      </c>
      <c r="V126" s="12">
        <v>58.58</v>
      </c>
      <c r="W126" s="12">
        <v>47.480000000000004</v>
      </c>
      <c r="X126" s="30">
        <v>46.790000000000006</v>
      </c>
      <c r="Y126" s="12">
        <v>57.009999999999991</v>
      </c>
      <c r="Z126" s="12">
        <v>61.03</v>
      </c>
      <c r="AA126" s="46">
        <v>48.37</v>
      </c>
      <c r="AB126" s="53">
        <v>45.24</v>
      </c>
      <c r="AC126" s="53">
        <v>43.81</v>
      </c>
    </row>
    <row r="127" spans="1:29" x14ac:dyDescent="0.25">
      <c r="A127" s="3" t="s">
        <v>192</v>
      </c>
      <c r="B127" s="2" t="s">
        <v>639</v>
      </c>
      <c r="C127" s="31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1</v>
      </c>
      <c r="P127" s="12">
        <v>3.16</v>
      </c>
      <c r="Q127" s="29">
        <v>3</v>
      </c>
      <c r="R127" s="12">
        <v>2</v>
      </c>
      <c r="S127" s="12">
        <v>1</v>
      </c>
      <c r="T127" s="12">
        <v>1</v>
      </c>
      <c r="U127" s="12">
        <v>1</v>
      </c>
      <c r="V127" s="12">
        <v>1</v>
      </c>
      <c r="W127" s="12">
        <v>1</v>
      </c>
      <c r="X127" s="30">
        <v>1</v>
      </c>
      <c r="Y127" s="12">
        <v>3</v>
      </c>
      <c r="Z127" s="12">
        <v>6</v>
      </c>
      <c r="AA127" s="46">
        <v>7</v>
      </c>
      <c r="AB127" s="53">
        <v>5</v>
      </c>
      <c r="AC127" s="53">
        <v>3</v>
      </c>
    </row>
    <row r="128" spans="1:29" x14ac:dyDescent="0.25">
      <c r="A128" s="3" t="s">
        <v>193</v>
      </c>
      <c r="B128" s="2" t="s">
        <v>640</v>
      </c>
      <c r="C128" s="31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29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30">
        <v>0</v>
      </c>
      <c r="Y128" s="12">
        <v>0</v>
      </c>
      <c r="Z128" s="12">
        <v>0</v>
      </c>
      <c r="AA128" s="46">
        <v>0</v>
      </c>
      <c r="AB128" s="53">
        <v>0</v>
      </c>
      <c r="AC128" s="53">
        <v>0</v>
      </c>
    </row>
    <row r="129" spans="1:29" x14ac:dyDescent="0.25">
      <c r="A129" s="3" t="s">
        <v>194</v>
      </c>
      <c r="B129" s="2" t="s">
        <v>641</v>
      </c>
      <c r="C129" s="31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29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30">
        <v>0</v>
      </c>
      <c r="Y129" s="12">
        <v>0</v>
      </c>
      <c r="Z129" s="12">
        <v>0</v>
      </c>
      <c r="AA129" s="46">
        <v>0</v>
      </c>
      <c r="AB129" s="53">
        <v>0</v>
      </c>
      <c r="AC129" s="53">
        <v>0</v>
      </c>
    </row>
    <row r="130" spans="1:29" x14ac:dyDescent="0.25">
      <c r="A130" s="3" t="s">
        <v>195</v>
      </c>
      <c r="B130" s="2" t="s">
        <v>642</v>
      </c>
      <c r="C130" s="31">
        <v>1.79</v>
      </c>
      <c r="D130" s="12">
        <v>6</v>
      </c>
      <c r="E130" s="12">
        <v>2.66</v>
      </c>
      <c r="F130" s="12">
        <v>5</v>
      </c>
      <c r="G130" s="12">
        <v>6</v>
      </c>
      <c r="H130" s="12">
        <v>10</v>
      </c>
      <c r="I130" s="12">
        <v>11.77</v>
      </c>
      <c r="J130" s="12">
        <v>12.23</v>
      </c>
      <c r="K130" s="12">
        <v>19.09</v>
      </c>
      <c r="L130" s="12">
        <v>19</v>
      </c>
      <c r="M130" s="12">
        <v>20.74</v>
      </c>
      <c r="N130" s="12">
        <v>14.17</v>
      </c>
      <c r="O130" s="12">
        <v>18</v>
      </c>
      <c r="P130" s="12">
        <v>16</v>
      </c>
      <c r="Q130" s="29">
        <v>15.72</v>
      </c>
      <c r="R130" s="12">
        <v>9.67</v>
      </c>
      <c r="S130" s="12">
        <v>9</v>
      </c>
      <c r="T130" s="12">
        <v>14.55</v>
      </c>
      <c r="U130" s="12">
        <v>9.65</v>
      </c>
      <c r="V130" s="12">
        <v>11</v>
      </c>
      <c r="W130" s="12">
        <v>4.6899999999999995</v>
      </c>
      <c r="X130" s="30">
        <v>4</v>
      </c>
      <c r="Y130" s="12">
        <v>8</v>
      </c>
      <c r="Z130" s="12">
        <v>8.27</v>
      </c>
      <c r="AA130" s="46">
        <v>6</v>
      </c>
      <c r="AB130" s="53">
        <v>2</v>
      </c>
      <c r="AC130" s="53">
        <v>3</v>
      </c>
    </row>
    <row r="131" spans="1:29" x14ac:dyDescent="0.25">
      <c r="A131" s="3" t="s">
        <v>196</v>
      </c>
      <c r="B131" s="2" t="s">
        <v>643</v>
      </c>
      <c r="C131" s="31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1</v>
      </c>
      <c r="I131" s="12">
        <v>0.48</v>
      </c>
      <c r="J131" s="12">
        <v>0</v>
      </c>
      <c r="K131" s="12">
        <v>0.88</v>
      </c>
      <c r="L131" s="12">
        <v>2</v>
      </c>
      <c r="M131" s="12">
        <v>2</v>
      </c>
      <c r="N131" s="12">
        <v>2</v>
      </c>
      <c r="O131" s="12">
        <v>2.48</v>
      </c>
      <c r="P131" s="12">
        <v>2</v>
      </c>
      <c r="Q131" s="29">
        <v>1</v>
      </c>
      <c r="R131" s="12">
        <v>1</v>
      </c>
      <c r="S131" s="12">
        <v>0</v>
      </c>
      <c r="T131" s="12">
        <v>0</v>
      </c>
      <c r="U131" s="12">
        <v>1</v>
      </c>
      <c r="V131" s="12">
        <v>0</v>
      </c>
      <c r="W131" s="12">
        <v>2.74</v>
      </c>
      <c r="X131" s="30">
        <v>5.38</v>
      </c>
      <c r="Y131" s="12">
        <v>7.76</v>
      </c>
      <c r="Z131" s="12">
        <v>12.01</v>
      </c>
      <c r="AA131" s="46">
        <v>10.479999999999999</v>
      </c>
      <c r="AB131" s="53">
        <v>9.52</v>
      </c>
      <c r="AC131" s="53">
        <v>9.76</v>
      </c>
    </row>
    <row r="132" spans="1:29" x14ac:dyDescent="0.25">
      <c r="A132" s="3" t="s">
        <v>197</v>
      </c>
      <c r="B132" s="2" t="s">
        <v>644</v>
      </c>
      <c r="C132" s="31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29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30">
        <v>0</v>
      </c>
      <c r="Y132" s="12">
        <v>0</v>
      </c>
      <c r="Z132" s="12">
        <v>0</v>
      </c>
      <c r="AA132" s="46">
        <v>0</v>
      </c>
      <c r="AB132" s="53">
        <v>0</v>
      </c>
      <c r="AC132" s="53">
        <v>0</v>
      </c>
    </row>
    <row r="133" spans="1:29" x14ac:dyDescent="0.25">
      <c r="A133" s="3" t="s">
        <v>198</v>
      </c>
      <c r="B133" s="2" t="s">
        <v>645</v>
      </c>
      <c r="C133" s="31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29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30">
        <v>0</v>
      </c>
      <c r="Y133" s="12">
        <v>0</v>
      </c>
      <c r="Z133" s="12">
        <v>0</v>
      </c>
      <c r="AA133" s="46">
        <v>0</v>
      </c>
      <c r="AB133" s="53">
        <v>0</v>
      </c>
      <c r="AC133" s="53">
        <v>0</v>
      </c>
    </row>
    <row r="134" spans="1:29" x14ac:dyDescent="0.25">
      <c r="A134" s="3" t="s">
        <v>199</v>
      </c>
      <c r="B134" s="2" t="s">
        <v>646</v>
      </c>
      <c r="C134" s="31">
        <v>22.01</v>
      </c>
      <c r="D134" s="12">
        <v>17.66</v>
      </c>
      <c r="E134" s="12">
        <v>20.57</v>
      </c>
      <c r="F134" s="12">
        <v>13.68</v>
      </c>
      <c r="G134" s="12">
        <v>11.23</v>
      </c>
      <c r="H134" s="12">
        <v>9.77</v>
      </c>
      <c r="I134" s="12">
        <v>6.84</v>
      </c>
      <c r="J134" s="12">
        <v>6.12</v>
      </c>
      <c r="K134" s="12">
        <v>4.01</v>
      </c>
      <c r="L134" s="12">
        <v>4</v>
      </c>
      <c r="M134" s="12">
        <v>9</v>
      </c>
      <c r="N134" s="12">
        <v>11.04</v>
      </c>
      <c r="O134" s="12">
        <v>9.48</v>
      </c>
      <c r="P134" s="12">
        <v>8</v>
      </c>
      <c r="Q134" s="29">
        <v>8.98</v>
      </c>
      <c r="R134" s="12">
        <v>10.55</v>
      </c>
      <c r="S134" s="12">
        <v>9.02</v>
      </c>
      <c r="T134" s="12">
        <v>8.93</v>
      </c>
      <c r="U134" s="12">
        <v>5.3</v>
      </c>
      <c r="V134" s="12">
        <v>5</v>
      </c>
      <c r="W134" s="12">
        <v>3</v>
      </c>
      <c r="X134" s="30">
        <v>2</v>
      </c>
      <c r="Y134" s="12">
        <v>0</v>
      </c>
      <c r="Z134" s="12">
        <v>4.37</v>
      </c>
      <c r="AA134" s="46">
        <v>5</v>
      </c>
      <c r="AB134" s="53">
        <v>2.46</v>
      </c>
      <c r="AC134" s="53">
        <v>2</v>
      </c>
    </row>
    <row r="135" spans="1:29" x14ac:dyDescent="0.25">
      <c r="A135" s="3" t="s">
        <v>200</v>
      </c>
      <c r="B135" s="2" t="s">
        <v>647</v>
      </c>
      <c r="C135" s="31">
        <v>15.44</v>
      </c>
      <c r="D135" s="12">
        <v>19.510000000000002</v>
      </c>
      <c r="E135" s="12">
        <v>33.32</v>
      </c>
      <c r="F135" s="12">
        <v>52.89</v>
      </c>
      <c r="G135" s="12">
        <v>59.16</v>
      </c>
      <c r="H135" s="12">
        <v>80.31</v>
      </c>
      <c r="I135" s="12">
        <v>87.54</v>
      </c>
      <c r="J135" s="12">
        <v>99.63</v>
      </c>
      <c r="K135" s="12">
        <v>114.16</v>
      </c>
      <c r="L135" s="12">
        <v>122.43</v>
      </c>
      <c r="M135" s="12">
        <v>145.16999999999999</v>
      </c>
      <c r="N135" s="12">
        <v>148.88999999999999</v>
      </c>
      <c r="O135" s="12">
        <v>176.63</v>
      </c>
      <c r="P135" s="12">
        <v>180.38</v>
      </c>
      <c r="Q135" s="29">
        <v>175.96</v>
      </c>
      <c r="R135" s="12">
        <v>193.82999999999996</v>
      </c>
      <c r="S135" s="12">
        <v>206.72</v>
      </c>
      <c r="T135" s="12">
        <v>0</v>
      </c>
      <c r="U135" s="12">
        <v>0</v>
      </c>
      <c r="V135" s="12">
        <v>0</v>
      </c>
      <c r="W135" s="12">
        <v>0</v>
      </c>
      <c r="X135" s="30">
        <v>0</v>
      </c>
      <c r="Y135" s="12">
        <v>0</v>
      </c>
      <c r="Z135" s="12">
        <v>0</v>
      </c>
      <c r="AA135" s="46">
        <v>0</v>
      </c>
      <c r="AB135" s="53">
        <v>0</v>
      </c>
      <c r="AC135" s="53">
        <v>0</v>
      </c>
    </row>
    <row r="136" spans="1:29" x14ac:dyDescent="0.25">
      <c r="A136" s="3" t="s">
        <v>201</v>
      </c>
      <c r="B136" s="2" t="s">
        <v>648</v>
      </c>
      <c r="C136" s="31">
        <v>0</v>
      </c>
      <c r="D136" s="12">
        <v>0</v>
      </c>
      <c r="E136" s="12">
        <v>1</v>
      </c>
      <c r="F136" s="12">
        <v>0</v>
      </c>
      <c r="G136" s="12">
        <v>8.5500000000000007</v>
      </c>
      <c r="H136" s="12">
        <v>10.64</v>
      </c>
      <c r="I136" s="12">
        <v>14.97</v>
      </c>
      <c r="J136" s="12">
        <v>29.23</v>
      </c>
      <c r="K136" s="12">
        <v>23.81</v>
      </c>
      <c r="L136" s="12">
        <v>27.87</v>
      </c>
      <c r="M136" s="12">
        <v>25.42</v>
      </c>
      <c r="N136" s="12">
        <v>32.24</v>
      </c>
      <c r="O136" s="12">
        <v>35.22</v>
      </c>
      <c r="P136" s="12">
        <v>44.24</v>
      </c>
      <c r="Q136" s="29">
        <v>45.24</v>
      </c>
      <c r="R136" s="12">
        <v>35.190000000000005</v>
      </c>
      <c r="S136" s="12">
        <v>33.39</v>
      </c>
      <c r="T136" s="12">
        <v>42.92</v>
      </c>
      <c r="U136" s="12">
        <v>37.69</v>
      </c>
      <c r="V136" s="12">
        <v>28.32</v>
      </c>
      <c r="W136" s="12">
        <v>30.78</v>
      </c>
      <c r="X136" s="30">
        <v>35.859999999999992</v>
      </c>
      <c r="Y136" s="12">
        <v>31.439999999999994</v>
      </c>
      <c r="Z136" s="12">
        <v>35.270000000000003</v>
      </c>
      <c r="AA136" s="46">
        <v>35.650000000000006</v>
      </c>
      <c r="AB136" s="53">
        <v>33.22</v>
      </c>
      <c r="AC136" s="53">
        <v>33.409999999999997</v>
      </c>
    </row>
    <row r="137" spans="1:29" x14ac:dyDescent="0.25">
      <c r="A137" s="3" t="s">
        <v>202</v>
      </c>
      <c r="B137" s="2" t="s">
        <v>649</v>
      </c>
      <c r="C137" s="31">
        <v>142.39888888888888</v>
      </c>
      <c r="D137" s="12">
        <v>133.84</v>
      </c>
      <c r="E137" s="12">
        <v>126.63</v>
      </c>
      <c r="F137" s="12">
        <v>106.87</v>
      </c>
      <c r="G137" s="12">
        <v>100.06</v>
      </c>
      <c r="H137" s="12">
        <v>109.38</v>
      </c>
      <c r="I137" s="12">
        <v>101.91</v>
      </c>
      <c r="J137" s="12">
        <v>111.98</v>
      </c>
      <c r="K137" s="12">
        <v>134.61500000000001</v>
      </c>
      <c r="L137" s="12">
        <v>159.535</v>
      </c>
      <c r="M137" s="12">
        <v>154.21</v>
      </c>
      <c r="N137" s="12">
        <v>143.06</v>
      </c>
      <c r="O137" s="12">
        <v>155.08000000000001</v>
      </c>
      <c r="P137" s="12">
        <v>169.73</v>
      </c>
      <c r="Q137" s="29">
        <v>194.13</v>
      </c>
      <c r="R137" s="12">
        <v>211.875</v>
      </c>
      <c r="S137" s="12">
        <v>216.12999999999997</v>
      </c>
      <c r="T137" s="12">
        <v>233.77999999999997</v>
      </c>
      <c r="U137" s="12">
        <v>216.10999999999999</v>
      </c>
      <c r="V137" s="12">
        <v>210.38000000000002</v>
      </c>
      <c r="W137" s="12">
        <v>189.82</v>
      </c>
      <c r="X137" s="30">
        <v>180.64000000000001</v>
      </c>
      <c r="Y137" s="12">
        <v>162.97000000000003</v>
      </c>
      <c r="Z137" s="12">
        <v>151.91000000000003</v>
      </c>
      <c r="AA137" s="46">
        <v>142.83999999999997</v>
      </c>
      <c r="AB137" s="53">
        <v>131.81000000000003</v>
      </c>
      <c r="AC137" s="53">
        <v>125.39999999999999</v>
      </c>
    </row>
    <row r="138" spans="1:29" x14ac:dyDescent="0.25">
      <c r="A138" s="3" t="s">
        <v>203</v>
      </c>
      <c r="B138" s="2" t="s">
        <v>650</v>
      </c>
      <c r="C138" s="31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29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30">
        <v>0</v>
      </c>
      <c r="Y138" s="12">
        <v>0</v>
      </c>
      <c r="Z138" s="12">
        <v>0</v>
      </c>
      <c r="AA138" s="46">
        <v>0</v>
      </c>
      <c r="AB138" s="53">
        <v>0</v>
      </c>
      <c r="AC138" s="53">
        <v>0</v>
      </c>
    </row>
    <row r="139" spans="1:29" x14ac:dyDescent="0.25">
      <c r="A139" s="3" t="s">
        <v>204</v>
      </c>
      <c r="B139" s="2" t="s">
        <v>651</v>
      </c>
      <c r="C139" s="31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29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30">
        <v>0</v>
      </c>
      <c r="Y139" s="12">
        <v>0</v>
      </c>
      <c r="Z139" s="12">
        <v>0</v>
      </c>
      <c r="AA139" s="46">
        <v>0</v>
      </c>
      <c r="AB139" s="53">
        <v>0</v>
      </c>
      <c r="AC139" s="53">
        <v>0</v>
      </c>
    </row>
    <row r="140" spans="1:29" x14ac:dyDescent="0.25">
      <c r="A140" s="3" t="s">
        <v>205</v>
      </c>
      <c r="B140" s="2" t="s">
        <v>652</v>
      </c>
      <c r="C140" s="31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29">
        <v>0</v>
      </c>
      <c r="R140" s="12">
        <v>0</v>
      </c>
      <c r="S140" s="12">
        <v>0</v>
      </c>
      <c r="T140" s="12">
        <v>1</v>
      </c>
      <c r="U140" s="12">
        <v>0.72</v>
      </c>
      <c r="V140" s="12">
        <v>0</v>
      </c>
      <c r="W140" s="12">
        <v>3.48</v>
      </c>
      <c r="X140" s="30">
        <v>4.6999999999999993</v>
      </c>
      <c r="Y140" s="12">
        <v>4.7299999999999995</v>
      </c>
      <c r="Z140" s="12">
        <v>4.8600000000000003</v>
      </c>
      <c r="AA140" s="46">
        <v>2.5499999999999998</v>
      </c>
      <c r="AB140" s="53">
        <v>3.95</v>
      </c>
      <c r="AC140" s="53">
        <v>3.26</v>
      </c>
    </row>
    <row r="141" spans="1:29" x14ac:dyDescent="0.25">
      <c r="A141" s="3" t="s">
        <v>206</v>
      </c>
      <c r="B141" s="2" t="s">
        <v>653</v>
      </c>
      <c r="C141" s="31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29">
        <v>0</v>
      </c>
      <c r="R141" s="12">
        <v>0</v>
      </c>
      <c r="S141" s="12">
        <v>0</v>
      </c>
      <c r="T141" s="12">
        <v>1</v>
      </c>
      <c r="U141" s="12">
        <v>0</v>
      </c>
      <c r="V141" s="12">
        <v>0</v>
      </c>
      <c r="W141" s="12">
        <v>0</v>
      </c>
      <c r="X141" s="30">
        <v>0</v>
      </c>
      <c r="Y141" s="12">
        <v>0</v>
      </c>
      <c r="Z141" s="12">
        <v>0</v>
      </c>
      <c r="AA141" s="46">
        <v>0</v>
      </c>
      <c r="AB141" s="53">
        <v>0</v>
      </c>
      <c r="AC141" s="53">
        <v>0.64</v>
      </c>
    </row>
    <row r="142" spans="1:29" x14ac:dyDescent="0.25">
      <c r="A142" s="3" t="s">
        <v>207</v>
      </c>
      <c r="B142" s="2" t="s">
        <v>654</v>
      </c>
      <c r="C142" s="31">
        <v>7</v>
      </c>
      <c r="D142" s="12">
        <v>5</v>
      </c>
      <c r="E142" s="12">
        <v>5</v>
      </c>
      <c r="F142" s="12">
        <v>4</v>
      </c>
      <c r="G142" s="12">
        <v>6.69</v>
      </c>
      <c r="H142" s="12">
        <v>6.12</v>
      </c>
      <c r="I142" s="12">
        <v>2.0299999999999998</v>
      </c>
      <c r="J142" s="12">
        <v>1</v>
      </c>
      <c r="K142" s="12">
        <v>3.41</v>
      </c>
      <c r="L142" s="12">
        <v>3</v>
      </c>
      <c r="M142" s="12">
        <v>3.5</v>
      </c>
      <c r="N142" s="12">
        <v>6.42</v>
      </c>
      <c r="O142" s="12">
        <v>5</v>
      </c>
      <c r="P142" s="12">
        <v>5</v>
      </c>
      <c r="Q142" s="29">
        <v>7.23</v>
      </c>
      <c r="R142" s="12">
        <v>8.83</v>
      </c>
      <c r="S142" s="12">
        <v>10.24</v>
      </c>
      <c r="T142" s="12">
        <v>9</v>
      </c>
      <c r="U142" s="12">
        <v>9.9</v>
      </c>
      <c r="V142" s="12">
        <v>16.600000000000001</v>
      </c>
      <c r="W142" s="12">
        <v>17.499999999999996</v>
      </c>
      <c r="X142" s="30">
        <v>15.549999999999999</v>
      </c>
      <c r="Y142" s="12">
        <v>13.16</v>
      </c>
      <c r="Z142" s="12">
        <v>10.84</v>
      </c>
      <c r="AA142" s="46">
        <v>12.64</v>
      </c>
      <c r="AB142" s="53">
        <v>14.02</v>
      </c>
      <c r="AC142" s="53">
        <v>19.389999999999997</v>
      </c>
    </row>
    <row r="143" spans="1:29" x14ac:dyDescent="0.25">
      <c r="A143" s="3" t="s">
        <v>208</v>
      </c>
      <c r="B143" s="2" t="s">
        <v>655</v>
      </c>
      <c r="C143" s="31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29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30">
        <v>0</v>
      </c>
      <c r="Y143" s="12">
        <v>0</v>
      </c>
      <c r="Z143" s="12">
        <v>0</v>
      </c>
      <c r="AA143" s="46">
        <v>0</v>
      </c>
      <c r="AB143" s="53">
        <v>0</v>
      </c>
      <c r="AC143" s="53">
        <v>0</v>
      </c>
    </row>
    <row r="144" spans="1:29" x14ac:dyDescent="0.25">
      <c r="A144" s="3" t="s">
        <v>209</v>
      </c>
      <c r="B144" s="2" t="s">
        <v>656</v>
      </c>
      <c r="C144" s="31">
        <v>0</v>
      </c>
      <c r="D144" s="12">
        <v>0</v>
      </c>
      <c r="E144" s="12">
        <v>0</v>
      </c>
      <c r="F144" s="12">
        <v>0.96</v>
      </c>
      <c r="G144" s="12">
        <v>1</v>
      </c>
      <c r="H144" s="12">
        <v>2.2999999999999998</v>
      </c>
      <c r="I144" s="12">
        <v>1.83</v>
      </c>
      <c r="J144" s="12">
        <v>0</v>
      </c>
      <c r="K144" s="12">
        <v>0.22500000000000001</v>
      </c>
      <c r="L144" s="12">
        <v>0.82</v>
      </c>
      <c r="M144" s="12">
        <v>2.46</v>
      </c>
      <c r="N144" s="12">
        <v>1.59</v>
      </c>
      <c r="O144" s="12">
        <v>1</v>
      </c>
      <c r="P144" s="12">
        <v>2</v>
      </c>
      <c r="Q144" s="29">
        <v>2</v>
      </c>
      <c r="R144" s="12">
        <v>2.69</v>
      </c>
      <c r="S144" s="12">
        <v>3.31</v>
      </c>
      <c r="T144" s="12">
        <v>3</v>
      </c>
      <c r="U144" s="12">
        <v>1</v>
      </c>
      <c r="V144" s="12">
        <v>1</v>
      </c>
      <c r="W144" s="12">
        <v>2.52</v>
      </c>
      <c r="X144" s="30">
        <v>0</v>
      </c>
      <c r="Y144" s="12">
        <v>3.99</v>
      </c>
      <c r="Z144" s="12">
        <v>3.6399999999999997</v>
      </c>
      <c r="AA144" s="46">
        <v>0</v>
      </c>
      <c r="AB144" s="53">
        <v>2.54</v>
      </c>
      <c r="AC144" s="53">
        <v>1</v>
      </c>
    </row>
    <row r="145" spans="1:29" x14ac:dyDescent="0.25">
      <c r="A145" s="3" t="s">
        <v>210</v>
      </c>
      <c r="B145" s="2" t="s">
        <v>657</v>
      </c>
      <c r="C145" s="31">
        <v>9.49</v>
      </c>
      <c r="D145" s="12">
        <v>16.46</v>
      </c>
      <c r="E145" s="12">
        <v>12.45</v>
      </c>
      <c r="F145" s="12">
        <v>17.329999999999998</v>
      </c>
      <c r="G145" s="12">
        <v>10.34</v>
      </c>
      <c r="H145" s="12">
        <v>6.51</v>
      </c>
      <c r="I145" s="12">
        <v>6</v>
      </c>
      <c r="J145" s="12">
        <v>6.25</v>
      </c>
      <c r="K145" s="12">
        <v>10.31</v>
      </c>
      <c r="L145" s="12">
        <v>5.42</v>
      </c>
      <c r="M145" s="12">
        <v>4.0750000000000002</v>
      </c>
      <c r="N145" s="12">
        <v>8.2899999999999991</v>
      </c>
      <c r="O145" s="12">
        <v>3.34</v>
      </c>
      <c r="P145" s="12">
        <v>4.08</v>
      </c>
      <c r="Q145" s="29">
        <v>6.62</v>
      </c>
      <c r="R145" s="12">
        <v>4.7699999999999996</v>
      </c>
      <c r="S145" s="12">
        <v>9.43</v>
      </c>
      <c r="T145" s="12">
        <v>7.1999999999999993</v>
      </c>
      <c r="U145" s="12">
        <v>4.82</v>
      </c>
      <c r="V145" s="12">
        <v>8.57</v>
      </c>
      <c r="W145" s="12">
        <v>14.330000000000002</v>
      </c>
      <c r="X145" s="30">
        <v>13.250000000000002</v>
      </c>
      <c r="Y145" s="12">
        <v>19.520000000000003</v>
      </c>
      <c r="Z145" s="12">
        <v>26.09</v>
      </c>
      <c r="AA145" s="46">
        <v>21.43</v>
      </c>
      <c r="AB145" s="53">
        <v>30.929999999999996</v>
      </c>
      <c r="AC145" s="53">
        <v>33.47</v>
      </c>
    </row>
    <row r="146" spans="1:29" x14ac:dyDescent="0.25">
      <c r="A146" s="3" t="s">
        <v>211</v>
      </c>
      <c r="B146" s="2" t="s">
        <v>658</v>
      </c>
      <c r="C146" s="31">
        <v>4.62</v>
      </c>
      <c r="D146" s="12">
        <v>8.7799999999999994</v>
      </c>
      <c r="E146" s="12">
        <v>13.59</v>
      </c>
      <c r="F146" s="12">
        <v>20.23</v>
      </c>
      <c r="G146" s="12">
        <v>24.81</v>
      </c>
      <c r="H146" s="12">
        <v>30.46</v>
      </c>
      <c r="I146" s="12">
        <v>64.459999999999994</v>
      </c>
      <c r="J146" s="12">
        <v>104.72</v>
      </c>
      <c r="K146" s="12">
        <v>147.07</v>
      </c>
      <c r="L146" s="12">
        <v>203.1</v>
      </c>
      <c r="M146" s="12">
        <v>207.67</v>
      </c>
      <c r="N146" s="12">
        <v>217.12</v>
      </c>
      <c r="O146" s="12">
        <v>219.44</v>
      </c>
      <c r="P146" s="12">
        <v>226.64</v>
      </c>
      <c r="Q146" s="29">
        <v>219.72</v>
      </c>
      <c r="R146" s="12">
        <v>258.89999999999998</v>
      </c>
      <c r="S146" s="12">
        <v>259.55000000000007</v>
      </c>
      <c r="T146" s="12">
        <v>291.42000000000007</v>
      </c>
      <c r="U146" s="12">
        <v>311.62000000000006</v>
      </c>
      <c r="V146" s="12">
        <v>334.25000000000011</v>
      </c>
      <c r="W146" s="12">
        <v>337.02</v>
      </c>
      <c r="X146" s="30">
        <v>373.30000000000007</v>
      </c>
      <c r="Y146" s="12">
        <v>389.5</v>
      </c>
      <c r="Z146" s="12">
        <v>424.39000000000004</v>
      </c>
      <c r="AA146" s="46">
        <v>432.61000000000013</v>
      </c>
      <c r="AB146" s="53">
        <v>423.90999999999997</v>
      </c>
      <c r="AC146" s="53">
        <v>445.03000000000031</v>
      </c>
    </row>
    <row r="147" spans="1:29" x14ac:dyDescent="0.25">
      <c r="A147" s="3" t="s">
        <v>212</v>
      </c>
      <c r="B147" s="2" t="s">
        <v>659</v>
      </c>
      <c r="C147" s="31">
        <v>49.71</v>
      </c>
      <c r="D147" s="12">
        <v>44.82</v>
      </c>
      <c r="E147" s="12">
        <v>54.64</v>
      </c>
      <c r="F147" s="12">
        <v>74.989999999999995</v>
      </c>
      <c r="G147" s="12">
        <v>99.42</v>
      </c>
      <c r="H147" s="12">
        <v>93.29</v>
      </c>
      <c r="I147" s="12">
        <v>98.7</v>
      </c>
      <c r="J147" s="12">
        <v>87.22</v>
      </c>
      <c r="K147" s="12">
        <v>86.745000000000005</v>
      </c>
      <c r="L147" s="12">
        <v>84.51</v>
      </c>
      <c r="M147" s="12">
        <v>74.760000000000005</v>
      </c>
      <c r="N147" s="12">
        <v>59.03</v>
      </c>
      <c r="O147" s="12">
        <v>60.734999999999999</v>
      </c>
      <c r="P147" s="12">
        <v>56.32</v>
      </c>
      <c r="Q147" s="29">
        <v>41.38</v>
      </c>
      <c r="R147" s="12">
        <v>47.42</v>
      </c>
      <c r="S147" s="12">
        <v>47.42</v>
      </c>
      <c r="T147" s="12">
        <v>41.88</v>
      </c>
      <c r="U147" s="12">
        <v>44.97</v>
      </c>
      <c r="V147" s="12">
        <v>49.210000000000008</v>
      </c>
      <c r="W147" s="12">
        <v>48.56</v>
      </c>
      <c r="X147" s="30">
        <v>47.05</v>
      </c>
      <c r="Y147" s="12">
        <v>47.660000000000004</v>
      </c>
      <c r="Z147" s="12">
        <v>49.66</v>
      </c>
      <c r="AA147" s="46">
        <v>53.199999999999989</v>
      </c>
      <c r="AB147" s="53">
        <v>36.090000000000003</v>
      </c>
      <c r="AC147" s="53">
        <v>27.31</v>
      </c>
    </row>
    <row r="148" spans="1:29" x14ac:dyDescent="0.25">
      <c r="A148" s="3" t="s">
        <v>213</v>
      </c>
      <c r="B148" s="2" t="s">
        <v>660</v>
      </c>
      <c r="C148" s="31">
        <v>77.510000000000005</v>
      </c>
      <c r="D148" s="12">
        <v>75.98</v>
      </c>
      <c r="E148" s="12">
        <v>57.33</v>
      </c>
      <c r="F148" s="12">
        <v>44.62</v>
      </c>
      <c r="G148" s="12">
        <v>38</v>
      </c>
      <c r="H148" s="12">
        <v>30.68</v>
      </c>
      <c r="I148" s="12">
        <v>21.44</v>
      </c>
      <c r="J148" s="12">
        <v>17.059999999999999</v>
      </c>
      <c r="K148" s="12">
        <v>10.885</v>
      </c>
      <c r="L148" s="12">
        <v>8.99</v>
      </c>
      <c r="M148" s="12">
        <v>4.5</v>
      </c>
      <c r="N148" s="12">
        <v>7.51</v>
      </c>
      <c r="O148" s="12">
        <v>8.77</v>
      </c>
      <c r="P148" s="12">
        <v>12.21</v>
      </c>
      <c r="Q148" s="29">
        <v>13.19</v>
      </c>
      <c r="R148" s="12">
        <v>16.12</v>
      </c>
      <c r="S148" s="12">
        <v>13.13</v>
      </c>
      <c r="T148" s="12">
        <v>14.42</v>
      </c>
      <c r="U148" s="12">
        <v>17.740000000000002</v>
      </c>
      <c r="V148" s="12">
        <v>15.46</v>
      </c>
      <c r="W148" s="12">
        <v>18.369999999999997</v>
      </c>
      <c r="X148" s="30">
        <v>16.04</v>
      </c>
      <c r="Y148" s="12">
        <v>14.56</v>
      </c>
      <c r="Z148" s="12">
        <v>21.339999999999996</v>
      </c>
      <c r="AA148" s="46">
        <v>21.29</v>
      </c>
      <c r="AB148" s="53">
        <v>14.879999999999999</v>
      </c>
      <c r="AC148" s="53">
        <v>19.170000000000002</v>
      </c>
    </row>
    <row r="149" spans="1:29" x14ac:dyDescent="0.25">
      <c r="A149" s="3" t="s">
        <v>214</v>
      </c>
      <c r="B149" s="2" t="s">
        <v>661</v>
      </c>
      <c r="C149" s="31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29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30">
        <v>0</v>
      </c>
      <c r="Y149" s="12">
        <v>0</v>
      </c>
      <c r="Z149" s="12">
        <v>0</v>
      </c>
      <c r="AA149" s="46">
        <v>0</v>
      </c>
      <c r="AB149" s="53">
        <v>0</v>
      </c>
      <c r="AC149" s="53">
        <v>0</v>
      </c>
    </row>
    <row r="150" spans="1:29" x14ac:dyDescent="0.25">
      <c r="A150" s="3" t="s">
        <v>215</v>
      </c>
      <c r="B150" s="2" t="s">
        <v>662</v>
      </c>
      <c r="C150" s="31">
        <v>103.83</v>
      </c>
      <c r="D150" s="12">
        <v>96.6</v>
      </c>
      <c r="E150" s="12">
        <v>77.930000000000007</v>
      </c>
      <c r="F150" s="12">
        <v>61.59</v>
      </c>
      <c r="G150" s="12">
        <v>50.52</v>
      </c>
      <c r="H150" s="12">
        <v>33.69</v>
      </c>
      <c r="I150" s="12">
        <v>24.27</v>
      </c>
      <c r="J150" s="12">
        <v>13.72</v>
      </c>
      <c r="K150" s="12">
        <v>14.92</v>
      </c>
      <c r="L150" s="12">
        <v>14.92</v>
      </c>
      <c r="M150" s="12">
        <v>11.67</v>
      </c>
      <c r="N150" s="12">
        <v>13.97</v>
      </c>
      <c r="O150" s="12">
        <v>16.55</v>
      </c>
      <c r="P150" s="12">
        <v>14.78</v>
      </c>
      <c r="Q150" s="29">
        <v>16.53</v>
      </c>
      <c r="R150" s="12">
        <v>19.89</v>
      </c>
      <c r="S150" s="12">
        <v>22.29</v>
      </c>
      <c r="T150" s="12">
        <v>29.08</v>
      </c>
      <c r="U150" s="12">
        <v>22.89</v>
      </c>
      <c r="V150" s="12">
        <v>18.999999999999996</v>
      </c>
      <c r="W150" s="12">
        <v>21.259999999999998</v>
      </c>
      <c r="X150" s="30">
        <v>19.889999999999993</v>
      </c>
      <c r="Y150" s="12">
        <v>19.64</v>
      </c>
      <c r="Z150" s="12">
        <v>20.05</v>
      </c>
      <c r="AA150" s="46">
        <v>20.519999999999996</v>
      </c>
      <c r="AB150" s="53">
        <v>18.27</v>
      </c>
      <c r="AC150" s="53">
        <v>22.58</v>
      </c>
    </row>
    <row r="151" spans="1:29" x14ac:dyDescent="0.25">
      <c r="A151" s="3" t="s">
        <v>216</v>
      </c>
      <c r="B151" s="2" t="s">
        <v>663</v>
      </c>
      <c r="C151" s="31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29">
        <v>0</v>
      </c>
      <c r="R151" s="12">
        <v>0</v>
      </c>
      <c r="S151" s="12">
        <v>1.5299999999999998</v>
      </c>
      <c r="T151" s="12">
        <v>1</v>
      </c>
      <c r="U151" s="12">
        <v>2.1</v>
      </c>
      <c r="V151" s="12">
        <v>4.5</v>
      </c>
      <c r="W151" s="12">
        <v>6</v>
      </c>
      <c r="X151" s="30">
        <v>3.67</v>
      </c>
      <c r="Y151" s="12">
        <v>4.09</v>
      </c>
      <c r="Z151" s="12">
        <v>3.3099999999999996</v>
      </c>
      <c r="AA151" s="46">
        <v>2.85</v>
      </c>
      <c r="AB151" s="53">
        <v>4</v>
      </c>
      <c r="AC151" s="53">
        <v>3</v>
      </c>
    </row>
    <row r="152" spans="1:29" x14ac:dyDescent="0.25">
      <c r="A152" s="3" t="s">
        <v>217</v>
      </c>
      <c r="B152" s="2" t="s">
        <v>664</v>
      </c>
      <c r="C152" s="31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29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30">
        <v>0</v>
      </c>
      <c r="Y152" s="12">
        <v>0</v>
      </c>
      <c r="Z152" s="12">
        <v>0</v>
      </c>
      <c r="AA152" s="46">
        <v>0</v>
      </c>
      <c r="AB152" s="53">
        <v>0</v>
      </c>
      <c r="AC152" s="53">
        <v>0</v>
      </c>
    </row>
    <row r="153" spans="1:29" x14ac:dyDescent="0.25">
      <c r="A153" s="3" t="s">
        <v>218</v>
      </c>
      <c r="B153" s="2" t="s">
        <v>665</v>
      </c>
      <c r="C153" s="31">
        <v>40.626666666666665</v>
      </c>
      <c r="D153" s="12">
        <v>38.4</v>
      </c>
      <c r="E153" s="12">
        <v>35.090000000000003</v>
      </c>
      <c r="F153" s="12">
        <v>44.07</v>
      </c>
      <c r="G153" s="12">
        <v>32.909999999999997</v>
      </c>
      <c r="H153" s="12">
        <v>30.51</v>
      </c>
      <c r="I153" s="12">
        <v>20.38</v>
      </c>
      <c r="J153" s="12">
        <v>27.51</v>
      </c>
      <c r="K153" s="12">
        <v>14.48</v>
      </c>
      <c r="L153" s="12">
        <v>16.16</v>
      </c>
      <c r="M153" s="12">
        <v>16.61</v>
      </c>
      <c r="N153" s="12">
        <v>12.16</v>
      </c>
      <c r="O153" s="12">
        <v>11.72</v>
      </c>
      <c r="P153" s="12">
        <v>6</v>
      </c>
      <c r="Q153" s="29">
        <v>3.68</v>
      </c>
      <c r="R153" s="12">
        <v>2.5499999999999998</v>
      </c>
      <c r="S153" s="12">
        <v>11</v>
      </c>
      <c r="T153" s="12">
        <v>21.32</v>
      </c>
      <c r="U153" s="12">
        <v>19.879999999999995</v>
      </c>
      <c r="V153" s="12">
        <v>20.100000000000001</v>
      </c>
      <c r="W153" s="12">
        <v>16.66</v>
      </c>
      <c r="X153" s="30">
        <v>21.060000000000002</v>
      </c>
      <c r="Y153" s="12">
        <v>12.06</v>
      </c>
      <c r="Z153" s="12">
        <v>14.049999999999997</v>
      </c>
      <c r="AA153" s="46">
        <v>17.820000000000004</v>
      </c>
      <c r="AB153" s="53">
        <v>21.629999999999995</v>
      </c>
      <c r="AC153" s="53">
        <v>17.979999999999997</v>
      </c>
    </row>
    <row r="154" spans="1:29" x14ac:dyDescent="0.25">
      <c r="A154" s="3" t="s">
        <v>219</v>
      </c>
      <c r="B154" s="2" t="s">
        <v>666</v>
      </c>
      <c r="C154" s="31">
        <v>0</v>
      </c>
      <c r="D154" s="12">
        <v>0</v>
      </c>
      <c r="E154" s="12">
        <v>1</v>
      </c>
      <c r="F154" s="12">
        <v>1</v>
      </c>
      <c r="G154" s="12">
        <v>1</v>
      </c>
      <c r="H154" s="12">
        <v>1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29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30">
        <v>1.29</v>
      </c>
      <c r="Y154" s="12">
        <v>4</v>
      </c>
      <c r="Z154" s="12">
        <v>3</v>
      </c>
      <c r="AA154" s="46">
        <v>4.8</v>
      </c>
      <c r="AB154" s="53">
        <v>7.72</v>
      </c>
      <c r="AC154" s="53">
        <v>7.13</v>
      </c>
    </row>
    <row r="155" spans="1:29" x14ac:dyDescent="0.25">
      <c r="A155" s="3" t="s">
        <v>220</v>
      </c>
      <c r="B155" s="2" t="s">
        <v>667</v>
      </c>
      <c r="C155" s="31">
        <v>0</v>
      </c>
      <c r="D155" s="12">
        <v>0.48</v>
      </c>
      <c r="E155" s="12">
        <v>2.34</v>
      </c>
      <c r="F155" s="12">
        <v>0.72</v>
      </c>
      <c r="G155" s="12">
        <v>0.52</v>
      </c>
      <c r="H155" s="12">
        <v>0.59</v>
      </c>
      <c r="I155" s="12">
        <v>0</v>
      </c>
      <c r="J155" s="12">
        <v>0.62</v>
      </c>
      <c r="K155" s="12">
        <v>1</v>
      </c>
      <c r="L155" s="12">
        <v>2</v>
      </c>
      <c r="M155" s="12">
        <v>1.84</v>
      </c>
      <c r="N155" s="12">
        <v>1</v>
      </c>
      <c r="O155" s="12">
        <v>0</v>
      </c>
      <c r="P155" s="12">
        <v>0.41</v>
      </c>
      <c r="Q155" s="29">
        <v>1.41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30">
        <v>0</v>
      </c>
      <c r="Y155" s="12">
        <v>0</v>
      </c>
      <c r="Z155" s="12">
        <v>0</v>
      </c>
      <c r="AA155" s="46">
        <v>0</v>
      </c>
      <c r="AB155" s="53">
        <v>0</v>
      </c>
      <c r="AC155" s="53">
        <v>0</v>
      </c>
    </row>
    <row r="156" spans="1:29" x14ac:dyDescent="0.25">
      <c r="A156" s="3" t="s">
        <v>221</v>
      </c>
      <c r="B156" s="2" t="s">
        <v>668</v>
      </c>
      <c r="C156" s="31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29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30">
        <v>0</v>
      </c>
      <c r="Y156" s="12">
        <v>0</v>
      </c>
      <c r="Z156" s="12">
        <v>0</v>
      </c>
      <c r="AA156" s="46">
        <v>0</v>
      </c>
      <c r="AB156" s="53">
        <v>0</v>
      </c>
      <c r="AC156" s="53">
        <v>0</v>
      </c>
    </row>
    <row r="157" spans="1:29" x14ac:dyDescent="0.25">
      <c r="A157" s="3" t="s">
        <v>222</v>
      </c>
      <c r="B157" s="2" t="s">
        <v>669</v>
      </c>
      <c r="C157" s="31">
        <v>3</v>
      </c>
      <c r="D157" s="12">
        <v>3</v>
      </c>
      <c r="E157" s="12">
        <v>5.5</v>
      </c>
      <c r="F157" s="12">
        <v>7</v>
      </c>
      <c r="G157" s="12">
        <v>7</v>
      </c>
      <c r="H157" s="12">
        <v>8.3800000000000008</v>
      </c>
      <c r="I157" s="12">
        <v>4</v>
      </c>
      <c r="J157" s="12">
        <v>8.4</v>
      </c>
      <c r="K157" s="12">
        <v>5.39</v>
      </c>
      <c r="L157" s="12">
        <v>5.74</v>
      </c>
      <c r="M157" s="12">
        <v>5.54</v>
      </c>
      <c r="N157" s="12">
        <v>17</v>
      </c>
      <c r="O157" s="12">
        <v>15.41</v>
      </c>
      <c r="P157" s="12">
        <v>14.73</v>
      </c>
      <c r="Q157" s="29">
        <v>11.57</v>
      </c>
      <c r="R157" s="12">
        <v>15.08</v>
      </c>
      <c r="S157" s="12">
        <v>18.34</v>
      </c>
      <c r="T157" s="12">
        <v>22.91</v>
      </c>
      <c r="U157" s="12">
        <v>21.21</v>
      </c>
      <c r="V157" s="12">
        <v>21.279999999999998</v>
      </c>
      <c r="W157" s="12">
        <v>24.09</v>
      </c>
      <c r="X157" s="30">
        <v>22.18</v>
      </c>
      <c r="Y157" s="12">
        <v>19.04</v>
      </c>
      <c r="Z157" s="12">
        <v>0</v>
      </c>
      <c r="AA157" s="46">
        <v>0</v>
      </c>
      <c r="AB157" s="53">
        <v>0</v>
      </c>
      <c r="AC157" s="53">
        <v>0</v>
      </c>
    </row>
    <row r="158" spans="1:29" x14ac:dyDescent="0.25">
      <c r="A158" s="3" t="s">
        <v>223</v>
      </c>
      <c r="B158" s="2" t="s">
        <v>670</v>
      </c>
      <c r="C158" s="31">
        <v>79.55</v>
      </c>
      <c r="D158" s="12">
        <v>92.84</v>
      </c>
      <c r="E158" s="12">
        <v>99.59</v>
      </c>
      <c r="F158" s="12">
        <v>94.75</v>
      </c>
      <c r="G158" s="12">
        <v>108.49</v>
      </c>
      <c r="H158" s="12">
        <v>135.13</v>
      </c>
      <c r="I158" s="12">
        <v>132.54</v>
      </c>
      <c r="J158" s="12">
        <v>120.1</v>
      </c>
      <c r="K158" s="12">
        <v>123.03</v>
      </c>
      <c r="L158" s="12">
        <v>97.93</v>
      </c>
      <c r="M158" s="12">
        <v>81.63</v>
      </c>
      <c r="N158" s="12">
        <v>74.954999999999998</v>
      </c>
      <c r="O158" s="12">
        <v>84.07</v>
      </c>
      <c r="P158" s="12">
        <v>79.89</v>
      </c>
      <c r="Q158" s="29">
        <v>81.569999999999993</v>
      </c>
      <c r="R158" s="12">
        <v>68.72</v>
      </c>
      <c r="S158" s="12">
        <v>66.350000000000009</v>
      </c>
      <c r="T158" s="12">
        <v>53.590000000000018</v>
      </c>
      <c r="U158" s="12">
        <v>48.82</v>
      </c>
      <c r="V158" s="12">
        <v>54.8</v>
      </c>
      <c r="W158" s="12">
        <v>65.930000000000007</v>
      </c>
      <c r="X158" s="30">
        <v>67.399999999999991</v>
      </c>
      <c r="Y158" s="12">
        <v>49.7</v>
      </c>
      <c r="Z158" s="12">
        <v>64.790000000000006</v>
      </c>
      <c r="AA158" s="46">
        <v>64.900000000000006</v>
      </c>
      <c r="AB158" s="53">
        <v>63.580000000000005</v>
      </c>
      <c r="AC158" s="53">
        <v>77.150000000000006</v>
      </c>
    </row>
    <row r="159" spans="1:29" x14ac:dyDescent="0.25">
      <c r="A159" s="3" t="s">
        <v>224</v>
      </c>
      <c r="B159" s="2" t="s">
        <v>671</v>
      </c>
      <c r="C159" s="31">
        <v>41.29</v>
      </c>
      <c r="D159" s="12">
        <v>47.01</v>
      </c>
      <c r="E159" s="12">
        <v>59.58</v>
      </c>
      <c r="F159" s="12">
        <v>74.87</v>
      </c>
      <c r="G159" s="12">
        <v>70.819999999999993</v>
      </c>
      <c r="H159" s="12">
        <v>76.56</v>
      </c>
      <c r="I159" s="12">
        <v>72.069999999999993</v>
      </c>
      <c r="J159" s="12">
        <v>67.86</v>
      </c>
      <c r="K159" s="12">
        <v>63.14</v>
      </c>
      <c r="L159" s="12">
        <v>69.63</v>
      </c>
      <c r="M159" s="12">
        <v>76.41</v>
      </c>
      <c r="N159" s="12">
        <v>79.52</v>
      </c>
      <c r="O159" s="12">
        <v>72.099999999999994</v>
      </c>
      <c r="P159" s="12">
        <v>68.45</v>
      </c>
      <c r="Q159" s="29">
        <v>74.55</v>
      </c>
      <c r="R159" s="12">
        <v>71.23</v>
      </c>
      <c r="S159" s="12">
        <v>76.81</v>
      </c>
      <c r="T159" s="12">
        <v>81.069999999999993</v>
      </c>
      <c r="U159" s="12">
        <v>90.420000000000016</v>
      </c>
      <c r="V159" s="12">
        <v>89.71</v>
      </c>
      <c r="W159" s="12">
        <v>98.38</v>
      </c>
      <c r="X159" s="30">
        <v>106.42</v>
      </c>
      <c r="Y159" s="12">
        <v>102.82</v>
      </c>
      <c r="Z159" s="12">
        <v>109.84999999999998</v>
      </c>
      <c r="AA159" s="46">
        <v>109.29000000000002</v>
      </c>
      <c r="AB159" s="53">
        <v>104.67</v>
      </c>
      <c r="AC159" s="53">
        <v>105.36999999999999</v>
      </c>
    </row>
    <row r="160" spans="1:29" x14ac:dyDescent="0.25">
      <c r="A160" s="3" t="s">
        <v>225</v>
      </c>
      <c r="B160" s="2" t="s">
        <v>672</v>
      </c>
      <c r="C160" s="31">
        <v>0</v>
      </c>
      <c r="D160" s="12">
        <v>0.88</v>
      </c>
      <c r="E160" s="12">
        <v>1</v>
      </c>
      <c r="F160" s="12">
        <v>1.5</v>
      </c>
      <c r="G160" s="12">
        <v>0</v>
      </c>
      <c r="H160" s="12">
        <v>5.9</v>
      </c>
      <c r="I160" s="12">
        <v>9.17</v>
      </c>
      <c r="J160" s="12">
        <v>7.19</v>
      </c>
      <c r="K160" s="12">
        <v>15.73</v>
      </c>
      <c r="L160" s="12">
        <v>12.06</v>
      </c>
      <c r="M160" s="12">
        <v>11.81</v>
      </c>
      <c r="N160" s="12">
        <v>24.64</v>
      </c>
      <c r="O160" s="12">
        <v>29.08</v>
      </c>
      <c r="P160" s="12">
        <v>31.27</v>
      </c>
      <c r="Q160" s="29">
        <v>27.05</v>
      </c>
      <c r="R160" s="12">
        <v>23.599999999999998</v>
      </c>
      <c r="S160" s="12">
        <v>25.289999999999996</v>
      </c>
      <c r="T160" s="12">
        <v>35.680000000000007</v>
      </c>
      <c r="U160" s="12">
        <v>30.389999999999997</v>
      </c>
      <c r="V160" s="12">
        <v>31.229999999999997</v>
      </c>
      <c r="W160" s="12">
        <v>35.340000000000003</v>
      </c>
      <c r="X160" s="30">
        <v>51.58</v>
      </c>
      <c r="Y160" s="12">
        <v>47.610000000000007</v>
      </c>
      <c r="Z160" s="12">
        <v>43.800000000000004</v>
      </c>
      <c r="AA160" s="46">
        <v>40.989999999999988</v>
      </c>
      <c r="AB160" s="53">
        <v>37.07</v>
      </c>
      <c r="AC160" s="53">
        <v>42</v>
      </c>
    </row>
    <row r="161" spans="1:29" x14ac:dyDescent="0.25">
      <c r="A161" s="3" t="s">
        <v>226</v>
      </c>
      <c r="B161" s="2" t="s">
        <v>673</v>
      </c>
      <c r="C161" s="31">
        <v>17.75</v>
      </c>
      <c r="D161" s="12">
        <v>22.63</v>
      </c>
      <c r="E161" s="12">
        <v>22.45</v>
      </c>
      <c r="F161" s="12">
        <v>23.19</v>
      </c>
      <c r="G161" s="12">
        <v>22.32</v>
      </c>
      <c r="H161" s="12">
        <v>21.74</v>
      </c>
      <c r="I161" s="12">
        <v>29.04</v>
      </c>
      <c r="J161" s="12">
        <v>34.090000000000003</v>
      </c>
      <c r="K161" s="12">
        <v>40.369999999999997</v>
      </c>
      <c r="L161" s="12">
        <v>35.479999999999997</v>
      </c>
      <c r="M161" s="12">
        <v>37.49</v>
      </c>
      <c r="N161" s="12">
        <v>39.32</v>
      </c>
      <c r="O161" s="12">
        <v>38.119999999999997</v>
      </c>
      <c r="P161" s="12">
        <v>40.799999999999997</v>
      </c>
      <c r="Q161" s="29">
        <v>42.93</v>
      </c>
      <c r="R161" s="12">
        <v>39.700000000000003</v>
      </c>
      <c r="S161" s="12">
        <v>41.74</v>
      </c>
      <c r="T161" s="12">
        <v>44.42</v>
      </c>
      <c r="U161" s="12">
        <v>53.79</v>
      </c>
      <c r="V161" s="12">
        <v>51.5</v>
      </c>
      <c r="W161" s="12">
        <v>47.019999999999996</v>
      </c>
      <c r="X161" s="30">
        <v>37.39</v>
      </c>
      <c r="Y161" s="12">
        <v>29.180000000000003</v>
      </c>
      <c r="Z161" s="12">
        <v>30.89</v>
      </c>
      <c r="AA161" s="46">
        <v>34.03</v>
      </c>
      <c r="AB161" s="53">
        <v>39.26</v>
      </c>
      <c r="AC161" s="53">
        <v>33.46</v>
      </c>
    </row>
    <row r="162" spans="1:29" x14ac:dyDescent="0.25">
      <c r="A162" s="3" t="s">
        <v>227</v>
      </c>
      <c r="B162" s="2" t="s">
        <v>674</v>
      </c>
      <c r="C162" s="31">
        <v>174.77</v>
      </c>
      <c r="D162" s="12">
        <v>216.16</v>
      </c>
      <c r="E162" s="12">
        <v>257.99</v>
      </c>
      <c r="F162" s="12">
        <v>281.48</v>
      </c>
      <c r="G162" s="12">
        <v>265.42</v>
      </c>
      <c r="H162" s="12">
        <v>267.77999999999997</v>
      </c>
      <c r="I162" s="12">
        <v>284.99</v>
      </c>
      <c r="J162" s="12">
        <v>245.69</v>
      </c>
      <c r="K162" s="12">
        <v>212.05</v>
      </c>
      <c r="L162" s="12">
        <v>208.625</v>
      </c>
      <c r="M162" s="12">
        <v>188.91</v>
      </c>
      <c r="N162" s="12">
        <v>204.55</v>
      </c>
      <c r="O162" s="12">
        <v>210.67</v>
      </c>
      <c r="P162" s="12">
        <v>240.535</v>
      </c>
      <c r="Q162" s="29">
        <v>246.70500000000001</v>
      </c>
      <c r="R162" s="12">
        <v>314.85999999999979</v>
      </c>
      <c r="S162" s="12">
        <v>338.90999999999997</v>
      </c>
      <c r="T162" s="12">
        <v>350.83999999999992</v>
      </c>
      <c r="U162" s="12">
        <v>341.80000000000007</v>
      </c>
      <c r="V162" s="12">
        <v>334.88000000000005</v>
      </c>
      <c r="W162" s="12">
        <v>323.70000000000005</v>
      </c>
      <c r="X162" s="30">
        <v>286.68</v>
      </c>
      <c r="Y162" s="12">
        <v>268.32999999999987</v>
      </c>
      <c r="Z162" s="12">
        <v>266.24</v>
      </c>
      <c r="AA162" s="46">
        <v>249.12</v>
      </c>
      <c r="AB162" s="53">
        <v>224.08999999999995</v>
      </c>
      <c r="AC162" s="53">
        <v>211.70000000000007</v>
      </c>
    </row>
    <row r="163" spans="1:29" x14ac:dyDescent="0.25">
      <c r="A163" s="3" t="s">
        <v>228</v>
      </c>
      <c r="B163" s="2" t="s">
        <v>675</v>
      </c>
      <c r="C163" s="31">
        <v>0</v>
      </c>
      <c r="D163" s="12">
        <v>0</v>
      </c>
      <c r="E163" s="12">
        <v>0</v>
      </c>
      <c r="F163" s="12">
        <v>0</v>
      </c>
      <c r="G163" s="12">
        <v>0.81</v>
      </c>
      <c r="H163" s="12">
        <v>0</v>
      </c>
      <c r="I163" s="12">
        <v>0</v>
      </c>
      <c r="J163" s="12">
        <v>0</v>
      </c>
      <c r="K163" s="12">
        <v>0</v>
      </c>
      <c r="L163" s="12">
        <v>0.11</v>
      </c>
      <c r="M163" s="12">
        <v>0</v>
      </c>
      <c r="N163" s="12">
        <v>0</v>
      </c>
      <c r="O163" s="12">
        <v>0</v>
      </c>
      <c r="P163" s="12">
        <v>3</v>
      </c>
      <c r="Q163" s="29">
        <v>3.58</v>
      </c>
      <c r="R163" s="12">
        <v>3.42</v>
      </c>
      <c r="S163" s="12">
        <v>5</v>
      </c>
      <c r="T163" s="12">
        <v>7.63</v>
      </c>
      <c r="U163" s="12">
        <v>6.98</v>
      </c>
      <c r="V163" s="12">
        <v>7.34</v>
      </c>
      <c r="W163" s="12">
        <v>5.37</v>
      </c>
      <c r="X163" s="30">
        <v>8.98</v>
      </c>
      <c r="Y163" s="12">
        <v>4</v>
      </c>
      <c r="Z163" s="12">
        <v>3.3199999999999994</v>
      </c>
      <c r="AA163" s="46">
        <v>5.25</v>
      </c>
      <c r="AB163" s="53">
        <v>5.5299999999999994</v>
      </c>
      <c r="AC163" s="53">
        <v>8.02</v>
      </c>
    </row>
    <row r="164" spans="1:29" x14ac:dyDescent="0.25">
      <c r="A164" s="3" t="s">
        <v>229</v>
      </c>
      <c r="B164" s="2" t="s">
        <v>676</v>
      </c>
      <c r="C164" s="31">
        <v>3.05</v>
      </c>
      <c r="D164" s="12">
        <v>2</v>
      </c>
      <c r="E164" s="12">
        <v>2.5</v>
      </c>
      <c r="F164" s="12">
        <v>1</v>
      </c>
      <c r="G164" s="12">
        <v>1.2</v>
      </c>
      <c r="H164" s="12">
        <v>1</v>
      </c>
      <c r="I164" s="12">
        <v>0</v>
      </c>
      <c r="J164" s="12">
        <v>1</v>
      </c>
      <c r="K164" s="12">
        <v>1</v>
      </c>
      <c r="L164" s="12">
        <v>2</v>
      </c>
      <c r="M164" s="12">
        <v>3</v>
      </c>
      <c r="N164" s="12">
        <v>2</v>
      </c>
      <c r="O164" s="12">
        <v>1</v>
      </c>
      <c r="P164" s="12">
        <v>0</v>
      </c>
      <c r="Q164" s="29">
        <v>0.52</v>
      </c>
      <c r="R164" s="12">
        <v>2</v>
      </c>
      <c r="S164" s="12">
        <v>5</v>
      </c>
      <c r="T164" s="12">
        <v>2.99</v>
      </c>
      <c r="U164" s="12">
        <v>1</v>
      </c>
      <c r="V164" s="12">
        <v>2.4299999999999997</v>
      </c>
      <c r="W164" s="12">
        <v>6.34</v>
      </c>
      <c r="X164" s="30">
        <v>6.82</v>
      </c>
      <c r="Y164" s="12">
        <v>1.6600000000000001</v>
      </c>
      <c r="Z164" s="12">
        <v>6.74</v>
      </c>
      <c r="AA164" s="46">
        <v>9.58</v>
      </c>
      <c r="AB164" s="53">
        <v>7.16</v>
      </c>
      <c r="AC164" s="53">
        <v>11.059999999999999</v>
      </c>
    </row>
    <row r="165" spans="1:29" x14ac:dyDescent="0.25">
      <c r="A165" s="3" t="s">
        <v>230</v>
      </c>
      <c r="B165" s="2" t="s">
        <v>677</v>
      </c>
      <c r="C165" s="31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29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30">
        <v>0</v>
      </c>
      <c r="Y165" s="12">
        <v>0</v>
      </c>
      <c r="Z165" s="12">
        <v>0</v>
      </c>
      <c r="AA165" s="46">
        <v>0</v>
      </c>
      <c r="AB165" s="53">
        <v>0</v>
      </c>
      <c r="AC165" s="53">
        <v>0</v>
      </c>
    </row>
    <row r="166" spans="1:29" x14ac:dyDescent="0.25">
      <c r="A166" s="3" t="s">
        <v>231</v>
      </c>
      <c r="B166" s="2" t="s">
        <v>678</v>
      </c>
      <c r="C166" s="31">
        <v>0.14000000000000001</v>
      </c>
      <c r="D166" s="12">
        <v>1</v>
      </c>
      <c r="E166" s="12">
        <v>1</v>
      </c>
      <c r="F166" s="12">
        <v>0</v>
      </c>
      <c r="G166" s="12">
        <v>0</v>
      </c>
      <c r="H166" s="12">
        <v>1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29">
        <v>0</v>
      </c>
      <c r="R166" s="12">
        <v>0.1</v>
      </c>
      <c r="S166" s="12">
        <v>0</v>
      </c>
      <c r="T166" s="12">
        <v>4</v>
      </c>
      <c r="U166" s="12">
        <v>2.7</v>
      </c>
      <c r="V166" s="12">
        <v>0.42</v>
      </c>
      <c r="W166" s="12">
        <v>2.2200000000000002</v>
      </c>
      <c r="X166" s="30">
        <v>0</v>
      </c>
      <c r="Y166" s="12">
        <v>0.06</v>
      </c>
      <c r="Z166" s="12">
        <v>0.48</v>
      </c>
      <c r="AA166" s="46">
        <v>0</v>
      </c>
      <c r="AB166" s="53">
        <v>0</v>
      </c>
      <c r="AC166" s="53">
        <v>0</v>
      </c>
    </row>
    <row r="167" spans="1:29" x14ac:dyDescent="0.25">
      <c r="A167" s="3" t="s">
        <v>232</v>
      </c>
      <c r="B167" s="2" t="s">
        <v>679</v>
      </c>
      <c r="C167" s="31">
        <v>45.88</v>
      </c>
      <c r="D167" s="12">
        <v>40.4</v>
      </c>
      <c r="E167" s="12">
        <v>37.35</v>
      </c>
      <c r="F167" s="12">
        <v>37.799999999999997</v>
      </c>
      <c r="G167" s="12">
        <v>28.56</v>
      </c>
      <c r="H167" s="12">
        <v>20.47</v>
      </c>
      <c r="I167" s="12">
        <v>17.079999999999998</v>
      </c>
      <c r="J167" s="12">
        <v>16.18</v>
      </c>
      <c r="K167" s="12">
        <v>14</v>
      </c>
      <c r="L167" s="12">
        <v>19.34</v>
      </c>
      <c r="M167" s="12">
        <v>30</v>
      </c>
      <c r="N167" s="12">
        <v>37.880000000000003</v>
      </c>
      <c r="O167" s="12">
        <v>41.17</v>
      </c>
      <c r="P167" s="12">
        <v>42.45</v>
      </c>
      <c r="Q167" s="29">
        <v>35.549999999999997</v>
      </c>
      <c r="R167" s="12">
        <v>36.14</v>
      </c>
      <c r="S167" s="12">
        <v>38.64</v>
      </c>
      <c r="T167" s="12">
        <v>33.090000000000003</v>
      </c>
      <c r="U167" s="12">
        <v>24.580000000000002</v>
      </c>
      <c r="V167" s="12">
        <v>19.399999999999999</v>
      </c>
      <c r="W167" s="12">
        <v>22.16</v>
      </c>
      <c r="X167" s="30">
        <v>25.54</v>
      </c>
      <c r="Y167" s="12">
        <v>25.359999999999996</v>
      </c>
      <c r="Z167" s="12">
        <v>25.9</v>
      </c>
      <c r="AA167" s="46">
        <v>19.060000000000002</v>
      </c>
      <c r="AB167" s="53">
        <v>23.629999999999992</v>
      </c>
      <c r="AC167" s="53">
        <v>26.61</v>
      </c>
    </row>
    <row r="168" spans="1:29" x14ac:dyDescent="0.25">
      <c r="A168" s="3" t="s">
        <v>233</v>
      </c>
      <c r="B168" s="2" t="s">
        <v>680</v>
      </c>
      <c r="C168" s="31">
        <v>1.89</v>
      </c>
      <c r="D168" s="12">
        <v>1.1100000000000001</v>
      </c>
      <c r="E168" s="12">
        <v>0.64</v>
      </c>
      <c r="F168" s="12">
        <v>0.14000000000000001</v>
      </c>
      <c r="G168" s="12">
        <v>0</v>
      </c>
      <c r="H168" s="12">
        <v>0</v>
      </c>
      <c r="I168" s="12">
        <v>0</v>
      </c>
      <c r="J168" s="12">
        <v>1.67</v>
      </c>
      <c r="K168" s="12">
        <v>1</v>
      </c>
      <c r="L168" s="12">
        <v>0</v>
      </c>
      <c r="M168" s="12">
        <v>1</v>
      </c>
      <c r="N168" s="12">
        <v>3.37</v>
      </c>
      <c r="O168" s="12">
        <v>2.91</v>
      </c>
      <c r="P168" s="12">
        <v>3.78</v>
      </c>
      <c r="Q168" s="29">
        <v>4</v>
      </c>
      <c r="R168" s="12">
        <v>0.17</v>
      </c>
      <c r="S168" s="12">
        <v>4</v>
      </c>
      <c r="T168" s="12">
        <v>2</v>
      </c>
      <c r="U168" s="12">
        <v>2</v>
      </c>
      <c r="V168" s="12">
        <v>2</v>
      </c>
      <c r="W168" s="12">
        <v>2.06</v>
      </c>
      <c r="X168" s="30">
        <v>5.38</v>
      </c>
      <c r="Y168" s="12">
        <v>7.3999999999999995</v>
      </c>
      <c r="Z168" s="12">
        <v>5.63</v>
      </c>
      <c r="AA168" s="46">
        <v>4</v>
      </c>
      <c r="AB168" s="53">
        <v>13</v>
      </c>
      <c r="AC168" s="53">
        <v>8.16</v>
      </c>
    </row>
    <row r="169" spans="1:29" x14ac:dyDescent="0.25">
      <c r="A169" s="3" t="s">
        <v>234</v>
      </c>
      <c r="B169" s="2" t="s">
        <v>681</v>
      </c>
      <c r="C169" s="31">
        <v>136.60330018416207</v>
      </c>
      <c r="D169" s="12">
        <v>121.59</v>
      </c>
      <c r="E169" s="12">
        <v>108.09</v>
      </c>
      <c r="F169" s="12">
        <v>93.88</v>
      </c>
      <c r="G169" s="12">
        <v>68.430000000000007</v>
      </c>
      <c r="H169" s="12">
        <v>58.51</v>
      </c>
      <c r="I169" s="12">
        <v>47.97</v>
      </c>
      <c r="J169" s="12">
        <v>35.21</v>
      </c>
      <c r="K169" s="12">
        <v>35.19</v>
      </c>
      <c r="L169" s="12">
        <v>40.450000000000003</v>
      </c>
      <c r="M169" s="12">
        <v>39.01</v>
      </c>
      <c r="N169" s="12">
        <v>43.22</v>
      </c>
      <c r="O169" s="12">
        <v>36.950000000000003</v>
      </c>
      <c r="P169" s="12">
        <v>50.66</v>
      </c>
      <c r="Q169" s="29">
        <v>48.03</v>
      </c>
      <c r="R169" s="12">
        <v>57.98</v>
      </c>
      <c r="S169" s="12">
        <v>76.929999999999978</v>
      </c>
      <c r="T169" s="12">
        <v>78.699999999999989</v>
      </c>
      <c r="U169" s="12">
        <v>88.64</v>
      </c>
      <c r="V169" s="12">
        <v>106.84999999999998</v>
      </c>
      <c r="W169" s="12">
        <v>141.94999999999996</v>
      </c>
      <c r="X169" s="30">
        <v>137.72</v>
      </c>
      <c r="Y169" s="12">
        <v>141.79000000000002</v>
      </c>
      <c r="Z169" s="12">
        <v>148.36999999999998</v>
      </c>
      <c r="AA169" s="46">
        <v>131.91999999999999</v>
      </c>
      <c r="AB169" s="53">
        <v>138.37</v>
      </c>
      <c r="AC169" s="53">
        <v>135.93</v>
      </c>
    </row>
    <row r="170" spans="1:29" x14ac:dyDescent="0.25">
      <c r="A170" s="3" t="s">
        <v>235</v>
      </c>
      <c r="B170" s="2" t="s">
        <v>682</v>
      </c>
      <c r="C170" s="31">
        <v>6</v>
      </c>
      <c r="D170" s="12">
        <v>14.46</v>
      </c>
      <c r="E170" s="12">
        <v>24.3</v>
      </c>
      <c r="F170" s="12">
        <v>21.85</v>
      </c>
      <c r="G170" s="12">
        <v>28.9</v>
      </c>
      <c r="H170" s="12">
        <v>22.81</v>
      </c>
      <c r="I170" s="12">
        <v>22.55</v>
      </c>
      <c r="J170" s="12">
        <v>22.69</v>
      </c>
      <c r="K170" s="12">
        <v>26.625</v>
      </c>
      <c r="L170" s="12">
        <v>27.9</v>
      </c>
      <c r="M170" s="12">
        <v>33.58</v>
      </c>
      <c r="N170" s="12">
        <v>26.02</v>
      </c>
      <c r="O170" s="12">
        <v>20.69</v>
      </c>
      <c r="P170" s="12">
        <v>13.9</v>
      </c>
      <c r="Q170" s="29">
        <v>14.7</v>
      </c>
      <c r="R170" s="12">
        <v>18.990000000000002</v>
      </c>
      <c r="S170" s="12">
        <v>22.96</v>
      </c>
      <c r="T170" s="12">
        <v>24.139999999999997</v>
      </c>
      <c r="U170" s="12">
        <v>31.799999999999997</v>
      </c>
      <c r="V170" s="12">
        <v>38.549999999999997</v>
      </c>
      <c r="W170" s="12">
        <v>40.08</v>
      </c>
      <c r="X170" s="30">
        <v>41.96</v>
      </c>
      <c r="Y170" s="12">
        <v>53.560000000000009</v>
      </c>
      <c r="Z170" s="12">
        <v>62.98</v>
      </c>
      <c r="AA170" s="46">
        <v>66.89</v>
      </c>
      <c r="AB170" s="53">
        <v>58.209999999999987</v>
      </c>
      <c r="AC170" s="53">
        <v>67.45999999999998</v>
      </c>
    </row>
    <row r="171" spans="1:29" x14ac:dyDescent="0.25">
      <c r="A171" s="3" t="s">
        <v>236</v>
      </c>
      <c r="B171" s="2" t="s">
        <v>683</v>
      </c>
      <c r="C171" s="31">
        <v>24.67</v>
      </c>
      <c r="D171" s="12">
        <v>58.65</v>
      </c>
      <c r="E171" s="12">
        <v>49.06</v>
      </c>
      <c r="F171" s="12">
        <v>39.369999999999997</v>
      </c>
      <c r="G171" s="12">
        <v>38.78</v>
      </c>
      <c r="H171" s="12">
        <v>44.11</v>
      </c>
      <c r="I171" s="12">
        <v>52.7</v>
      </c>
      <c r="J171" s="12">
        <v>55.22</v>
      </c>
      <c r="K171" s="12">
        <v>52.34</v>
      </c>
      <c r="L171" s="12">
        <v>37.47</v>
      </c>
      <c r="M171" s="12">
        <v>50.125</v>
      </c>
      <c r="N171" s="12">
        <v>45.79</v>
      </c>
      <c r="O171" s="12">
        <v>54.78</v>
      </c>
      <c r="P171" s="12">
        <v>43.51</v>
      </c>
      <c r="Q171" s="29">
        <v>51.67</v>
      </c>
      <c r="R171" s="12">
        <v>57.29999999999999</v>
      </c>
      <c r="S171" s="12">
        <v>75.22</v>
      </c>
      <c r="T171" s="12">
        <v>71.84</v>
      </c>
      <c r="U171" s="12">
        <v>69.540000000000006</v>
      </c>
      <c r="V171" s="12">
        <v>85.480000000000018</v>
      </c>
      <c r="W171" s="12">
        <v>80.180000000000007</v>
      </c>
      <c r="X171" s="30">
        <v>102.29</v>
      </c>
      <c r="Y171" s="12">
        <v>98.350000000000009</v>
      </c>
      <c r="Z171" s="12">
        <v>85.28</v>
      </c>
      <c r="AA171" s="46">
        <v>78.37</v>
      </c>
      <c r="AB171" s="53">
        <v>75.159999999999982</v>
      </c>
      <c r="AC171" s="53">
        <v>79.329999999999984</v>
      </c>
    </row>
    <row r="172" spans="1:29" x14ac:dyDescent="0.25">
      <c r="A172" s="3" t="s">
        <v>237</v>
      </c>
      <c r="B172" s="2" t="s">
        <v>684</v>
      </c>
      <c r="C172" s="31">
        <v>137.21</v>
      </c>
      <c r="D172" s="12">
        <v>121.37</v>
      </c>
      <c r="E172" s="12">
        <v>87.97</v>
      </c>
      <c r="F172" s="12">
        <v>68.89</v>
      </c>
      <c r="G172" s="12">
        <v>55.56</v>
      </c>
      <c r="H172" s="12">
        <v>49.29</v>
      </c>
      <c r="I172" s="12">
        <v>48.12</v>
      </c>
      <c r="J172" s="12">
        <v>40.69</v>
      </c>
      <c r="K172" s="12">
        <v>45.395000000000003</v>
      </c>
      <c r="L172" s="12">
        <v>47.25</v>
      </c>
      <c r="M172" s="12">
        <v>29.71</v>
      </c>
      <c r="N172" s="12">
        <v>28.59</v>
      </c>
      <c r="O172" s="12">
        <v>21.53</v>
      </c>
      <c r="P172" s="12">
        <v>26.3</v>
      </c>
      <c r="Q172" s="29">
        <v>25.78</v>
      </c>
      <c r="R172" s="12">
        <v>24.12</v>
      </c>
      <c r="S172" s="12">
        <v>34.19</v>
      </c>
      <c r="T172" s="12">
        <v>36.400000000000006</v>
      </c>
      <c r="U172" s="12">
        <v>62.339999999999996</v>
      </c>
      <c r="V172" s="12">
        <v>79.010000000000005</v>
      </c>
      <c r="W172" s="12">
        <v>99.25</v>
      </c>
      <c r="X172" s="30">
        <v>91.820000000000007</v>
      </c>
      <c r="Y172" s="12">
        <v>91.459999999999965</v>
      </c>
      <c r="Z172" s="12">
        <v>92.1</v>
      </c>
      <c r="AA172" s="46">
        <v>85.529999999999973</v>
      </c>
      <c r="AB172" s="53">
        <v>99.070000000000007</v>
      </c>
      <c r="AC172" s="53">
        <v>117.39</v>
      </c>
    </row>
    <row r="173" spans="1:29" x14ac:dyDescent="0.25">
      <c r="A173" s="3" t="s">
        <v>238</v>
      </c>
      <c r="B173" s="2" t="s">
        <v>685</v>
      </c>
      <c r="C173" s="31">
        <v>0</v>
      </c>
      <c r="D173" s="12">
        <v>0</v>
      </c>
      <c r="E173" s="12">
        <v>0</v>
      </c>
      <c r="F173" s="12">
        <v>0.49</v>
      </c>
      <c r="G173" s="12">
        <v>1</v>
      </c>
      <c r="H173" s="12">
        <v>0</v>
      </c>
      <c r="I173" s="12">
        <v>2</v>
      </c>
      <c r="J173" s="12">
        <v>2</v>
      </c>
      <c r="K173" s="12">
        <v>1</v>
      </c>
      <c r="L173" s="12">
        <v>0.71</v>
      </c>
      <c r="M173" s="12">
        <v>0</v>
      </c>
      <c r="N173" s="12">
        <v>0</v>
      </c>
      <c r="O173" s="12">
        <v>0.4</v>
      </c>
      <c r="P173" s="12">
        <v>0</v>
      </c>
      <c r="Q173" s="29">
        <v>1</v>
      </c>
      <c r="R173" s="12">
        <v>0</v>
      </c>
      <c r="S173" s="12">
        <v>2.2599999999999998</v>
      </c>
      <c r="T173" s="12">
        <v>2</v>
      </c>
      <c r="U173" s="12">
        <v>1</v>
      </c>
      <c r="V173" s="12">
        <v>0</v>
      </c>
      <c r="W173" s="12">
        <v>0</v>
      </c>
      <c r="X173" s="30">
        <v>0.48</v>
      </c>
      <c r="Y173" s="12">
        <v>5.92</v>
      </c>
      <c r="Z173" s="12">
        <v>2</v>
      </c>
      <c r="AA173" s="46">
        <v>3.19</v>
      </c>
      <c r="AB173" s="53">
        <v>2.0699999999999998</v>
      </c>
      <c r="AC173" s="53">
        <v>8.18</v>
      </c>
    </row>
    <row r="174" spans="1:29" x14ac:dyDescent="0.25">
      <c r="A174" s="3" t="s">
        <v>239</v>
      </c>
      <c r="B174" s="2" t="s">
        <v>686</v>
      </c>
      <c r="C174" s="31">
        <v>3</v>
      </c>
      <c r="D174" s="12">
        <v>3</v>
      </c>
      <c r="E174" s="12">
        <v>2</v>
      </c>
      <c r="F174" s="12">
        <v>2</v>
      </c>
      <c r="G174" s="12">
        <v>2</v>
      </c>
      <c r="H174" s="12">
        <v>1.1499999999999999</v>
      </c>
      <c r="I174" s="12">
        <v>1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1</v>
      </c>
      <c r="Q174" s="29">
        <v>1</v>
      </c>
      <c r="R174" s="12">
        <v>1</v>
      </c>
      <c r="S174" s="12">
        <v>3.61</v>
      </c>
      <c r="T174" s="12">
        <v>4.12</v>
      </c>
      <c r="U174" s="12">
        <v>0.65</v>
      </c>
      <c r="V174" s="12">
        <v>7.370000000000001</v>
      </c>
      <c r="W174" s="12">
        <v>9.9400000000000013</v>
      </c>
      <c r="X174" s="30">
        <v>15.930000000000001</v>
      </c>
      <c r="Y174" s="12">
        <v>17.490000000000002</v>
      </c>
      <c r="Z174" s="12">
        <v>22.18</v>
      </c>
      <c r="AA174" s="46">
        <v>17.670000000000002</v>
      </c>
      <c r="AB174" s="53">
        <v>13.200000000000001</v>
      </c>
      <c r="AC174" s="53">
        <v>19.000000000000004</v>
      </c>
    </row>
    <row r="175" spans="1:29" x14ac:dyDescent="0.25">
      <c r="A175" s="3" t="s">
        <v>240</v>
      </c>
      <c r="B175" s="2" t="s">
        <v>687</v>
      </c>
      <c r="C175" s="31">
        <v>2.4333333333333331</v>
      </c>
      <c r="D175" s="12">
        <v>2.77</v>
      </c>
      <c r="E175" s="12">
        <v>3.35</v>
      </c>
      <c r="F175" s="12">
        <v>7.93</v>
      </c>
      <c r="G175" s="12">
        <v>7.51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29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30">
        <v>0</v>
      </c>
      <c r="Y175" s="12">
        <v>0</v>
      </c>
      <c r="Z175" s="12">
        <v>0</v>
      </c>
      <c r="AA175" s="46">
        <v>0</v>
      </c>
      <c r="AB175" s="53">
        <v>0</v>
      </c>
      <c r="AC175" s="53">
        <v>0</v>
      </c>
    </row>
    <row r="176" spans="1:29" x14ac:dyDescent="0.25">
      <c r="A176" s="3" t="s">
        <v>241</v>
      </c>
      <c r="B176" s="2" t="s">
        <v>688</v>
      </c>
      <c r="C176" s="31">
        <v>0.95</v>
      </c>
      <c r="D176" s="12">
        <v>0</v>
      </c>
      <c r="E176" s="12">
        <v>0</v>
      </c>
      <c r="F176" s="12">
        <v>1</v>
      </c>
      <c r="G176" s="12">
        <v>0.87</v>
      </c>
      <c r="H176" s="12">
        <v>0</v>
      </c>
      <c r="I176" s="12">
        <v>7.0000000000000007E-2</v>
      </c>
      <c r="J176" s="12">
        <v>0.56000000000000005</v>
      </c>
      <c r="K176" s="12">
        <v>0</v>
      </c>
      <c r="L176" s="12">
        <v>1.72</v>
      </c>
      <c r="M176" s="12">
        <v>1</v>
      </c>
      <c r="N176" s="12">
        <v>1</v>
      </c>
      <c r="O176" s="12">
        <v>4.5999999999999996</v>
      </c>
      <c r="P176" s="12">
        <v>5</v>
      </c>
      <c r="Q176" s="29">
        <v>5.92</v>
      </c>
      <c r="R176" s="12">
        <v>4</v>
      </c>
      <c r="S176" s="12">
        <v>7</v>
      </c>
      <c r="T176" s="12">
        <v>3.56</v>
      </c>
      <c r="U176" s="12">
        <v>5</v>
      </c>
      <c r="V176" s="12">
        <v>5.27</v>
      </c>
      <c r="W176" s="12">
        <v>6.43</v>
      </c>
      <c r="X176" s="30">
        <v>7.45</v>
      </c>
      <c r="Y176" s="12">
        <v>13.980000000000002</v>
      </c>
      <c r="Z176" s="12">
        <v>18</v>
      </c>
      <c r="AA176" s="46">
        <v>20.8</v>
      </c>
      <c r="AB176" s="53">
        <v>17.45</v>
      </c>
      <c r="AC176" s="53">
        <v>20.599999999999998</v>
      </c>
    </row>
    <row r="177" spans="1:29" x14ac:dyDescent="0.25">
      <c r="A177" s="3" t="s">
        <v>242</v>
      </c>
      <c r="B177" s="2" t="s">
        <v>689</v>
      </c>
      <c r="C177" s="31">
        <v>1</v>
      </c>
      <c r="D177" s="12">
        <v>0.97</v>
      </c>
      <c r="E177" s="12">
        <v>4</v>
      </c>
      <c r="F177" s="12">
        <v>4.3899999999999997</v>
      </c>
      <c r="G177" s="12">
        <v>3</v>
      </c>
      <c r="H177" s="12">
        <v>2.61</v>
      </c>
      <c r="I177" s="12">
        <v>4.17</v>
      </c>
      <c r="J177" s="12">
        <v>4.4400000000000004</v>
      </c>
      <c r="K177" s="12">
        <v>2</v>
      </c>
      <c r="L177" s="12">
        <v>2</v>
      </c>
      <c r="M177" s="12">
        <v>2</v>
      </c>
      <c r="N177" s="12">
        <v>0.42</v>
      </c>
      <c r="O177" s="12">
        <v>0</v>
      </c>
      <c r="P177" s="12">
        <v>0.66</v>
      </c>
      <c r="Q177" s="29">
        <v>0</v>
      </c>
      <c r="R177" s="12">
        <v>1</v>
      </c>
      <c r="S177" s="12">
        <v>6.43</v>
      </c>
      <c r="T177" s="12">
        <v>4.6500000000000004</v>
      </c>
      <c r="U177" s="12">
        <v>0.59</v>
      </c>
      <c r="V177" s="12">
        <v>0.60000000000000009</v>
      </c>
      <c r="W177" s="12">
        <v>5.41</v>
      </c>
      <c r="X177" s="30">
        <v>5.1899999999999995</v>
      </c>
      <c r="Y177" s="12">
        <v>4.25</v>
      </c>
      <c r="Z177" s="12">
        <v>5.34</v>
      </c>
      <c r="AA177" s="46">
        <v>7.57</v>
      </c>
      <c r="AB177" s="53">
        <v>12.86</v>
      </c>
      <c r="AC177" s="53">
        <v>7.1000000000000005</v>
      </c>
    </row>
    <row r="178" spans="1:29" x14ac:dyDescent="0.25">
      <c r="A178" s="3" t="s">
        <v>243</v>
      </c>
      <c r="B178" s="2" t="s">
        <v>690</v>
      </c>
      <c r="C178" s="31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29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1</v>
      </c>
      <c r="W178" s="12">
        <v>0.72</v>
      </c>
      <c r="X178" s="30">
        <v>1.36</v>
      </c>
      <c r="Y178" s="12">
        <v>0.21</v>
      </c>
      <c r="Z178" s="12">
        <v>0.98</v>
      </c>
      <c r="AA178" s="46">
        <v>0</v>
      </c>
      <c r="AB178" s="53">
        <v>3.73</v>
      </c>
      <c r="AC178" s="53">
        <v>4</v>
      </c>
    </row>
    <row r="179" spans="1:29" x14ac:dyDescent="0.25">
      <c r="A179" s="3" t="s">
        <v>244</v>
      </c>
      <c r="B179" s="2" t="s">
        <v>691</v>
      </c>
      <c r="C179" s="31">
        <v>70.33</v>
      </c>
      <c r="D179" s="12">
        <v>72.22</v>
      </c>
      <c r="E179" s="12">
        <v>76.69</v>
      </c>
      <c r="F179" s="12">
        <v>82.35</v>
      </c>
      <c r="G179" s="12">
        <v>65.38</v>
      </c>
      <c r="H179" s="12">
        <v>61.95</v>
      </c>
      <c r="I179" s="12">
        <v>56.59</v>
      </c>
      <c r="J179" s="12">
        <v>51.34</v>
      </c>
      <c r="K179" s="12">
        <v>46.68</v>
      </c>
      <c r="L179" s="12">
        <v>59.09</v>
      </c>
      <c r="M179" s="12">
        <v>52.05</v>
      </c>
      <c r="N179" s="12">
        <v>63.15</v>
      </c>
      <c r="O179" s="12">
        <v>73.58</v>
      </c>
      <c r="P179" s="12">
        <v>87.94</v>
      </c>
      <c r="Q179" s="29">
        <v>106.68</v>
      </c>
      <c r="R179" s="12">
        <v>111</v>
      </c>
      <c r="S179" s="12">
        <v>105.63000000000001</v>
      </c>
      <c r="T179" s="12">
        <v>96.699999999999989</v>
      </c>
      <c r="U179" s="12">
        <v>92.13</v>
      </c>
      <c r="V179" s="12">
        <v>93.87</v>
      </c>
      <c r="W179" s="12">
        <v>91.36</v>
      </c>
      <c r="X179" s="30">
        <v>91.330000000000013</v>
      </c>
      <c r="Y179" s="12">
        <v>93.13000000000001</v>
      </c>
      <c r="Z179" s="12">
        <v>85.089999999999975</v>
      </c>
      <c r="AA179" s="46">
        <v>94.120000000000033</v>
      </c>
      <c r="AB179" s="53">
        <v>85.87</v>
      </c>
      <c r="AC179" s="53">
        <v>105.17999999999999</v>
      </c>
    </row>
    <row r="180" spans="1:29" x14ac:dyDescent="0.25">
      <c r="A180" s="3" t="s">
        <v>245</v>
      </c>
      <c r="B180" s="2" t="s">
        <v>692</v>
      </c>
      <c r="C180" s="31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29">
        <v>0</v>
      </c>
      <c r="R180" s="12">
        <v>2</v>
      </c>
      <c r="S180" s="12">
        <v>1.02</v>
      </c>
      <c r="T180" s="12">
        <v>0</v>
      </c>
      <c r="U180" s="12">
        <v>0.46</v>
      </c>
      <c r="V180" s="12">
        <v>6.5400000000000009</v>
      </c>
      <c r="W180" s="12">
        <v>6.14</v>
      </c>
      <c r="X180" s="30">
        <v>6</v>
      </c>
      <c r="Y180" s="12">
        <v>5.1999999999999993</v>
      </c>
      <c r="Z180" s="12">
        <v>9.43</v>
      </c>
      <c r="AA180" s="46">
        <v>7.21</v>
      </c>
      <c r="AB180" s="53">
        <v>9.0299999999999994</v>
      </c>
      <c r="AC180" s="53">
        <v>9.7800000000000011</v>
      </c>
    </row>
    <row r="181" spans="1:29" x14ac:dyDescent="0.25">
      <c r="A181" s="3" t="s">
        <v>246</v>
      </c>
      <c r="B181" s="2" t="s">
        <v>693</v>
      </c>
      <c r="C181" s="31">
        <v>1</v>
      </c>
      <c r="D181" s="12">
        <v>1</v>
      </c>
      <c r="E181" s="12">
        <v>1.45</v>
      </c>
      <c r="F181" s="12">
        <v>4.95</v>
      </c>
      <c r="G181" s="12">
        <v>5.94</v>
      </c>
      <c r="H181" s="12">
        <v>9.43</v>
      </c>
      <c r="I181" s="12">
        <v>7.65</v>
      </c>
      <c r="J181" s="12">
        <v>9.3000000000000007</v>
      </c>
      <c r="K181" s="12">
        <v>12.1</v>
      </c>
      <c r="L181" s="12">
        <v>14.91</v>
      </c>
      <c r="M181" s="12">
        <v>12.36</v>
      </c>
      <c r="N181" s="12">
        <v>17.38</v>
      </c>
      <c r="O181" s="12">
        <v>26.59</v>
      </c>
      <c r="P181" s="12">
        <v>33.93</v>
      </c>
      <c r="Q181" s="29">
        <v>33.22</v>
      </c>
      <c r="R181" s="12">
        <v>43.77000000000001</v>
      </c>
      <c r="S181" s="12">
        <v>52.1</v>
      </c>
      <c r="T181" s="12">
        <v>74.819999999999993</v>
      </c>
      <c r="U181" s="12">
        <v>66.12</v>
      </c>
      <c r="V181" s="12">
        <v>65.199999999999989</v>
      </c>
      <c r="W181" s="12">
        <v>81.100000000000023</v>
      </c>
      <c r="X181" s="30">
        <v>96.78</v>
      </c>
      <c r="Y181" s="12">
        <v>83.359999999999985</v>
      </c>
      <c r="Z181" s="12">
        <v>106.17000000000002</v>
      </c>
      <c r="AA181" s="46">
        <v>102.47999999999999</v>
      </c>
      <c r="AB181" s="53">
        <v>107.88</v>
      </c>
      <c r="AC181" s="53">
        <v>84.72</v>
      </c>
    </row>
    <row r="182" spans="1:29" x14ac:dyDescent="0.25">
      <c r="A182" s="3" t="s">
        <v>247</v>
      </c>
      <c r="B182" s="2" t="s">
        <v>694</v>
      </c>
      <c r="C182" s="31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1</v>
      </c>
      <c r="L182" s="12">
        <v>0</v>
      </c>
      <c r="M182" s="12">
        <v>0.5</v>
      </c>
      <c r="N182" s="12">
        <v>0</v>
      </c>
      <c r="O182" s="12">
        <v>0</v>
      </c>
      <c r="P182" s="12">
        <v>0</v>
      </c>
      <c r="Q182" s="29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0.39</v>
      </c>
      <c r="W182" s="12">
        <v>1.33</v>
      </c>
      <c r="X182" s="30">
        <v>0</v>
      </c>
      <c r="Y182" s="12">
        <v>0</v>
      </c>
      <c r="Z182" s="12">
        <v>0</v>
      </c>
      <c r="AA182" s="46">
        <v>0.97</v>
      </c>
      <c r="AB182" s="53">
        <v>1</v>
      </c>
      <c r="AC182" s="53">
        <v>1</v>
      </c>
    </row>
    <row r="183" spans="1:29" x14ac:dyDescent="0.25">
      <c r="A183" s="3" t="s">
        <v>248</v>
      </c>
      <c r="B183" s="2" t="s">
        <v>695</v>
      </c>
      <c r="C183" s="31">
        <v>117.64</v>
      </c>
      <c r="D183" s="12">
        <v>101.86</v>
      </c>
      <c r="E183" s="12">
        <v>87.74</v>
      </c>
      <c r="F183" s="12">
        <v>66.06</v>
      </c>
      <c r="G183" s="12">
        <v>50.74</v>
      </c>
      <c r="H183" s="12">
        <v>32</v>
      </c>
      <c r="I183" s="12">
        <v>18.940000000000001</v>
      </c>
      <c r="J183" s="12">
        <v>13.26</v>
      </c>
      <c r="K183" s="12">
        <v>14</v>
      </c>
      <c r="L183" s="12">
        <v>9</v>
      </c>
      <c r="M183" s="12">
        <v>14.88</v>
      </c>
      <c r="N183" s="12">
        <v>27.95</v>
      </c>
      <c r="O183" s="12">
        <v>45.414999999999999</v>
      </c>
      <c r="P183" s="12">
        <v>42.96</v>
      </c>
      <c r="Q183" s="29">
        <v>52.43</v>
      </c>
      <c r="R183" s="12">
        <v>45.709999999999994</v>
      </c>
      <c r="S183" s="12">
        <v>33.700000000000003</v>
      </c>
      <c r="T183" s="12">
        <v>29</v>
      </c>
      <c r="U183" s="12">
        <v>24.16</v>
      </c>
      <c r="V183" s="12">
        <v>15.629999999999999</v>
      </c>
      <c r="W183" s="12">
        <v>9</v>
      </c>
      <c r="X183" s="30">
        <v>12.09</v>
      </c>
      <c r="Y183" s="12">
        <v>12.89</v>
      </c>
      <c r="Z183" s="12">
        <v>13.56</v>
      </c>
      <c r="AA183" s="46">
        <v>18.009999999999998</v>
      </c>
      <c r="AB183" s="53">
        <v>18.98</v>
      </c>
      <c r="AC183" s="53">
        <v>19.990000000000002</v>
      </c>
    </row>
    <row r="184" spans="1:29" x14ac:dyDescent="0.25">
      <c r="A184" s="3" t="s">
        <v>249</v>
      </c>
      <c r="B184" s="2" t="s">
        <v>696</v>
      </c>
      <c r="C184" s="31">
        <v>2.21</v>
      </c>
      <c r="D184" s="12">
        <v>3</v>
      </c>
      <c r="E184" s="12">
        <v>2.0699999999999998</v>
      </c>
      <c r="F184" s="12">
        <v>5.49</v>
      </c>
      <c r="G184" s="12">
        <v>3.46</v>
      </c>
      <c r="H184" s="12">
        <v>1.8</v>
      </c>
      <c r="I184" s="12">
        <v>5.04</v>
      </c>
      <c r="J184" s="12">
        <v>2.5499999999999998</v>
      </c>
      <c r="K184" s="12">
        <v>0</v>
      </c>
      <c r="L184" s="12">
        <v>0.5</v>
      </c>
      <c r="M184" s="12">
        <v>1</v>
      </c>
      <c r="N184" s="12">
        <v>2.58</v>
      </c>
      <c r="O184" s="12">
        <v>4.21</v>
      </c>
      <c r="P184" s="12">
        <v>5.41</v>
      </c>
      <c r="Q184" s="29">
        <v>9.49</v>
      </c>
      <c r="R184" s="12">
        <v>6.4</v>
      </c>
      <c r="S184" s="12">
        <v>2.13</v>
      </c>
      <c r="T184" s="12">
        <v>1.99</v>
      </c>
      <c r="U184" s="12">
        <v>1.67</v>
      </c>
      <c r="V184" s="12">
        <v>5.9099999999999993</v>
      </c>
      <c r="W184" s="12">
        <v>7.4500000000000011</v>
      </c>
      <c r="X184" s="30">
        <v>8.7199999999999989</v>
      </c>
      <c r="Y184" s="12">
        <v>11.95</v>
      </c>
      <c r="Z184" s="12">
        <v>7.9</v>
      </c>
      <c r="AA184" s="46">
        <v>6.45</v>
      </c>
      <c r="AB184" s="53">
        <v>6.5900000000000007</v>
      </c>
      <c r="AC184" s="53">
        <v>4.28</v>
      </c>
    </row>
    <row r="185" spans="1:29" x14ac:dyDescent="0.25">
      <c r="A185" s="3" t="s">
        <v>250</v>
      </c>
      <c r="B185" s="2" t="s">
        <v>697</v>
      </c>
      <c r="C185" s="31">
        <v>39.58</v>
      </c>
      <c r="D185" s="12">
        <v>68.41</v>
      </c>
      <c r="E185" s="12">
        <v>65.569999999999993</v>
      </c>
      <c r="F185" s="12">
        <v>77.39</v>
      </c>
      <c r="G185" s="12">
        <v>68.81</v>
      </c>
      <c r="H185" s="12">
        <v>41.28</v>
      </c>
      <c r="I185" s="12">
        <v>20</v>
      </c>
      <c r="J185" s="12">
        <v>9.98</v>
      </c>
      <c r="K185" s="12">
        <v>6.27</v>
      </c>
      <c r="L185" s="12">
        <v>4.7</v>
      </c>
      <c r="M185" s="12">
        <v>2.38</v>
      </c>
      <c r="N185" s="12">
        <v>7.56</v>
      </c>
      <c r="O185" s="12">
        <v>7</v>
      </c>
      <c r="P185" s="12">
        <v>4.1500000000000004</v>
      </c>
      <c r="Q185" s="29">
        <v>4</v>
      </c>
      <c r="R185" s="12">
        <v>1</v>
      </c>
      <c r="S185" s="12">
        <v>1</v>
      </c>
      <c r="T185" s="12">
        <v>0.31</v>
      </c>
      <c r="U185" s="12">
        <v>2.25</v>
      </c>
      <c r="V185" s="12">
        <v>3.93</v>
      </c>
      <c r="W185" s="12">
        <v>7.4099999999999993</v>
      </c>
      <c r="X185" s="30">
        <v>6.6999999999999993</v>
      </c>
      <c r="Y185" s="12">
        <v>12.42</v>
      </c>
      <c r="Z185" s="12">
        <v>12.91</v>
      </c>
      <c r="AA185" s="46">
        <v>10.14</v>
      </c>
      <c r="AB185" s="53">
        <v>19.200000000000003</v>
      </c>
      <c r="AC185" s="53">
        <v>26.900000000000006</v>
      </c>
    </row>
    <row r="186" spans="1:29" x14ac:dyDescent="0.25">
      <c r="A186" s="3" t="s">
        <v>251</v>
      </c>
      <c r="B186" s="2" t="s">
        <v>698</v>
      </c>
      <c r="C186" s="31">
        <v>39.409999999999997</v>
      </c>
      <c r="D186" s="12">
        <v>42.31</v>
      </c>
      <c r="E186" s="12">
        <v>54.43</v>
      </c>
      <c r="F186" s="12">
        <v>54.69</v>
      </c>
      <c r="G186" s="12">
        <v>43.8</v>
      </c>
      <c r="H186" s="12">
        <v>47</v>
      </c>
      <c r="I186" s="12">
        <v>42.06</v>
      </c>
      <c r="J186" s="12">
        <v>31.63</v>
      </c>
      <c r="K186" s="12">
        <v>35.049999999999997</v>
      </c>
      <c r="L186" s="12">
        <v>32.22</v>
      </c>
      <c r="M186" s="12">
        <v>31.18</v>
      </c>
      <c r="N186" s="12">
        <v>35.28</v>
      </c>
      <c r="O186" s="12">
        <v>39.645000000000003</v>
      </c>
      <c r="P186" s="12">
        <v>42.17</v>
      </c>
      <c r="Q186" s="29">
        <v>49.41</v>
      </c>
      <c r="R186" s="12">
        <v>44.35</v>
      </c>
      <c r="S186" s="12">
        <v>45.389999999999993</v>
      </c>
      <c r="T186" s="12">
        <v>47.660000000000004</v>
      </c>
      <c r="U186" s="12">
        <v>50.559999999999995</v>
      </c>
      <c r="V186" s="12">
        <v>42.32</v>
      </c>
      <c r="W186" s="12">
        <v>49.629999999999995</v>
      </c>
      <c r="X186" s="30">
        <v>45.620000000000005</v>
      </c>
      <c r="Y186" s="12">
        <v>43.190000000000005</v>
      </c>
      <c r="Z186" s="12">
        <v>45.69</v>
      </c>
      <c r="AA186" s="46">
        <v>37.21</v>
      </c>
      <c r="AB186" s="53">
        <v>36.270000000000003</v>
      </c>
      <c r="AC186" s="53">
        <v>40.160000000000004</v>
      </c>
    </row>
    <row r="187" spans="1:29" x14ac:dyDescent="0.25">
      <c r="A187" s="3" t="s">
        <v>252</v>
      </c>
      <c r="B187" s="2" t="s">
        <v>699</v>
      </c>
      <c r="C187" s="31">
        <v>1.24</v>
      </c>
      <c r="D187" s="12">
        <v>1.33</v>
      </c>
      <c r="E187" s="12">
        <v>1</v>
      </c>
      <c r="F187" s="12">
        <v>1</v>
      </c>
      <c r="G187" s="12">
        <v>0</v>
      </c>
      <c r="H187" s="12">
        <v>0.63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29">
        <v>0</v>
      </c>
      <c r="R187" s="12">
        <v>0</v>
      </c>
      <c r="S187" s="12">
        <v>0.94</v>
      </c>
      <c r="T187" s="12">
        <v>0</v>
      </c>
      <c r="U187" s="12">
        <v>0</v>
      </c>
      <c r="V187" s="12">
        <v>3.8400000000000003</v>
      </c>
      <c r="W187" s="12">
        <v>2.08</v>
      </c>
      <c r="X187" s="30">
        <v>6.28</v>
      </c>
      <c r="Y187" s="12">
        <v>6.3599999999999994</v>
      </c>
      <c r="Z187" s="12">
        <v>8.7899999999999991</v>
      </c>
      <c r="AA187" s="46">
        <v>9</v>
      </c>
      <c r="AB187" s="53">
        <v>9</v>
      </c>
      <c r="AC187" s="53">
        <v>16.450000000000003</v>
      </c>
    </row>
    <row r="188" spans="1:29" x14ac:dyDescent="0.25">
      <c r="A188" s="3" t="s">
        <v>253</v>
      </c>
      <c r="B188" s="2" t="s">
        <v>700</v>
      </c>
      <c r="C188" s="31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29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30">
        <v>0</v>
      </c>
      <c r="Y188" s="12">
        <v>0</v>
      </c>
      <c r="Z188" s="12">
        <v>0</v>
      </c>
      <c r="AA188" s="46">
        <v>0</v>
      </c>
      <c r="AB188" s="53">
        <v>0</v>
      </c>
      <c r="AC188" s="53">
        <v>0</v>
      </c>
    </row>
    <row r="189" spans="1:29" x14ac:dyDescent="0.25">
      <c r="A189" s="3" t="s">
        <v>254</v>
      </c>
      <c r="B189" s="2" t="s">
        <v>701</v>
      </c>
      <c r="C189" s="31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29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30">
        <v>0</v>
      </c>
      <c r="Y189" s="12">
        <v>0</v>
      </c>
      <c r="Z189" s="12">
        <v>0</v>
      </c>
      <c r="AA189" s="46">
        <v>0</v>
      </c>
      <c r="AB189" s="53">
        <v>0</v>
      </c>
      <c r="AC189" s="53">
        <v>0</v>
      </c>
    </row>
    <row r="190" spans="1:29" x14ac:dyDescent="0.25">
      <c r="A190" s="3" t="s">
        <v>255</v>
      </c>
      <c r="B190" s="2" t="s">
        <v>702</v>
      </c>
      <c r="C190" s="31">
        <v>16.260000000000002</v>
      </c>
      <c r="D190" s="12">
        <v>14.8</v>
      </c>
      <c r="E190" s="12">
        <v>13.72</v>
      </c>
      <c r="F190" s="12">
        <v>12.65</v>
      </c>
      <c r="G190" s="12">
        <v>11.39</v>
      </c>
      <c r="H190" s="12">
        <v>14.42</v>
      </c>
      <c r="I190" s="12">
        <v>14</v>
      </c>
      <c r="J190" s="12">
        <v>17.5</v>
      </c>
      <c r="K190" s="12">
        <v>21.03</v>
      </c>
      <c r="L190" s="12">
        <v>14</v>
      </c>
      <c r="M190" s="12">
        <v>11.71</v>
      </c>
      <c r="N190" s="12">
        <v>12.31</v>
      </c>
      <c r="O190" s="12">
        <v>9.84</v>
      </c>
      <c r="P190" s="12">
        <v>14.95</v>
      </c>
      <c r="Q190" s="29">
        <v>10.82</v>
      </c>
      <c r="R190" s="12">
        <v>13.77</v>
      </c>
      <c r="S190" s="12">
        <v>19.339999999999996</v>
      </c>
      <c r="T190" s="12">
        <v>21.31</v>
      </c>
      <c r="U190" s="12">
        <v>24.779999999999998</v>
      </c>
      <c r="V190" s="12">
        <v>16.989999999999998</v>
      </c>
      <c r="W190" s="12">
        <v>24.69</v>
      </c>
      <c r="X190" s="30">
        <v>34.000000000000007</v>
      </c>
      <c r="Y190" s="12">
        <v>41.430000000000007</v>
      </c>
      <c r="Z190" s="12">
        <v>38.040000000000013</v>
      </c>
      <c r="AA190" s="46">
        <v>32.19</v>
      </c>
      <c r="AB190" s="53">
        <v>45.38</v>
      </c>
      <c r="AC190" s="53">
        <v>53.099999999999987</v>
      </c>
    </row>
    <row r="191" spans="1:29" x14ac:dyDescent="0.25">
      <c r="A191" s="3" t="s">
        <v>256</v>
      </c>
      <c r="B191" s="2" t="s">
        <v>703</v>
      </c>
      <c r="C191" s="31">
        <v>3.7033333333333331</v>
      </c>
      <c r="D191" s="12">
        <v>1.96</v>
      </c>
      <c r="E191" s="12">
        <v>7.32</v>
      </c>
      <c r="F191" s="12">
        <v>3.47</v>
      </c>
      <c r="G191" s="12">
        <v>7</v>
      </c>
      <c r="H191" s="12">
        <v>5.0199999999999996</v>
      </c>
      <c r="I191" s="12">
        <v>4.2300000000000004</v>
      </c>
      <c r="J191" s="12">
        <v>3.66</v>
      </c>
      <c r="K191" s="12">
        <v>1</v>
      </c>
      <c r="L191" s="12">
        <v>3.84</v>
      </c>
      <c r="M191" s="12">
        <v>1.54</v>
      </c>
      <c r="N191" s="12">
        <v>2.17</v>
      </c>
      <c r="O191" s="12">
        <v>5.13</v>
      </c>
      <c r="P191" s="12">
        <v>10.76</v>
      </c>
      <c r="Q191" s="29">
        <v>9.19</v>
      </c>
      <c r="R191" s="12">
        <v>21.25</v>
      </c>
      <c r="S191" s="12">
        <v>32.72</v>
      </c>
      <c r="T191" s="12">
        <v>35.090000000000003</v>
      </c>
      <c r="U191" s="12">
        <v>33.94</v>
      </c>
      <c r="V191" s="12">
        <v>46.590000000000011</v>
      </c>
      <c r="W191" s="12">
        <v>51.73</v>
      </c>
      <c r="X191" s="30">
        <v>51.19</v>
      </c>
      <c r="Y191" s="12">
        <v>50.22</v>
      </c>
      <c r="Z191" s="12">
        <v>55.389999999999986</v>
      </c>
      <c r="AA191" s="46">
        <v>57.769999999999996</v>
      </c>
      <c r="AB191" s="53">
        <v>68.91</v>
      </c>
      <c r="AC191" s="53">
        <v>69.009999999999991</v>
      </c>
    </row>
    <row r="192" spans="1:29" x14ac:dyDescent="0.25">
      <c r="A192" s="3" t="s">
        <v>257</v>
      </c>
      <c r="B192" s="2" t="s">
        <v>704</v>
      </c>
      <c r="C192" s="31">
        <v>0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29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30">
        <v>0</v>
      </c>
      <c r="Y192" s="12">
        <v>0</v>
      </c>
      <c r="Z192" s="12">
        <v>0</v>
      </c>
      <c r="AA192" s="46">
        <v>0</v>
      </c>
      <c r="AB192" s="53">
        <v>0</v>
      </c>
      <c r="AC192" s="53">
        <v>0</v>
      </c>
    </row>
    <row r="193" spans="1:29" x14ac:dyDescent="0.25">
      <c r="A193" s="3" t="s">
        <v>258</v>
      </c>
      <c r="B193" s="2" t="s">
        <v>705</v>
      </c>
      <c r="C193" s="31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1</v>
      </c>
      <c r="I193" s="12">
        <v>1</v>
      </c>
      <c r="J193" s="12">
        <v>5</v>
      </c>
      <c r="K193" s="12">
        <v>2</v>
      </c>
      <c r="L193" s="12">
        <v>0.2</v>
      </c>
      <c r="M193" s="12">
        <v>0</v>
      </c>
      <c r="N193" s="12">
        <v>0.2</v>
      </c>
      <c r="O193" s="12">
        <v>0</v>
      </c>
      <c r="P193" s="12">
        <v>0</v>
      </c>
      <c r="Q193" s="29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1</v>
      </c>
      <c r="X193" s="30">
        <v>0</v>
      </c>
      <c r="Y193" s="12">
        <v>0</v>
      </c>
      <c r="Z193" s="12">
        <v>2</v>
      </c>
      <c r="AA193" s="46">
        <v>1.1200000000000001</v>
      </c>
      <c r="AB193" s="53">
        <v>0.05</v>
      </c>
      <c r="AC193" s="53">
        <v>0</v>
      </c>
    </row>
    <row r="194" spans="1:29" x14ac:dyDescent="0.25">
      <c r="A194" s="3" t="s">
        <v>259</v>
      </c>
      <c r="B194" s="2" t="s">
        <v>706</v>
      </c>
      <c r="C194" s="31">
        <v>121.48</v>
      </c>
      <c r="D194" s="12">
        <v>134.31</v>
      </c>
      <c r="E194" s="12">
        <v>139.91</v>
      </c>
      <c r="F194" s="12">
        <v>136.05000000000001</v>
      </c>
      <c r="G194" s="12">
        <v>144.9</v>
      </c>
      <c r="H194" s="12">
        <v>131</v>
      </c>
      <c r="I194" s="12">
        <v>148.1</v>
      </c>
      <c r="J194" s="12">
        <v>134.55500000000001</v>
      </c>
      <c r="K194" s="12">
        <v>143.78</v>
      </c>
      <c r="L194" s="12">
        <v>133.375</v>
      </c>
      <c r="M194" s="12">
        <v>119.95</v>
      </c>
      <c r="N194" s="12">
        <v>110.4</v>
      </c>
      <c r="O194" s="12">
        <v>103.86</v>
      </c>
      <c r="P194" s="12">
        <v>100.14</v>
      </c>
      <c r="Q194" s="29">
        <v>108.81</v>
      </c>
      <c r="R194" s="12">
        <v>121.65</v>
      </c>
      <c r="S194" s="12">
        <v>139.99000000000004</v>
      </c>
      <c r="T194" s="12">
        <v>150.82</v>
      </c>
      <c r="U194" s="12">
        <v>169.48000000000002</v>
      </c>
      <c r="V194" s="12">
        <v>184.21000000000004</v>
      </c>
      <c r="W194" s="12">
        <v>198.76000000000002</v>
      </c>
      <c r="X194" s="30">
        <v>198.6999999999999</v>
      </c>
      <c r="Y194" s="12">
        <v>194.94</v>
      </c>
      <c r="Z194" s="12">
        <v>178.87000000000003</v>
      </c>
      <c r="AA194" s="46">
        <v>186.37</v>
      </c>
      <c r="AB194" s="53">
        <v>213.24000000000004</v>
      </c>
      <c r="AC194" s="53">
        <v>216.9</v>
      </c>
    </row>
    <row r="195" spans="1:29" x14ac:dyDescent="0.25">
      <c r="A195" s="3" t="s">
        <v>260</v>
      </c>
      <c r="B195" s="2" t="s">
        <v>707</v>
      </c>
      <c r="C195" s="31">
        <v>11.3</v>
      </c>
      <c r="D195" s="12">
        <v>10</v>
      </c>
      <c r="E195" s="12">
        <v>13.81</v>
      </c>
      <c r="F195" s="12">
        <v>7.82</v>
      </c>
      <c r="G195" s="12">
        <v>7.39</v>
      </c>
      <c r="H195" s="12">
        <v>11.64</v>
      </c>
      <c r="I195" s="12">
        <v>12.69</v>
      </c>
      <c r="J195" s="12">
        <v>10</v>
      </c>
      <c r="K195" s="12">
        <v>15.22</v>
      </c>
      <c r="L195" s="12">
        <v>18.18</v>
      </c>
      <c r="M195" s="12">
        <v>12.96</v>
      </c>
      <c r="N195" s="12">
        <v>15.19</v>
      </c>
      <c r="O195" s="12">
        <v>14.58</v>
      </c>
      <c r="P195" s="12">
        <v>15</v>
      </c>
      <c r="Q195" s="29">
        <v>8.5</v>
      </c>
      <c r="R195" s="12">
        <v>16.14</v>
      </c>
      <c r="S195" s="12">
        <v>15.030000000000001</v>
      </c>
      <c r="T195" s="12">
        <v>14.68</v>
      </c>
      <c r="U195" s="12">
        <v>17.739999999999998</v>
      </c>
      <c r="V195" s="12">
        <v>20.189999999999998</v>
      </c>
      <c r="W195" s="12">
        <v>24.34</v>
      </c>
      <c r="X195" s="30">
        <v>32.44</v>
      </c>
      <c r="Y195" s="12">
        <v>45.86</v>
      </c>
      <c r="Z195" s="12">
        <v>50.290000000000013</v>
      </c>
      <c r="AA195" s="46">
        <v>49.97</v>
      </c>
      <c r="AB195" s="53">
        <v>45.940000000000005</v>
      </c>
      <c r="AC195" s="53">
        <v>47.04</v>
      </c>
    </row>
    <row r="196" spans="1:29" x14ac:dyDescent="0.25">
      <c r="A196" s="3" t="s">
        <v>261</v>
      </c>
      <c r="B196" s="2" t="s">
        <v>708</v>
      </c>
      <c r="C196" s="31">
        <v>46.64</v>
      </c>
      <c r="D196" s="12">
        <v>44.64</v>
      </c>
      <c r="E196" s="12">
        <v>50.4</v>
      </c>
      <c r="F196" s="12">
        <v>41.95</v>
      </c>
      <c r="G196" s="12">
        <v>46.02</v>
      </c>
      <c r="H196" s="12">
        <v>47.34</v>
      </c>
      <c r="I196" s="12">
        <v>39.909999999999997</v>
      </c>
      <c r="J196" s="12">
        <v>39.5</v>
      </c>
      <c r="K196" s="12">
        <v>38.380000000000003</v>
      </c>
      <c r="L196" s="12">
        <v>31.66</v>
      </c>
      <c r="M196" s="12">
        <v>36.14</v>
      </c>
      <c r="N196" s="12">
        <v>35.465000000000003</v>
      </c>
      <c r="O196" s="12">
        <v>34.65</v>
      </c>
      <c r="P196" s="12">
        <v>29.34</v>
      </c>
      <c r="Q196" s="29">
        <v>29.555</v>
      </c>
      <c r="R196" s="12">
        <v>36.155000000000001</v>
      </c>
      <c r="S196" s="12">
        <v>35.099999999999994</v>
      </c>
      <c r="T196" s="12">
        <v>31.259999999999998</v>
      </c>
      <c r="U196" s="12">
        <v>31.01</v>
      </c>
      <c r="V196" s="12">
        <v>31.69</v>
      </c>
      <c r="W196" s="12">
        <v>28.61</v>
      </c>
      <c r="X196" s="30">
        <v>26.049999999999997</v>
      </c>
      <c r="Y196" s="12">
        <v>28.839999999999996</v>
      </c>
      <c r="Z196" s="12">
        <v>28.779999999999998</v>
      </c>
      <c r="AA196" s="46">
        <v>35.380000000000003</v>
      </c>
      <c r="AB196" s="53">
        <v>35</v>
      </c>
      <c r="AC196" s="53">
        <v>25.380000000000003</v>
      </c>
    </row>
    <row r="197" spans="1:29" x14ac:dyDescent="0.25">
      <c r="A197" s="3" t="s">
        <v>262</v>
      </c>
      <c r="B197" s="2" t="s">
        <v>709</v>
      </c>
      <c r="C197" s="31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29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30">
        <v>0</v>
      </c>
      <c r="Y197" s="12">
        <v>0</v>
      </c>
      <c r="Z197" s="12">
        <v>0</v>
      </c>
      <c r="AA197" s="46">
        <v>0</v>
      </c>
      <c r="AB197" s="53">
        <v>0</v>
      </c>
      <c r="AC197" s="53">
        <v>0</v>
      </c>
    </row>
    <row r="198" spans="1:29" x14ac:dyDescent="0.25">
      <c r="A198" s="3" t="s">
        <v>263</v>
      </c>
      <c r="B198" s="2" t="s">
        <v>710</v>
      </c>
      <c r="C198" s="31">
        <v>0</v>
      </c>
      <c r="D198" s="12">
        <v>1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1</v>
      </c>
      <c r="P198" s="12">
        <v>0</v>
      </c>
      <c r="Q198" s="29">
        <v>0</v>
      </c>
      <c r="R198" s="12">
        <v>0</v>
      </c>
      <c r="S198" s="12">
        <v>0</v>
      </c>
      <c r="T198" s="12">
        <v>3.2199999999999998</v>
      </c>
      <c r="U198" s="12">
        <v>2</v>
      </c>
      <c r="V198" s="12">
        <v>2.7</v>
      </c>
      <c r="W198" s="12">
        <v>4</v>
      </c>
      <c r="X198" s="30">
        <v>4.5</v>
      </c>
      <c r="Y198" s="12">
        <v>3.32</v>
      </c>
      <c r="Z198" s="12">
        <v>8.32</v>
      </c>
      <c r="AA198" s="46">
        <v>10.07</v>
      </c>
      <c r="AB198" s="53">
        <v>2.54</v>
      </c>
      <c r="AC198" s="53">
        <v>5.7700000000000005</v>
      </c>
    </row>
    <row r="199" spans="1:29" x14ac:dyDescent="0.25">
      <c r="A199" s="3" t="s">
        <v>264</v>
      </c>
      <c r="B199" s="2" t="s">
        <v>711</v>
      </c>
      <c r="C199" s="31">
        <v>0</v>
      </c>
      <c r="D199" s="12">
        <v>0.54</v>
      </c>
      <c r="E199" s="12">
        <v>2.4500000000000002</v>
      </c>
      <c r="F199" s="12">
        <v>4.97</v>
      </c>
      <c r="G199" s="12">
        <v>5</v>
      </c>
      <c r="H199" s="12">
        <v>7</v>
      </c>
      <c r="I199" s="12">
        <v>7</v>
      </c>
      <c r="J199" s="12">
        <v>3</v>
      </c>
      <c r="K199" s="12">
        <v>5.6</v>
      </c>
      <c r="L199" s="12">
        <v>1</v>
      </c>
      <c r="M199" s="12">
        <v>1.3</v>
      </c>
      <c r="N199" s="12">
        <v>3</v>
      </c>
      <c r="O199" s="12">
        <v>4.3600000000000003</v>
      </c>
      <c r="P199" s="12">
        <v>6.2</v>
      </c>
      <c r="Q199" s="29">
        <v>1.52</v>
      </c>
      <c r="R199" s="12">
        <v>1</v>
      </c>
      <c r="S199" s="12">
        <v>1.7</v>
      </c>
      <c r="T199" s="12">
        <v>1</v>
      </c>
      <c r="U199" s="12">
        <v>1</v>
      </c>
      <c r="V199" s="12">
        <v>0.37</v>
      </c>
      <c r="W199" s="12">
        <v>0.74</v>
      </c>
      <c r="X199" s="30">
        <v>3.5</v>
      </c>
      <c r="Y199" s="12">
        <v>1.4300000000000002</v>
      </c>
      <c r="Z199" s="12">
        <v>2.85</v>
      </c>
      <c r="AA199" s="46">
        <v>4.1899999999999995</v>
      </c>
      <c r="AB199" s="53">
        <v>5</v>
      </c>
      <c r="AC199" s="53">
        <v>5</v>
      </c>
    </row>
    <row r="200" spans="1:29" x14ac:dyDescent="0.25">
      <c r="A200" s="3" t="s">
        <v>265</v>
      </c>
      <c r="B200" s="2" t="s">
        <v>712</v>
      </c>
      <c r="C200" s="31">
        <v>3</v>
      </c>
      <c r="D200" s="12">
        <v>1.43</v>
      </c>
      <c r="E200" s="12">
        <v>3</v>
      </c>
      <c r="F200" s="12">
        <v>3.54</v>
      </c>
      <c r="G200" s="12">
        <v>3</v>
      </c>
      <c r="H200" s="12">
        <v>4</v>
      </c>
      <c r="I200" s="12">
        <v>2.87</v>
      </c>
      <c r="J200" s="12">
        <v>4.5</v>
      </c>
      <c r="K200" s="12">
        <v>5.23</v>
      </c>
      <c r="L200" s="12">
        <v>5.15</v>
      </c>
      <c r="M200" s="12">
        <v>10.83</v>
      </c>
      <c r="N200" s="12">
        <v>10.5</v>
      </c>
      <c r="O200" s="12">
        <v>12.78</v>
      </c>
      <c r="P200" s="12">
        <v>20.61</v>
      </c>
      <c r="Q200" s="29">
        <v>22.98</v>
      </c>
      <c r="R200" s="12">
        <v>17</v>
      </c>
      <c r="S200" s="12">
        <v>32.799999999999997</v>
      </c>
      <c r="T200" s="12">
        <v>35.61</v>
      </c>
      <c r="U200" s="12">
        <v>35.379999999999995</v>
      </c>
      <c r="V200" s="12">
        <v>34.769999999999996</v>
      </c>
      <c r="W200" s="12">
        <v>36.680000000000007</v>
      </c>
      <c r="X200" s="30">
        <v>40.03</v>
      </c>
      <c r="Y200" s="12">
        <v>51.300000000000011</v>
      </c>
      <c r="Z200" s="12">
        <v>58.210000000000008</v>
      </c>
      <c r="AA200" s="46">
        <v>52.5</v>
      </c>
      <c r="AB200" s="53">
        <v>48.639999999999993</v>
      </c>
      <c r="AC200" s="53">
        <v>46.430000000000007</v>
      </c>
    </row>
    <row r="201" spans="1:29" x14ac:dyDescent="0.25">
      <c r="A201" s="3" t="s">
        <v>266</v>
      </c>
      <c r="B201" s="2" t="s">
        <v>713</v>
      </c>
      <c r="C201" s="31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29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30">
        <v>0</v>
      </c>
      <c r="Y201" s="12">
        <v>0</v>
      </c>
      <c r="Z201" s="12">
        <v>0</v>
      </c>
      <c r="AA201" s="46">
        <v>0</v>
      </c>
      <c r="AB201" s="53">
        <v>0</v>
      </c>
      <c r="AC201" s="53">
        <v>0</v>
      </c>
    </row>
    <row r="202" spans="1:29" x14ac:dyDescent="0.25">
      <c r="A202" s="3" t="s">
        <v>267</v>
      </c>
      <c r="B202" s="2" t="s">
        <v>714</v>
      </c>
      <c r="C202" s="31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29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30">
        <v>0</v>
      </c>
      <c r="Y202" s="12">
        <v>0</v>
      </c>
      <c r="Z202" s="12">
        <v>0</v>
      </c>
      <c r="AA202" s="46">
        <v>0</v>
      </c>
      <c r="AB202" s="53">
        <v>0</v>
      </c>
      <c r="AC202" s="53">
        <v>0</v>
      </c>
    </row>
    <row r="203" spans="1:29" x14ac:dyDescent="0.25">
      <c r="A203" s="3" t="s">
        <v>268</v>
      </c>
      <c r="B203" s="2" t="s">
        <v>715</v>
      </c>
      <c r="C203" s="31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29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30">
        <v>0</v>
      </c>
      <c r="Y203" s="12">
        <v>0</v>
      </c>
      <c r="Z203" s="12">
        <v>0</v>
      </c>
      <c r="AA203" s="46">
        <v>0</v>
      </c>
      <c r="AB203" s="53">
        <v>0</v>
      </c>
      <c r="AC203" s="53">
        <v>0</v>
      </c>
    </row>
    <row r="204" spans="1:29" x14ac:dyDescent="0.25">
      <c r="A204" s="3" t="s">
        <v>269</v>
      </c>
      <c r="B204" s="2" t="s">
        <v>716</v>
      </c>
      <c r="C204" s="31">
        <v>0</v>
      </c>
      <c r="D204" s="12">
        <v>1</v>
      </c>
      <c r="E204" s="12">
        <v>0.38</v>
      </c>
      <c r="F204" s="12">
        <v>0.35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1</v>
      </c>
      <c r="O204" s="12">
        <v>2</v>
      </c>
      <c r="P204" s="12">
        <v>2.58</v>
      </c>
      <c r="Q204" s="29">
        <v>1</v>
      </c>
      <c r="R204" s="12">
        <v>1</v>
      </c>
      <c r="S204" s="12">
        <v>1</v>
      </c>
      <c r="T204" s="12">
        <v>2</v>
      </c>
      <c r="U204" s="12">
        <v>2</v>
      </c>
      <c r="V204" s="12">
        <v>1</v>
      </c>
      <c r="W204" s="12">
        <v>1</v>
      </c>
      <c r="X204" s="30">
        <v>0</v>
      </c>
      <c r="Y204" s="12">
        <v>1</v>
      </c>
      <c r="Z204" s="12">
        <v>1</v>
      </c>
      <c r="AA204" s="46">
        <v>1</v>
      </c>
      <c r="AB204" s="53">
        <v>1</v>
      </c>
      <c r="AC204" s="53">
        <v>0</v>
      </c>
    </row>
    <row r="205" spans="1:29" x14ac:dyDescent="0.25">
      <c r="A205" s="3" t="s">
        <v>270</v>
      </c>
      <c r="B205" s="2" t="s">
        <v>717</v>
      </c>
      <c r="C205" s="31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1</v>
      </c>
      <c r="N205" s="12">
        <v>1</v>
      </c>
      <c r="O205" s="12">
        <v>0</v>
      </c>
      <c r="P205" s="12">
        <v>0</v>
      </c>
      <c r="Q205" s="29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1.48</v>
      </c>
      <c r="X205" s="30">
        <v>0</v>
      </c>
      <c r="Y205" s="12">
        <v>0</v>
      </c>
      <c r="Z205" s="12">
        <v>0.95000000000000007</v>
      </c>
      <c r="AA205" s="46">
        <v>1</v>
      </c>
      <c r="AB205" s="53">
        <v>1</v>
      </c>
      <c r="AC205" s="53">
        <v>1</v>
      </c>
    </row>
    <row r="206" spans="1:29" x14ac:dyDescent="0.25">
      <c r="A206" s="3" t="s">
        <v>271</v>
      </c>
      <c r="B206" s="2" t="s">
        <v>718</v>
      </c>
      <c r="C206" s="31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29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1.17</v>
      </c>
      <c r="X206" s="30">
        <v>2.2599999999999998</v>
      </c>
      <c r="Y206" s="12">
        <v>2.1899999999999995</v>
      </c>
      <c r="Z206" s="12">
        <v>6.9</v>
      </c>
      <c r="AA206" s="46">
        <v>5.3</v>
      </c>
      <c r="AB206" s="53">
        <v>8</v>
      </c>
      <c r="AC206" s="53">
        <v>3</v>
      </c>
    </row>
    <row r="207" spans="1:29" x14ac:dyDescent="0.25">
      <c r="A207" s="3" t="s">
        <v>272</v>
      </c>
      <c r="B207" s="2" t="s">
        <v>719</v>
      </c>
      <c r="C207" s="31">
        <v>6.88</v>
      </c>
      <c r="D207" s="12">
        <v>5.67</v>
      </c>
      <c r="E207" s="12">
        <v>9.16</v>
      </c>
      <c r="F207" s="12">
        <v>6</v>
      </c>
      <c r="G207" s="12">
        <v>7.67</v>
      </c>
      <c r="H207" s="12">
        <v>4.87</v>
      </c>
      <c r="I207" s="12">
        <v>5.68</v>
      </c>
      <c r="J207" s="12">
        <v>5.2350000000000003</v>
      </c>
      <c r="K207" s="12">
        <v>3.2</v>
      </c>
      <c r="L207" s="12">
        <v>3.92</v>
      </c>
      <c r="M207" s="12">
        <v>6</v>
      </c>
      <c r="N207" s="12">
        <v>5.32</v>
      </c>
      <c r="O207" s="12">
        <v>5</v>
      </c>
      <c r="P207" s="12">
        <v>5</v>
      </c>
      <c r="Q207" s="29">
        <v>1</v>
      </c>
      <c r="R207" s="12">
        <v>1.5</v>
      </c>
      <c r="S207" s="12">
        <v>4.9399999999999995</v>
      </c>
      <c r="T207" s="12">
        <v>6.089999999999999</v>
      </c>
      <c r="U207" s="12">
        <v>10.89</v>
      </c>
      <c r="V207" s="12">
        <v>14.13</v>
      </c>
      <c r="W207" s="12">
        <v>11.770000000000003</v>
      </c>
      <c r="X207" s="30">
        <v>13.85</v>
      </c>
      <c r="Y207" s="12">
        <v>15.629999999999999</v>
      </c>
      <c r="Z207" s="12">
        <v>18.750000000000004</v>
      </c>
      <c r="AA207" s="46">
        <v>15.71</v>
      </c>
      <c r="AB207" s="53">
        <v>16.27</v>
      </c>
      <c r="AC207" s="53">
        <v>14.36</v>
      </c>
    </row>
    <row r="208" spans="1:29" x14ac:dyDescent="0.25">
      <c r="A208" s="3" t="s">
        <v>273</v>
      </c>
      <c r="B208" s="2" t="s">
        <v>720</v>
      </c>
      <c r="C208" s="31">
        <v>0</v>
      </c>
      <c r="D208" s="12">
        <v>2</v>
      </c>
      <c r="E208" s="12">
        <v>0</v>
      </c>
      <c r="F208" s="12">
        <v>0</v>
      </c>
      <c r="G208" s="12">
        <v>0.5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0.9</v>
      </c>
      <c r="P208" s="12">
        <v>0</v>
      </c>
      <c r="Q208" s="29">
        <v>3</v>
      </c>
      <c r="R208" s="12">
        <v>2</v>
      </c>
      <c r="S208" s="12">
        <v>0</v>
      </c>
      <c r="T208" s="12">
        <v>2.04</v>
      </c>
      <c r="U208" s="12">
        <v>1.7</v>
      </c>
      <c r="V208" s="12">
        <v>3.41</v>
      </c>
      <c r="W208" s="12">
        <v>5.9099999999999993</v>
      </c>
      <c r="X208" s="30">
        <v>6.96</v>
      </c>
      <c r="Y208" s="12">
        <v>6.08</v>
      </c>
      <c r="Z208" s="12">
        <v>5</v>
      </c>
      <c r="AA208" s="46">
        <v>4.28</v>
      </c>
      <c r="AB208" s="53">
        <v>8.48</v>
      </c>
      <c r="AC208" s="53">
        <v>7.71</v>
      </c>
    </row>
    <row r="209" spans="1:29" x14ac:dyDescent="0.25">
      <c r="A209" s="3" t="s">
        <v>274</v>
      </c>
      <c r="B209" s="2" t="s">
        <v>721</v>
      </c>
      <c r="C209" s="31">
        <v>0</v>
      </c>
      <c r="D209" s="12">
        <v>0</v>
      </c>
      <c r="E209" s="12">
        <v>0</v>
      </c>
      <c r="F209" s="12">
        <v>0</v>
      </c>
      <c r="G209" s="12">
        <v>2.33</v>
      </c>
      <c r="H209" s="12">
        <v>4</v>
      </c>
      <c r="I209" s="12">
        <v>4</v>
      </c>
      <c r="J209" s="12">
        <v>5</v>
      </c>
      <c r="K209" s="12">
        <v>8.5</v>
      </c>
      <c r="L209" s="12">
        <v>4</v>
      </c>
      <c r="M209" s="12">
        <v>4</v>
      </c>
      <c r="N209" s="12">
        <v>2</v>
      </c>
      <c r="O209" s="12">
        <v>1</v>
      </c>
      <c r="P209" s="12">
        <v>1.5</v>
      </c>
      <c r="Q209" s="29">
        <v>3</v>
      </c>
      <c r="R209" s="12">
        <v>3</v>
      </c>
      <c r="S209" s="12">
        <v>3</v>
      </c>
      <c r="T209" s="12">
        <v>2</v>
      </c>
      <c r="U209" s="12">
        <v>2</v>
      </c>
      <c r="V209" s="12">
        <v>3</v>
      </c>
      <c r="W209" s="12">
        <v>1</v>
      </c>
      <c r="X209" s="30">
        <v>1</v>
      </c>
      <c r="Y209" s="12">
        <v>1</v>
      </c>
      <c r="Z209" s="12">
        <v>1</v>
      </c>
      <c r="AA209" s="46">
        <v>1.86</v>
      </c>
      <c r="AB209" s="53">
        <v>1</v>
      </c>
      <c r="AC209" s="53">
        <v>1</v>
      </c>
    </row>
    <row r="210" spans="1:29" x14ac:dyDescent="0.25">
      <c r="A210" s="3" t="s">
        <v>275</v>
      </c>
      <c r="B210" s="2" t="s">
        <v>722</v>
      </c>
      <c r="C210" s="31">
        <v>0</v>
      </c>
      <c r="D210" s="12">
        <v>0</v>
      </c>
      <c r="E210" s="12">
        <v>1.33</v>
      </c>
      <c r="F210" s="12">
        <v>1.48</v>
      </c>
      <c r="G210" s="12">
        <v>2.37</v>
      </c>
      <c r="H210" s="12">
        <v>4.92</v>
      </c>
      <c r="I210" s="12">
        <v>5.17</v>
      </c>
      <c r="J210" s="12">
        <v>10.89</v>
      </c>
      <c r="K210" s="12">
        <v>2.4500000000000002</v>
      </c>
      <c r="L210" s="12">
        <v>5.3</v>
      </c>
      <c r="M210" s="12">
        <v>3.94</v>
      </c>
      <c r="N210" s="12">
        <v>5.18</v>
      </c>
      <c r="O210" s="12">
        <v>5.98</v>
      </c>
      <c r="P210" s="12">
        <v>6.84</v>
      </c>
      <c r="Q210" s="29">
        <v>11.3</v>
      </c>
      <c r="R210" s="12">
        <v>13.7</v>
      </c>
      <c r="S210" s="12">
        <v>19.66</v>
      </c>
      <c r="T210" s="12">
        <v>28.68</v>
      </c>
      <c r="U210" s="12">
        <v>43.220000000000006</v>
      </c>
      <c r="V210" s="12">
        <v>56.489999999999995</v>
      </c>
      <c r="W210" s="12">
        <v>90.39</v>
      </c>
      <c r="X210" s="30">
        <v>132.77000000000004</v>
      </c>
      <c r="Y210" s="12">
        <v>174.30000000000013</v>
      </c>
      <c r="Z210" s="12">
        <v>215.59999999999988</v>
      </c>
      <c r="AA210" s="46">
        <v>224.38999999999987</v>
      </c>
      <c r="AB210" s="53">
        <v>215.76999999999995</v>
      </c>
      <c r="AC210" s="53">
        <v>246.25999999999991</v>
      </c>
    </row>
    <row r="211" spans="1:29" x14ac:dyDescent="0.25">
      <c r="A211" s="3" t="s">
        <v>276</v>
      </c>
      <c r="B211" s="2" t="s">
        <v>723</v>
      </c>
      <c r="C211" s="31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29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30">
        <v>0</v>
      </c>
      <c r="Y211" s="12">
        <v>0</v>
      </c>
      <c r="Z211" s="12">
        <v>0</v>
      </c>
      <c r="AA211" s="46">
        <v>0</v>
      </c>
      <c r="AB211" s="53">
        <v>0</v>
      </c>
      <c r="AC211" s="53">
        <v>0</v>
      </c>
    </row>
    <row r="212" spans="1:29" x14ac:dyDescent="0.25">
      <c r="A212" s="3" t="s">
        <v>277</v>
      </c>
      <c r="B212" s="2" t="s">
        <v>724</v>
      </c>
      <c r="C212" s="31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29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30">
        <v>0</v>
      </c>
      <c r="Y212" s="12">
        <v>0</v>
      </c>
      <c r="Z212" s="12">
        <v>0</v>
      </c>
      <c r="AA212" s="46">
        <v>0</v>
      </c>
      <c r="AB212" s="53">
        <v>0</v>
      </c>
      <c r="AC212" s="53">
        <v>0</v>
      </c>
    </row>
    <row r="213" spans="1:29" x14ac:dyDescent="0.25">
      <c r="A213" s="3" t="s">
        <v>278</v>
      </c>
      <c r="B213" s="2" t="s">
        <v>725</v>
      </c>
      <c r="C213" s="31">
        <v>54.14</v>
      </c>
      <c r="D213" s="12">
        <v>58.22</v>
      </c>
      <c r="E213" s="12">
        <v>76.900000000000006</v>
      </c>
      <c r="F213" s="12">
        <v>70.400000000000006</v>
      </c>
      <c r="G213" s="12">
        <v>71.900000000000006</v>
      </c>
      <c r="H213" s="12">
        <v>93.12</v>
      </c>
      <c r="I213" s="12">
        <v>82.84</v>
      </c>
      <c r="J213" s="12">
        <v>75.23</v>
      </c>
      <c r="K213" s="12">
        <v>79.47</v>
      </c>
      <c r="L213" s="12">
        <v>62.74</v>
      </c>
      <c r="M213" s="12">
        <v>52.55</v>
      </c>
      <c r="N213" s="12">
        <v>43.734999999999999</v>
      </c>
      <c r="O213" s="12">
        <v>54.08</v>
      </c>
      <c r="P213" s="12">
        <v>57.67</v>
      </c>
      <c r="Q213" s="29">
        <v>55.115000000000002</v>
      </c>
      <c r="R213" s="12">
        <v>60.03</v>
      </c>
      <c r="S213" s="12">
        <v>63.239999999999995</v>
      </c>
      <c r="T213" s="12">
        <v>58.99</v>
      </c>
      <c r="U213" s="12">
        <v>65.87</v>
      </c>
      <c r="V213" s="12">
        <v>50.15</v>
      </c>
      <c r="W213" s="12">
        <v>42.73</v>
      </c>
      <c r="X213" s="30">
        <v>35.980000000000004</v>
      </c>
      <c r="Y213" s="12">
        <v>26.939999999999998</v>
      </c>
      <c r="Z213" s="12">
        <v>31.619999999999994</v>
      </c>
      <c r="AA213" s="46">
        <v>23.98</v>
      </c>
      <c r="AB213" s="53">
        <v>20.259999999999998</v>
      </c>
      <c r="AC213" s="53">
        <v>26.090000000000003</v>
      </c>
    </row>
    <row r="214" spans="1:29" x14ac:dyDescent="0.25">
      <c r="A214" s="3" t="s">
        <v>279</v>
      </c>
      <c r="B214" s="2" t="s">
        <v>726</v>
      </c>
      <c r="C214" s="31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29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30">
        <v>0</v>
      </c>
      <c r="Y214" s="12">
        <v>0</v>
      </c>
      <c r="Z214" s="12">
        <v>0</v>
      </c>
      <c r="AA214" s="46">
        <v>0</v>
      </c>
      <c r="AB214" s="53">
        <v>0</v>
      </c>
      <c r="AC214" s="53">
        <v>0</v>
      </c>
    </row>
    <row r="215" spans="1:29" x14ac:dyDescent="0.25">
      <c r="A215" s="3" t="s">
        <v>280</v>
      </c>
      <c r="B215" s="2" t="s">
        <v>727</v>
      </c>
      <c r="C215" s="31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29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30">
        <v>0</v>
      </c>
      <c r="Y215" s="12">
        <v>0</v>
      </c>
      <c r="Z215" s="12">
        <v>0</v>
      </c>
      <c r="AA215" s="46">
        <v>0</v>
      </c>
      <c r="AB215" s="53">
        <v>0</v>
      </c>
      <c r="AC215" s="53">
        <v>0</v>
      </c>
    </row>
    <row r="216" spans="1:29" x14ac:dyDescent="0.25">
      <c r="A216" s="3" t="s">
        <v>281</v>
      </c>
      <c r="B216" s="2" t="s">
        <v>728</v>
      </c>
      <c r="C216" s="31">
        <v>2.75</v>
      </c>
      <c r="D216" s="12">
        <v>4</v>
      </c>
      <c r="E216" s="12">
        <v>2</v>
      </c>
      <c r="F216" s="12">
        <v>3.46</v>
      </c>
      <c r="G216" s="12">
        <v>1.06</v>
      </c>
      <c r="H216" s="12">
        <v>1</v>
      </c>
      <c r="I216" s="12">
        <v>1</v>
      </c>
      <c r="J216" s="12">
        <v>1.53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29">
        <v>1.56</v>
      </c>
      <c r="R216" s="12">
        <v>0</v>
      </c>
      <c r="S216" s="12">
        <v>1</v>
      </c>
      <c r="T216" s="12">
        <v>0.6</v>
      </c>
      <c r="U216" s="12">
        <v>0.66</v>
      </c>
      <c r="V216" s="12">
        <v>2.6900000000000004</v>
      </c>
      <c r="W216" s="12">
        <v>4.5599999999999996</v>
      </c>
      <c r="X216" s="30">
        <v>7.08</v>
      </c>
      <c r="Y216" s="12">
        <v>7.4500000000000011</v>
      </c>
      <c r="Z216" s="12">
        <v>11.600000000000001</v>
      </c>
      <c r="AA216" s="46">
        <v>14.750000000000002</v>
      </c>
      <c r="AB216" s="53">
        <v>25.25</v>
      </c>
      <c r="AC216" s="53">
        <v>17.540000000000003</v>
      </c>
    </row>
    <row r="217" spans="1:29" x14ac:dyDescent="0.25">
      <c r="A217" s="3" t="s">
        <v>282</v>
      </c>
      <c r="B217" s="2" t="s">
        <v>729</v>
      </c>
      <c r="C217" s="31">
        <v>3.81</v>
      </c>
      <c r="D217" s="12">
        <v>5</v>
      </c>
      <c r="E217" s="12">
        <v>3.24</v>
      </c>
      <c r="F217" s="12">
        <v>2</v>
      </c>
      <c r="G217" s="12">
        <v>1.64</v>
      </c>
      <c r="H217" s="12">
        <v>1</v>
      </c>
      <c r="I217" s="12">
        <v>1</v>
      </c>
      <c r="J217" s="12">
        <v>1.1399999999999999</v>
      </c>
      <c r="K217" s="12">
        <v>2</v>
      </c>
      <c r="L217" s="12">
        <v>2.02</v>
      </c>
      <c r="M217" s="12">
        <v>1.56</v>
      </c>
      <c r="N217" s="12">
        <v>1</v>
      </c>
      <c r="O217" s="12">
        <v>1</v>
      </c>
      <c r="P217" s="12">
        <v>2.35</v>
      </c>
      <c r="Q217" s="29">
        <v>1.57</v>
      </c>
      <c r="R217" s="12">
        <v>2</v>
      </c>
      <c r="S217" s="12">
        <v>1</v>
      </c>
      <c r="T217" s="12">
        <v>1.5</v>
      </c>
      <c r="U217" s="12">
        <v>1.76</v>
      </c>
      <c r="V217" s="12">
        <v>3</v>
      </c>
      <c r="W217" s="12">
        <v>3</v>
      </c>
      <c r="X217" s="30">
        <v>4</v>
      </c>
      <c r="Y217" s="12">
        <v>1</v>
      </c>
      <c r="Z217" s="12">
        <v>4</v>
      </c>
      <c r="AA217" s="46">
        <v>3</v>
      </c>
      <c r="AB217" s="53">
        <v>3.7</v>
      </c>
      <c r="AC217" s="53">
        <v>2.15</v>
      </c>
    </row>
    <row r="218" spans="1:29" x14ac:dyDescent="0.25">
      <c r="A218" s="3" t="s">
        <v>283</v>
      </c>
      <c r="B218" s="2" t="s">
        <v>730</v>
      </c>
      <c r="C218" s="31">
        <v>49.976666666666667</v>
      </c>
      <c r="D218" s="12">
        <v>60.65</v>
      </c>
      <c r="E218" s="12">
        <v>60.8</v>
      </c>
      <c r="F218" s="12">
        <v>67.239999999999995</v>
      </c>
      <c r="G218" s="12">
        <v>74.73</v>
      </c>
      <c r="H218" s="12">
        <v>80.84</v>
      </c>
      <c r="I218" s="12">
        <v>86.78</v>
      </c>
      <c r="J218" s="12">
        <v>85.25</v>
      </c>
      <c r="K218" s="12">
        <v>88.1</v>
      </c>
      <c r="L218" s="12">
        <v>97.42</v>
      </c>
      <c r="M218" s="12">
        <v>87.43</v>
      </c>
      <c r="N218" s="12">
        <v>89.98</v>
      </c>
      <c r="O218" s="12">
        <v>87.73</v>
      </c>
      <c r="P218" s="12">
        <v>91.17</v>
      </c>
      <c r="Q218" s="29">
        <v>89.71</v>
      </c>
      <c r="R218" s="12">
        <v>106.35</v>
      </c>
      <c r="S218" s="12">
        <v>112.83</v>
      </c>
      <c r="T218" s="12">
        <v>119.74</v>
      </c>
      <c r="U218" s="12">
        <v>121.37999999999998</v>
      </c>
      <c r="V218" s="12">
        <v>117.86000000000003</v>
      </c>
      <c r="W218" s="12">
        <v>112.9</v>
      </c>
      <c r="X218" s="30">
        <v>119.23999999999998</v>
      </c>
      <c r="Y218" s="12">
        <v>124.85000000000002</v>
      </c>
      <c r="Z218" s="12">
        <v>135.74000000000004</v>
      </c>
      <c r="AA218" s="46">
        <v>141.57999999999998</v>
      </c>
      <c r="AB218" s="53">
        <v>128.02000000000001</v>
      </c>
      <c r="AC218" s="53">
        <v>137.93000000000004</v>
      </c>
    </row>
    <row r="219" spans="1:29" x14ac:dyDescent="0.25">
      <c r="A219" s="3" t="s">
        <v>284</v>
      </c>
      <c r="B219" s="2" t="s">
        <v>731</v>
      </c>
      <c r="C219" s="31">
        <v>1</v>
      </c>
      <c r="D219" s="12">
        <v>3</v>
      </c>
      <c r="E219" s="12">
        <v>5</v>
      </c>
      <c r="F219" s="12">
        <v>8.91</v>
      </c>
      <c r="G219" s="12">
        <v>14.8</v>
      </c>
      <c r="H219" s="12">
        <v>19.88</v>
      </c>
      <c r="I219" s="12">
        <v>29.59</v>
      </c>
      <c r="J219" s="12">
        <v>41.045000000000002</v>
      </c>
      <c r="K219" s="12">
        <v>47.92</v>
      </c>
      <c r="L219" s="12">
        <v>48.08</v>
      </c>
      <c r="M219" s="12">
        <v>46.94</v>
      </c>
      <c r="N219" s="12">
        <v>53.59</v>
      </c>
      <c r="O219" s="12">
        <v>52.71</v>
      </c>
      <c r="P219" s="12">
        <v>63.18</v>
      </c>
      <c r="Q219" s="29">
        <v>84.31</v>
      </c>
      <c r="R219" s="12">
        <v>74.84</v>
      </c>
      <c r="S219" s="12">
        <v>77.63</v>
      </c>
      <c r="T219" s="12">
        <v>69.25</v>
      </c>
      <c r="U219" s="12">
        <v>73.399999999999991</v>
      </c>
      <c r="V219" s="12">
        <v>69.150000000000006</v>
      </c>
      <c r="W219" s="12">
        <v>83.42</v>
      </c>
      <c r="X219" s="30">
        <v>74.48</v>
      </c>
      <c r="Y219" s="12">
        <v>61.13</v>
      </c>
      <c r="Z219" s="12">
        <v>67.669999999999987</v>
      </c>
      <c r="AA219" s="46">
        <v>78.69</v>
      </c>
      <c r="AB219" s="53">
        <v>74.539999999999992</v>
      </c>
      <c r="AC219" s="53">
        <v>80.400000000000006</v>
      </c>
    </row>
    <row r="220" spans="1:29" x14ac:dyDescent="0.25">
      <c r="A220" s="3" t="s">
        <v>285</v>
      </c>
      <c r="B220" s="2" t="s">
        <v>732</v>
      </c>
      <c r="C220" s="31">
        <v>7.37</v>
      </c>
      <c r="D220" s="12">
        <v>7.42</v>
      </c>
      <c r="E220" s="12">
        <v>9.07</v>
      </c>
      <c r="F220" s="12">
        <v>3.81</v>
      </c>
      <c r="G220" s="12">
        <v>2.87</v>
      </c>
      <c r="H220" s="12">
        <v>5.21</v>
      </c>
      <c r="I220" s="12">
        <v>6</v>
      </c>
      <c r="J220" s="12">
        <v>4.9000000000000004</v>
      </c>
      <c r="K220" s="12">
        <v>1.64</v>
      </c>
      <c r="L220" s="12">
        <v>2.41</v>
      </c>
      <c r="M220" s="12">
        <v>1.26</v>
      </c>
      <c r="N220" s="12">
        <v>4</v>
      </c>
      <c r="O220" s="12">
        <v>1.33</v>
      </c>
      <c r="P220" s="12">
        <v>3.38</v>
      </c>
      <c r="Q220" s="29">
        <v>2.85</v>
      </c>
      <c r="R220" s="12">
        <v>5.22</v>
      </c>
      <c r="S220" s="12">
        <v>3.98</v>
      </c>
      <c r="T220" s="12">
        <v>1.79</v>
      </c>
      <c r="U220" s="12">
        <v>1</v>
      </c>
      <c r="V220" s="12">
        <v>0.78</v>
      </c>
      <c r="W220" s="12">
        <v>0</v>
      </c>
      <c r="X220" s="30">
        <v>6.87</v>
      </c>
      <c r="Y220" s="12">
        <v>8.19</v>
      </c>
      <c r="Z220" s="12">
        <v>11.81</v>
      </c>
      <c r="AA220" s="46">
        <v>15.360000000000001</v>
      </c>
      <c r="AB220" s="53">
        <v>15.09</v>
      </c>
      <c r="AC220" s="53">
        <v>15.75</v>
      </c>
    </row>
    <row r="221" spans="1:29" x14ac:dyDescent="0.25">
      <c r="A221" s="3" t="s">
        <v>286</v>
      </c>
      <c r="B221" s="2" t="s">
        <v>733</v>
      </c>
      <c r="C221" s="31">
        <v>0.35</v>
      </c>
      <c r="D221" s="12">
        <v>0.52</v>
      </c>
      <c r="E221" s="12">
        <v>1.22</v>
      </c>
      <c r="F221" s="12">
        <v>0</v>
      </c>
      <c r="G221" s="12">
        <v>1</v>
      </c>
      <c r="H221" s="12">
        <v>0</v>
      </c>
      <c r="I221" s="12">
        <v>1</v>
      </c>
      <c r="J221" s="12">
        <v>0.16</v>
      </c>
      <c r="K221" s="12">
        <v>2</v>
      </c>
      <c r="L221" s="12">
        <v>1.1299999999999999</v>
      </c>
      <c r="M221" s="12">
        <v>0.2</v>
      </c>
      <c r="N221" s="12">
        <v>2</v>
      </c>
      <c r="O221" s="12">
        <v>2.78</v>
      </c>
      <c r="P221" s="12">
        <v>1</v>
      </c>
      <c r="Q221" s="29">
        <v>0</v>
      </c>
      <c r="R221" s="12">
        <v>0.96</v>
      </c>
      <c r="S221" s="12">
        <v>1.5500000000000003</v>
      </c>
      <c r="T221" s="12">
        <v>1</v>
      </c>
      <c r="U221" s="12">
        <v>6.31</v>
      </c>
      <c r="V221" s="12">
        <v>9.7899999999999991</v>
      </c>
      <c r="W221" s="12">
        <v>13.17</v>
      </c>
      <c r="X221" s="30">
        <v>15.15</v>
      </c>
      <c r="Y221" s="12">
        <v>22.129999999999995</v>
      </c>
      <c r="Z221" s="12">
        <v>17.75</v>
      </c>
      <c r="AA221" s="46">
        <v>26.82</v>
      </c>
      <c r="AB221" s="53">
        <v>40.31</v>
      </c>
      <c r="AC221" s="53">
        <v>39.020000000000003</v>
      </c>
    </row>
    <row r="222" spans="1:29" x14ac:dyDescent="0.25">
      <c r="A222" s="3" t="s">
        <v>287</v>
      </c>
      <c r="B222" s="2" t="s">
        <v>734</v>
      </c>
      <c r="C222" s="31">
        <v>3</v>
      </c>
      <c r="D222" s="12">
        <v>1.1499999999999999</v>
      </c>
      <c r="E222" s="12">
        <v>7</v>
      </c>
      <c r="F222" s="12">
        <v>7.07</v>
      </c>
      <c r="G222" s="12">
        <v>6.07</v>
      </c>
      <c r="H222" s="12">
        <v>4.3899999999999997</v>
      </c>
      <c r="I222" s="12">
        <v>4</v>
      </c>
      <c r="J222" s="12">
        <v>5</v>
      </c>
      <c r="K222" s="12">
        <v>3</v>
      </c>
      <c r="L222" s="12">
        <v>3</v>
      </c>
      <c r="M222" s="12">
        <v>2</v>
      </c>
      <c r="N222" s="12">
        <v>1</v>
      </c>
      <c r="O222" s="12">
        <v>0</v>
      </c>
      <c r="P222" s="12">
        <v>1.9</v>
      </c>
      <c r="Q222" s="29">
        <v>0</v>
      </c>
      <c r="R222" s="12">
        <v>0</v>
      </c>
      <c r="S222" s="12">
        <v>3</v>
      </c>
      <c r="T222" s="12">
        <v>14</v>
      </c>
      <c r="U222" s="12">
        <v>9.0400000000000009</v>
      </c>
      <c r="V222" s="12">
        <v>5</v>
      </c>
      <c r="W222" s="12">
        <v>1.98</v>
      </c>
      <c r="X222" s="30">
        <v>2.5799999999999996</v>
      </c>
      <c r="Y222" s="12">
        <v>3.02</v>
      </c>
      <c r="Z222" s="12">
        <v>3.56</v>
      </c>
      <c r="AA222" s="46">
        <v>5.8100000000000005</v>
      </c>
      <c r="AB222" s="53">
        <v>5</v>
      </c>
      <c r="AC222" s="53">
        <v>7.9700000000000006</v>
      </c>
    </row>
    <row r="223" spans="1:29" x14ac:dyDescent="0.25">
      <c r="A223" s="3" t="s">
        <v>288</v>
      </c>
      <c r="B223" s="2" t="s">
        <v>735</v>
      </c>
      <c r="C223" s="31">
        <v>91.51</v>
      </c>
      <c r="D223" s="12">
        <v>98.43</v>
      </c>
      <c r="E223" s="12">
        <v>91.32</v>
      </c>
      <c r="F223" s="12">
        <v>87.33</v>
      </c>
      <c r="G223" s="12">
        <v>99.67</v>
      </c>
      <c r="H223" s="12">
        <v>88.45</v>
      </c>
      <c r="I223" s="12">
        <v>102.54</v>
      </c>
      <c r="J223" s="12">
        <v>104.645</v>
      </c>
      <c r="K223" s="12">
        <v>100.315</v>
      </c>
      <c r="L223" s="12">
        <v>87.33</v>
      </c>
      <c r="M223" s="12">
        <v>90.825000000000003</v>
      </c>
      <c r="N223" s="12">
        <v>83.795000000000002</v>
      </c>
      <c r="O223" s="12">
        <v>100.04</v>
      </c>
      <c r="P223" s="12">
        <v>115.25</v>
      </c>
      <c r="Q223" s="29">
        <v>119.32</v>
      </c>
      <c r="R223" s="12">
        <v>100.68000000000004</v>
      </c>
      <c r="S223" s="12">
        <v>107.38</v>
      </c>
      <c r="T223" s="12">
        <v>92.420000000000016</v>
      </c>
      <c r="U223" s="12">
        <v>102.60999999999999</v>
      </c>
      <c r="V223" s="12">
        <v>111.91999999999999</v>
      </c>
      <c r="W223" s="12">
        <v>127.59000000000003</v>
      </c>
      <c r="X223" s="30">
        <v>153.52000000000001</v>
      </c>
      <c r="Y223" s="12">
        <v>157.65000000000003</v>
      </c>
      <c r="Z223" s="12">
        <v>182.23000000000002</v>
      </c>
      <c r="AA223" s="46">
        <v>183.52000000000004</v>
      </c>
      <c r="AB223" s="53">
        <v>176.76</v>
      </c>
      <c r="AC223" s="53">
        <v>167.60999999999999</v>
      </c>
    </row>
    <row r="224" spans="1:29" x14ac:dyDescent="0.25">
      <c r="A224" s="3" t="s">
        <v>289</v>
      </c>
      <c r="B224" s="2" t="s">
        <v>736</v>
      </c>
      <c r="C224" s="31">
        <v>1</v>
      </c>
      <c r="D224" s="12">
        <v>5</v>
      </c>
      <c r="E224" s="12">
        <v>10.8</v>
      </c>
      <c r="F224" s="12">
        <v>18.829999999999998</v>
      </c>
      <c r="G224" s="12">
        <v>28.61</v>
      </c>
      <c r="H224" s="12">
        <v>51.36</v>
      </c>
      <c r="I224" s="12">
        <v>61.28</v>
      </c>
      <c r="J224" s="12">
        <v>70.55</v>
      </c>
      <c r="K224" s="12">
        <v>80.855000000000004</v>
      </c>
      <c r="L224" s="12">
        <v>83.68</v>
      </c>
      <c r="M224" s="12">
        <v>91.01</v>
      </c>
      <c r="N224" s="12">
        <v>115.2</v>
      </c>
      <c r="O224" s="12">
        <v>114.87</v>
      </c>
      <c r="P224" s="12">
        <v>112.84</v>
      </c>
      <c r="Q224" s="29">
        <v>115.41</v>
      </c>
      <c r="R224" s="12">
        <v>105.71999999999998</v>
      </c>
      <c r="S224" s="12">
        <v>111.04000000000002</v>
      </c>
      <c r="T224" s="12">
        <v>113.77000000000002</v>
      </c>
      <c r="U224" s="12">
        <v>122.72000000000004</v>
      </c>
      <c r="V224" s="12">
        <v>123.22000000000001</v>
      </c>
      <c r="W224" s="12">
        <v>112.61</v>
      </c>
      <c r="X224" s="30">
        <v>115.00000000000001</v>
      </c>
      <c r="Y224" s="12">
        <v>112.79</v>
      </c>
      <c r="Z224" s="12">
        <v>101.29</v>
      </c>
      <c r="AA224" s="46">
        <v>124.25000000000001</v>
      </c>
      <c r="AB224" s="53">
        <v>120.60000000000001</v>
      </c>
      <c r="AC224" s="53">
        <v>149.63000000000002</v>
      </c>
    </row>
    <row r="225" spans="1:29" x14ac:dyDescent="0.25">
      <c r="A225" s="3" t="s">
        <v>290</v>
      </c>
      <c r="B225" s="2" t="s">
        <v>737</v>
      </c>
      <c r="C225" s="31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29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30">
        <v>0</v>
      </c>
      <c r="Y225" s="12">
        <v>0</v>
      </c>
      <c r="Z225" s="12">
        <v>0</v>
      </c>
      <c r="AA225" s="46">
        <v>0</v>
      </c>
      <c r="AB225" s="53">
        <v>0</v>
      </c>
      <c r="AC225" s="53">
        <v>0</v>
      </c>
    </row>
    <row r="226" spans="1:29" x14ac:dyDescent="0.25">
      <c r="A226" s="3" t="s">
        <v>291</v>
      </c>
      <c r="B226" s="2" t="s">
        <v>738</v>
      </c>
      <c r="C226" s="31">
        <v>5.23</v>
      </c>
      <c r="D226" s="12">
        <v>3.08</v>
      </c>
      <c r="E226" s="12">
        <v>2</v>
      </c>
      <c r="F226" s="12">
        <v>0</v>
      </c>
      <c r="G226" s="12">
        <v>0</v>
      </c>
      <c r="H226" s="12">
        <v>0</v>
      </c>
      <c r="I226" s="12">
        <v>0.68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29">
        <v>0</v>
      </c>
      <c r="R226" s="12">
        <v>0.4</v>
      </c>
      <c r="S226" s="12">
        <v>0</v>
      </c>
      <c r="T226" s="12">
        <v>0</v>
      </c>
      <c r="U226" s="12">
        <v>1</v>
      </c>
      <c r="V226" s="12">
        <v>3.01</v>
      </c>
      <c r="W226" s="12">
        <v>5.72</v>
      </c>
      <c r="X226" s="30">
        <v>4.67</v>
      </c>
      <c r="Y226" s="12">
        <v>7.6000000000000005</v>
      </c>
      <c r="Z226" s="12">
        <v>5.29</v>
      </c>
      <c r="AA226" s="46">
        <v>5.22</v>
      </c>
      <c r="AB226" s="53">
        <v>2</v>
      </c>
      <c r="AC226" s="53">
        <v>3.29</v>
      </c>
    </row>
    <row r="227" spans="1:29" x14ac:dyDescent="0.25">
      <c r="A227" s="3" t="s">
        <v>292</v>
      </c>
      <c r="B227" s="2" t="s">
        <v>739</v>
      </c>
      <c r="C227" s="31">
        <v>0</v>
      </c>
      <c r="D227" s="12">
        <v>0</v>
      </c>
      <c r="E227" s="12">
        <v>6.62</v>
      </c>
      <c r="F227" s="12">
        <v>3.7</v>
      </c>
      <c r="G227" s="12">
        <v>3.37</v>
      </c>
      <c r="H227" s="12">
        <v>3.29</v>
      </c>
      <c r="I227" s="12">
        <v>4.1399999999999997</v>
      </c>
      <c r="J227" s="12">
        <v>5.56</v>
      </c>
      <c r="K227" s="12">
        <v>3.55</v>
      </c>
      <c r="L227" s="12">
        <v>6.02</v>
      </c>
      <c r="M227" s="12">
        <v>7.77</v>
      </c>
      <c r="N227" s="12">
        <v>13.89</v>
      </c>
      <c r="O227" s="12">
        <v>15</v>
      </c>
      <c r="P227" s="12">
        <v>7.5</v>
      </c>
      <c r="Q227" s="29">
        <v>8</v>
      </c>
      <c r="R227" s="12">
        <v>7.29</v>
      </c>
      <c r="S227" s="12">
        <v>6.83</v>
      </c>
      <c r="T227" s="12">
        <v>8.0399999999999991</v>
      </c>
      <c r="U227" s="12">
        <v>11.12</v>
      </c>
      <c r="V227" s="12">
        <v>18.680000000000003</v>
      </c>
      <c r="W227" s="12">
        <v>18.979999999999997</v>
      </c>
      <c r="X227" s="30">
        <v>15.350000000000001</v>
      </c>
      <c r="Y227" s="12">
        <v>18.330000000000002</v>
      </c>
      <c r="Z227" s="12">
        <v>17.060000000000002</v>
      </c>
      <c r="AA227" s="46">
        <v>19.64</v>
      </c>
      <c r="AB227" s="53">
        <v>22.959999999999997</v>
      </c>
      <c r="AC227" s="53">
        <v>14.01</v>
      </c>
    </row>
    <row r="228" spans="1:29" x14ac:dyDescent="0.25">
      <c r="A228" s="3" t="s">
        <v>293</v>
      </c>
      <c r="B228" s="2" t="s">
        <v>740</v>
      </c>
      <c r="C228" s="31"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29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1</v>
      </c>
      <c r="W228" s="12">
        <v>1</v>
      </c>
      <c r="X228" s="30">
        <v>2</v>
      </c>
      <c r="Y228" s="12">
        <v>1.53</v>
      </c>
      <c r="Z228" s="12">
        <v>2.8</v>
      </c>
      <c r="AA228" s="46">
        <v>1.48</v>
      </c>
      <c r="AB228" s="53">
        <v>3.79</v>
      </c>
      <c r="AC228" s="53">
        <v>4.2699999999999996</v>
      </c>
    </row>
    <row r="229" spans="1:29" x14ac:dyDescent="0.25">
      <c r="A229" s="3" t="s">
        <v>294</v>
      </c>
      <c r="B229" s="2" t="s">
        <v>741</v>
      </c>
      <c r="C229" s="31">
        <v>1</v>
      </c>
      <c r="D229" s="12">
        <v>1</v>
      </c>
      <c r="E229" s="12">
        <v>1</v>
      </c>
      <c r="F229" s="12">
        <v>0.64</v>
      </c>
      <c r="G229" s="12">
        <v>1.51</v>
      </c>
      <c r="H229" s="12">
        <v>0</v>
      </c>
      <c r="I229" s="12">
        <v>0</v>
      </c>
      <c r="J229" s="12">
        <v>0</v>
      </c>
      <c r="K229" s="12">
        <v>0</v>
      </c>
      <c r="L229" s="12">
        <v>1</v>
      </c>
      <c r="M229" s="12">
        <v>1</v>
      </c>
      <c r="N229" s="12">
        <v>1</v>
      </c>
      <c r="O229" s="12">
        <v>1.62</v>
      </c>
      <c r="P229" s="12">
        <v>1</v>
      </c>
      <c r="Q229" s="29">
        <v>1</v>
      </c>
      <c r="R229" s="12">
        <v>2</v>
      </c>
      <c r="S229" s="12">
        <v>3.3699999999999997</v>
      </c>
      <c r="T229" s="12">
        <v>2</v>
      </c>
      <c r="U229" s="12">
        <v>1.9300000000000002</v>
      </c>
      <c r="V229" s="12">
        <v>4.49</v>
      </c>
      <c r="W229" s="12">
        <v>9.370000000000001</v>
      </c>
      <c r="X229" s="30">
        <v>9</v>
      </c>
      <c r="Y229" s="12">
        <v>8.1199999999999992</v>
      </c>
      <c r="Z229" s="12">
        <v>11.67</v>
      </c>
      <c r="AA229" s="46">
        <v>14.77</v>
      </c>
      <c r="AB229" s="53">
        <v>14.88</v>
      </c>
      <c r="AC229" s="53">
        <v>17.869999999999997</v>
      </c>
    </row>
    <row r="230" spans="1:29" x14ac:dyDescent="0.25">
      <c r="A230" s="3" t="s">
        <v>295</v>
      </c>
      <c r="B230" s="2" t="s">
        <v>742</v>
      </c>
      <c r="C230" s="31">
        <v>0</v>
      </c>
      <c r="D230" s="12">
        <v>0</v>
      </c>
      <c r="E230" s="12">
        <v>1</v>
      </c>
      <c r="F230" s="12">
        <v>4</v>
      </c>
      <c r="G230" s="12">
        <v>1</v>
      </c>
      <c r="H230" s="12">
        <v>5</v>
      </c>
      <c r="I230" s="12">
        <v>14</v>
      </c>
      <c r="J230" s="12">
        <v>23.32</v>
      </c>
      <c r="K230" s="12">
        <v>26.42</v>
      </c>
      <c r="L230" s="12">
        <v>22.93</v>
      </c>
      <c r="M230" s="12">
        <v>25.89</v>
      </c>
      <c r="N230" s="12">
        <v>33.729999999999997</v>
      </c>
      <c r="O230" s="12">
        <v>32.68</v>
      </c>
      <c r="P230" s="12">
        <v>27.87</v>
      </c>
      <c r="Q230" s="29">
        <v>25.26</v>
      </c>
      <c r="R230" s="12">
        <v>21.56</v>
      </c>
      <c r="S230" s="12">
        <v>20.04</v>
      </c>
      <c r="T230" s="12">
        <v>33.739999999999995</v>
      </c>
      <c r="U230" s="12">
        <v>35.620000000000005</v>
      </c>
      <c r="V230" s="12">
        <v>31.240000000000002</v>
      </c>
      <c r="W230" s="12">
        <v>31.089999999999996</v>
      </c>
      <c r="X230" s="30">
        <v>34.07</v>
      </c>
      <c r="Y230" s="12">
        <v>21.17</v>
      </c>
      <c r="Z230" s="12">
        <v>22.77</v>
      </c>
      <c r="AA230" s="46">
        <v>28.220000000000002</v>
      </c>
      <c r="AB230" s="53">
        <v>27.28</v>
      </c>
      <c r="AC230" s="53">
        <v>26.46</v>
      </c>
    </row>
    <row r="231" spans="1:29" x14ac:dyDescent="0.25">
      <c r="A231" s="3" t="s">
        <v>296</v>
      </c>
      <c r="B231" s="2" t="s">
        <v>743</v>
      </c>
      <c r="C231" s="31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1</v>
      </c>
      <c r="P231" s="12">
        <v>0</v>
      </c>
      <c r="Q231" s="29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30">
        <v>0</v>
      </c>
      <c r="Y231" s="12">
        <v>0</v>
      </c>
      <c r="Z231" s="12">
        <v>0</v>
      </c>
      <c r="AA231" s="46">
        <v>0</v>
      </c>
      <c r="AB231" s="53">
        <v>0</v>
      </c>
      <c r="AC231" s="53">
        <v>0</v>
      </c>
    </row>
    <row r="232" spans="1:29" x14ac:dyDescent="0.25">
      <c r="A232" s="3" t="s">
        <v>297</v>
      </c>
      <c r="B232" s="2" t="s">
        <v>744</v>
      </c>
      <c r="C232" s="31">
        <v>0</v>
      </c>
      <c r="D232" s="12">
        <v>0</v>
      </c>
      <c r="E232" s="12">
        <v>0.89</v>
      </c>
      <c r="F232" s="12">
        <v>4.75</v>
      </c>
      <c r="G232" s="12">
        <v>8</v>
      </c>
      <c r="H232" s="12">
        <v>5.98</v>
      </c>
      <c r="I232" s="12">
        <v>4.3</v>
      </c>
      <c r="J232" s="12">
        <v>14.97</v>
      </c>
      <c r="K232" s="12">
        <v>14.93</v>
      </c>
      <c r="L232" s="12">
        <v>13.59</v>
      </c>
      <c r="M232" s="12">
        <v>14.51</v>
      </c>
      <c r="N232" s="12">
        <v>14.86</v>
      </c>
      <c r="O232" s="12">
        <v>19.22</v>
      </c>
      <c r="P232" s="12">
        <v>19.75</v>
      </c>
      <c r="Q232" s="29">
        <v>25.67</v>
      </c>
      <c r="R232" s="12">
        <v>21.06</v>
      </c>
      <c r="S232" s="12">
        <v>34.049999999999997</v>
      </c>
      <c r="T232" s="12">
        <v>46.370000000000005</v>
      </c>
      <c r="U232" s="12">
        <v>43.19</v>
      </c>
      <c r="V232" s="12">
        <v>64.34</v>
      </c>
      <c r="W232" s="12">
        <v>66.44</v>
      </c>
      <c r="X232" s="30">
        <v>70.939999999999984</v>
      </c>
      <c r="Y232" s="12">
        <v>79.44</v>
      </c>
      <c r="Z232" s="12">
        <v>79.61</v>
      </c>
      <c r="AA232" s="46">
        <v>75.080000000000027</v>
      </c>
      <c r="AB232" s="53">
        <v>65.860000000000014</v>
      </c>
      <c r="AC232" s="53">
        <v>73.919999999999987</v>
      </c>
    </row>
    <row r="233" spans="1:29" x14ac:dyDescent="0.25">
      <c r="A233" s="3" t="s">
        <v>298</v>
      </c>
      <c r="B233" s="2" t="s">
        <v>745</v>
      </c>
      <c r="C233" s="31">
        <v>0</v>
      </c>
      <c r="D233" s="12">
        <v>0</v>
      </c>
      <c r="E233" s="12">
        <v>0</v>
      </c>
      <c r="F233" s="12">
        <v>5</v>
      </c>
      <c r="G233" s="12">
        <v>1.64</v>
      </c>
      <c r="H233" s="12">
        <v>2</v>
      </c>
      <c r="I233" s="12">
        <v>3</v>
      </c>
      <c r="J233" s="12">
        <v>3.4950000000000001</v>
      </c>
      <c r="K233" s="12">
        <v>2</v>
      </c>
      <c r="L233" s="12">
        <v>1.385</v>
      </c>
      <c r="M233" s="12">
        <v>3</v>
      </c>
      <c r="N233" s="12">
        <v>0</v>
      </c>
      <c r="O233" s="12">
        <v>2.96</v>
      </c>
      <c r="P233" s="12">
        <v>0.44</v>
      </c>
      <c r="Q233" s="29">
        <v>0</v>
      </c>
      <c r="R233" s="12">
        <v>1.35</v>
      </c>
      <c r="S233" s="12">
        <v>1.51</v>
      </c>
      <c r="T233" s="12">
        <v>3.49</v>
      </c>
      <c r="U233" s="12">
        <v>2.69</v>
      </c>
      <c r="V233" s="12">
        <v>3</v>
      </c>
      <c r="W233" s="12">
        <v>2.4900000000000002</v>
      </c>
      <c r="X233" s="30">
        <v>4.03</v>
      </c>
      <c r="Y233" s="12">
        <v>4</v>
      </c>
      <c r="Z233" s="12">
        <v>4.8</v>
      </c>
      <c r="AA233" s="46">
        <v>6.1000000000000005</v>
      </c>
      <c r="AB233" s="53">
        <v>6</v>
      </c>
      <c r="AC233" s="53">
        <v>5</v>
      </c>
    </row>
    <row r="234" spans="1:29" x14ac:dyDescent="0.25">
      <c r="A234" s="3" t="s">
        <v>299</v>
      </c>
      <c r="B234" s="2" t="s">
        <v>746</v>
      </c>
      <c r="C234" s="31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29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30">
        <v>0</v>
      </c>
      <c r="Y234" s="12">
        <v>0</v>
      </c>
      <c r="Z234" s="12">
        <v>0</v>
      </c>
      <c r="AA234" s="46">
        <v>0</v>
      </c>
      <c r="AB234" s="53">
        <v>0</v>
      </c>
      <c r="AC234" s="53">
        <v>0</v>
      </c>
    </row>
    <row r="235" spans="1:29" x14ac:dyDescent="0.25">
      <c r="A235" s="3" t="s">
        <v>300</v>
      </c>
      <c r="B235" s="2" t="s">
        <v>747</v>
      </c>
      <c r="C235" s="31">
        <v>7.19</v>
      </c>
      <c r="D235" s="12">
        <v>9.7200000000000006</v>
      </c>
      <c r="E235" s="12">
        <v>9.75</v>
      </c>
      <c r="F235" s="12">
        <v>15.53</v>
      </c>
      <c r="G235" s="12">
        <v>12.88</v>
      </c>
      <c r="H235" s="12">
        <v>10.31</v>
      </c>
      <c r="I235" s="12">
        <v>10</v>
      </c>
      <c r="J235" s="12">
        <v>12.54</v>
      </c>
      <c r="K235" s="12">
        <v>10.53</v>
      </c>
      <c r="L235" s="12">
        <v>18.86</v>
      </c>
      <c r="M235" s="12">
        <v>34.340000000000003</v>
      </c>
      <c r="N235" s="12">
        <v>31.67</v>
      </c>
      <c r="O235" s="12">
        <v>34.57</v>
      </c>
      <c r="P235" s="12">
        <v>47.61</v>
      </c>
      <c r="Q235" s="29">
        <v>56.1</v>
      </c>
      <c r="R235" s="12">
        <v>53.115000000000002</v>
      </c>
      <c r="S235" s="12">
        <v>55.100000000000009</v>
      </c>
      <c r="T235" s="12">
        <v>63.2</v>
      </c>
      <c r="U235" s="12">
        <v>61.839999999999996</v>
      </c>
      <c r="V235" s="12">
        <v>75.099999999999994</v>
      </c>
      <c r="W235" s="12">
        <v>79.399999999999963</v>
      </c>
      <c r="X235" s="30">
        <v>73.509999999999991</v>
      </c>
      <c r="Y235" s="12">
        <v>86.109999999999971</v>
      </c>
      <c r="Z235" s="12">
        <v>93.46</v>
      </c>
      <c r="AA235" s="46">
        <v>85.939999999999984</v>
      </c>
      <c r="AB235" s="53">
        <v>91.259999999999991</v>
      </c>
      <c r="AC235" s="53">
        <v>75.759999999999977</v>
      </c>
    </row>
    <row r="236" spans="1:29" x14ac:dyDescent="0.25">
      <c r="A236" s="3" t="s">
        <v>301</v>
      </c>
      <c r="B236" s="2" t="s">
        <v>748</v>
      </c>
      <c r="C236" s="31">
        <v>4</v>
      </c>
      <c r="D236" s="12">
        <v>5.36</v>
      </c>
      <c r="E236" s="12">
        <v>4</v>
      </c>
      <c r="F236" s="12">
        <v>11</v>
      </c>
      <c r="G236" s="12">
        <v>14.02</v>
      </c>
      <c r="H236" s="12">
        <v>7.56</v>
      </c>
      <c r="I236" s="12">
        <v>16.079999999999998</v>
      </c>
      <c r="J236" s="12">
        <v>26.75</v>
      </c>
      <c r="K236" s="12">
        <v>26.41</v>
      </c>
      <c r="L236" s="12">
        <v>30.03</v>
      </c>
      <c r="M236" s="12">
        <v>31.42</v>
      </c>
      <c r="N236" s="12">
        <v>24.57</v>
      </c>
      <c r="O236" s="12">
        <v>27.47</v>
      </c>
      <c r="P236" s="12">
        <v>24.55</v>
      </c>
      <c r="Q236" s="29">
        <v>20.46</v>
      </c>
      <c r="R236" s="12">
        <v>37.629999999999988</v>
      </c>
      <c r="S236" s="12">
        <v>52.779999999999994</v>
      </c>
      <c r="T236" s="12">
        <v>57.46</v>
      </c>
      <c r="U236" s="12">
        <v>53.8</v>
      </c>
      <c r="V236" s="12">
        <v>76.289999999999992</v>
      </c>
      <c r="W236" s="12">
        <v>84.030000000000015</v>
      </c>
      <c r="X236" s="30">
        <v>87.63000000000001</v>
      </c>
      <c r="Y236" s="12">
        <v>87.490000000000038</v>
      </c>
      <c r="Z236" s="12">
        <v>102.17999999999999</v>
      </c>
      <c r="AA236" s="46">
        <v>113.77</v>
      </c>
      <c r="AB236" s="53">
        <v>108.24</v>
      </c>
      <c r="AC236" s="53">
        <v>110.61999999999999</v>
      </c>
    </row>
    <row r="237" spans="1:29" x14ac:dyDescent="0.25">
      <c r="A237" s="3" t="s">
        <v>302</v>
      </c>
      <c r="B237" s="2" t="s">
        <v>749</v>
      </c>
      <c r="C237" s="31">
        <v>0</v>
      </c>
      <c r="D237" s="12">
        <v>1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1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29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30">
        <v>0</v>
      </c>
      <c r="Y237" s="12">
        <v>0</v>
      </c>
      <c r="Z237" s="12">
        <v>0</v>
      </c>
      <c r="AA237" s="46">
        <v>0</v>
      </c>
      <c r="AB237" s="53">
        <v>0</v>
      </c>
      <c r="AC237" s="53">
        <v>0</v>
      </c>
    </row>
    <row r="238" spans="1:29" x14ac:dyDescent="0.25">
      <c r="A238" s="3" t="s">
        <v>303</v>
      </c>
      <c r="B238" s="2" t="s">
        <v>750</v>
      </c>
      <c r="C238" s="31">
        <v>40.840000000000003</v>
      </c>
      <c r="D238" s="12">
        <v>40.5</v>
      </c>
      <c r="E238" s="12">
        <v>49.27</v>
      </c>
      <c r="F238" s="12">
        <v>37.96</v>
      </c>
      <c r="G238" s="12">
        <v>29.16</v>
      </c>
      <c r="H238" s="12">
        <v>32.130000000000003</v>
      </c>
      <c r="I238" s="12">
        <v>39.369999999999997</v>
      </c>
      <c r="J238" s="12">
        <v>28.5</v>
      </c>
      <c r="K238" s="12">
        <v>32.24</v>
      </c>
      <c r="L238" s="12">
        <v>39.94</v>
      </c>
      <c r="M238" s="12">
        <v>33.47</v>
      </c>
      <c r="N238" s="12">
        <v>38.119999999999997</v>
      </c>
      <c r="O238" s="12">
        <v>41.47</v>
      </c>
      <c r="P238" s="12">
        <v>46.83</v>
      </c>
      <c r="Q238" s="29">
        <v>49.72</v>
      </c>
      <c r="R238" s="12">
        <v>55.34</v>
      </c>
      <c r="S238" s="12">
        <v>60.31</v>
      </c>
      <c r="T238" s="12">
        <v>70.509999999999991</v>
      </c>
      <c r="U238" s="12">
        <v>71.11</v>
      </c>
      <c r="V238" s="12">
        <v>54.03</v>
      </c>
      <c r="W238" s="12">
        <v>48.01</v>
      </c>
      <c r="X238" s="30">
        <v>47.099999999999987</v>
      </c>
      <c r="Y238" s="12">
        <v>43.760000000000005</v>
      </c>
      <c r="Z238" s="12">
        <v>46.769999999999989</v>
      </c>
      <c r="AA238" s="46">
        <v>58.010000000000005</v>
      </c>
      <c r="AB238" s="53">
        <v>58.84</v>
      </c>
      <c r="AC238" s="53">
        <v>63.010000000000012</v>
      </c>
    </row>
    <row r="239" spans="1:29" x14ac:dyDescent="0.25">
      <c r="A239" s="3" t="s">
        <v>304</v>
      </c>
      <c r="B239" s="2" t="s">
        <v>751</v>
      </c>
      <c r="C239" s="31"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2</v>
      </c>
      <c r="M239" s="12">
        <v>1</v>
      </c>
      <c r="N239" s="12">
        <v>0</v>
      </c>
      <c r="O239" s="12">
        <v>0</v>
      </c>
      <c r="P239" s="12">
        <v>0.62</v>
      </c>
      <c r="Q239" s="29">
        <v>0</v>
      </c>
      <c r="R239" s="12">
        <v>0</v>
      </c>
      <c r="S239" s="12">
        <v>1</v>
      </c>
      <c r="T239" s="12">
        <v>3</v>
      </c>
      <c r="U239" s="12">
        <v>4</v>
      </c>
      <c r="V239" s="12">
        <v>2</v>
      </c>
      <c r="W239" s="12">
        <v>2</v>
      </c>
      <c r="X239" s="30">
        <v>3.4399999999999995</v>
      </c>
      <c r="Y239" s="12">
        <v>5.47</v>
      </c>
      <c r="Z239" s="12">
        <v>6.49</v>
      </c>
      <c r="AA239" s="46">
        <v>4</v>
      </c>
      <c r="AB239" s="53">
        <v>3</v>
      </c>
      <c r="AC239" s="53">
        <v>4</v>
      </c>
    </row>
    <row r="240" spans="1:29" x14ac:dyDescent="0.25">
      <c r="A240" s="3" t="s">
        <v>305</v>
      </c>
      <c r="B240" s="2" t="s">
        <v>752</v>
      </c>
      <c r="C240" s="31">
        <v>0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0.59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29">
        <v>2.68</v>
      </c>
      <c r="R240" s="12">
        <v>0</v>
      </c>
      <c r="S240" s="12">
        <v>2.95</v>
      </c>
      <c r="T240" s="12">
        <v>2</v>
      </c>
      <c r="U240" s="12">
        <v>1.65</v>
      </c>
      <c r="V240" s="12">
        <v>7.2100000000000009</v>
      </c>
      <c r="W240" s="12">
        <v>7.51</v>
      </c>
      <c r="X240" s="30">
        <v>11.05</v>
      </c>
      <c r="Y240" s="12">
        <v>11.329999999999998</v>
      </c>
      <c r="Z240" s="12">
        <v>6.86</v>
      </c>
      <c r="AA240" s="46">
        <v>14.270000000000001</v>
      </c>
      <c r="AB240" s="53">
        <v>15.3</v>
      </c>
      <c r="AC240" s="53">
        <v>18.95</v>
      </c>
    </row>
    <row r="241" spans="1:29" x14ac:dyDescent="0.25">
      <c r="A241" s="3" t="s">
        <v>306</v>
      </c>
      <c r="B241" s="2" t="s">
        <v>753</v>
      </c>
      <c r="C241" s="31"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29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30">
        <v>0</v>
      </c>
      <c r="Y241" s="12">
        <v>0</v>
      </c>
      <c r="Z241" s="12">
        <v>0</v>
      </c>
      <c r="AA241" s="46">
        <v>0</v>
      </c>
      <c r="AB241" s="53">
        <v>0</v>
      </c>
      <c r="AC241" s="53">
        <v>0</v>
      </c>
    </row>
    <row r="242" spans="1:29" x14ac:dyDescent="0.25">
      <c r="A242" s="3" t="s">
        <v>307</v>
      </c>
      <c r="B242" s="2" t="s">
        <v>754</v>
      </c>
      <c r="C242" s="31">
        <v>0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29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30">
        <v>0</v>
      </c>
      <c r="Y242" s="12">
        <v>0</v>
      </c>
      <c r="Z242" s="12">
        <v>0</v>
      </c>
      <c r="AA242" s="46">
        <v>0</v>
      </c>
      <c r="AB242" s="53">
        <v>0</v>
      </c>
      <c r="AC242" s="53">
        <v>0</v>
      </c>
    </row>
    <row r="243" spans="1:29" x14ac:dyDescent="0.25">
      <c r="A243" s="3" t="s">
        <v>308</v>
      </c>
      <c r="B243" s="2" t="s">
        <v>755</v>
      </c>
      <c r="C243" s="31">
        <v>27.15</v>
      </c>
      <c r="D243" s="12">
        <v>29</v>
      </c>
      <c r="E243" s="12">
        <v>24.68</v>
      </c>
      <c r="F243" s="12">
        <v>21.2</v>
      </c>
      <c r="G243" s="12">
        <v>16</v>
      </c>
      <c r="H243" s="12">
        <v>16</v>
      </c>
      <c r="I243" s="12">
        <v>14.02</v>
      </c>
      <c r="J243" s="12">
        <v>11</v>
      </c>
      <c r="K243" s="12">
        <v>11.01</v>
      </c>
      <c r="L243" s="12">
        <v>8</v>
      </c>
      <c r="M243" s="12">
        <v>5.5</v>
      </c>
      <c r="N243" s="12">
        <v>9.68</v>
      </c>
      <c r="O243" s="12">
        <v>11.98</v>
      </c>
      <c r="P243" s="12">
        <v>17</v>
      </c>
      <c r="Q243" s="29">
        <v>10.25</v>
      </c>
      <c r="R243" s="12">
        <v>6</v>
      </c>
      <c r="S243" s="12">
        <v>6</v>
      </c>
      <c r="T243" s="12">
        <v>1</v>
      </c>
      <c r="U243" s="12">
        <v>6.5</v>
      </c>
      <c r="V243" s="12">
        <v>10</v>
      </c>
      <c r="W243" s="12">
        <v>8</v>
      </c>
      <c r="X243" s="30">
        <v>7</v>
      </c>
      <c r="Y243" s="12">
        <v>12.219999999999999</v>
      </c>
      <c r="Z243" s="12">
        <v>11.86</v>
      </c>
      <c r="AA243" s="46">
        <v>8</v>
      </c>
      <c r="AB243" s="53">
        <v>3.87</v>
      </c>
      <c r="AC243" s="53">
        <v>7.44</v>
      </c>
    </row>
    <row r="244" spans="1:29" x14ac:dyDescent="0.25">
      <c r="A244" s="3" t="s">
        <v>309</v>
      </c>
      <c r="B244" s="2" t="s">
        <v>756</v>
      </c>
      <c r="C244" s="31">
        <v>0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29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30">
        <v>0</v>
      </c>
      <c r="Y244" s="12">
        <v>0</v>
      </c>
      <c r="Z244" s="12">
        <v>0</v>
      </c>
      <c r="AA244" s="46">
        <v>0</v>
      </c>
      <c r="AB244" s="53">
        <v>0</v>
      </c>
      <c r="AC244" s="53">
        <v>0</v>
      </c>
    </row>
    <row r="245" spans="1:29" x14ac:dyDescent="0.25">
      <c r="A245" s="3" t="s">
        <v>310</v>
      </c>
      <c r="B245" s="2" t="s">
        <v>757</v>
      </c>
      <c r="C245" s="31">
        <v>98.35</v>
      </c>
      <c r="D245" s="12">
        <v>124.21</v>
      </c>
      <c r="E245" s="12">
        <v>133.52000000000001</v>
      </c>
      <c r="F245" s="12">
        <v>151.01</v>
      </c>
      <c r="G245" s="12">
        <v>152.59</v>
      </c>
      <c r="H245" s="12">
        <v>153.86000000000001</v>
      </c>
      <c r="I245" s="12">
        <v>147.82</v>
      </c>
      <c r="J245" s="12">
        <v>172.1</v>
      </c>
      <c r="K245" s="12">
        <v>189.81</v>
      </c>
      <c r="L245" s="12">
        <v>222.34</v>
      </c>
      <c r="M245" s="12">
        <v>230.92</v>
      </c>
      <c r="N245" s="12">
        <v>251.61</v>
      </c>
      <c r="O245" s="12">
        <v>264.61</v>
      </c>
      <c r="P245" s="12">
        <v>308.27999999999997</v>
      </c>
      <c r="Q245" s="29">
        <v>349.78</v>
      </c>
      <c r="R245" s="12">
        <v>378.94000000000005</v>
      </c>
      <c r="S245" s="12">
        <v>385.37999999999988</v>
      </c>
      <c r="T245" s="12">
        <v>398.92000000000019</v>
      </c>
      <c r="U245" s="12">
        <v>373.22000000000014</v>
      </c>
      <c r="V245" s="12">
        <v>443.34000000000009</v>
      </c>
      <c r="W245" s="12">
        <v>477.73000000000013</v>
      </c>
      <c r="X245" s="30">
        <v>511.30000000000013</v>
      </c>
      <c r="Y245" s="12">
        <v>505.23999999999995</v>
      </c>
      <c r="Z245" s="12">
        <v>538.57000000000028</v>
      </c>
      <c r="AA245" s="46">
        <v>581.96000000000038</v>
      </c>
      <c r="AB245" s="53">
        <v>578.5</v>
      </c>
      <c r="AC245" s="53">
        <v>558.29000000000008</v>
      </c>
    </row>
    <row r="246" spans="1:29" x14ac:dyDescent="0.25">
      <c r="A246" s="3" t="s">
        <v>311</v>
      </c>
      <c r="B246" s="2" t="s">
        <v>758</v>
      </c>
      <c r="C246" s="31">
        <v>0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29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30">
        <v>0</v>
      </c>
      <c r="Y246" s="12">
        <v>0</v>
      </c>
      <c r="Z246" s="12">
        <v>0</v>
      </c>
      <c r="AA246" s="46">
        <v>0</v>
      </c>
      <c r="AB246" s="53">
        <v>0</v>
      </c>
      <c r="AC246" s="53">
        <v>0</v>
      </c>
    </row>
    <row r="247" spans="1:29" x14ac:dyDescent="0.25">
      <c r="A247" s="3" t="s">
        <v>312</v>
      </c>
      <c r="B247" s="2" t="s">
        <v>759</v>
      </c>
      <c r="C247" s="31">
        <v>1</v>
      </c>
      <c r="D247" s="12">
        <v>0</v>
      </c>
      <c r="E247" s="12">
        <v>0</v>
      </c>
      <c r="F247" s="12">
        <v>0</v>
      </c>
      <c r="G247" s="12">
        <v>0</v>
      </c>
      <c r="H247" s="12">
        <v>0.26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1.33</v>
      </c>
      <c r="P247" s="12">
        <v>1</v>
      </c>
      <c r="Q247" s="29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30">
        <v>0</v>
      </c>
      <c r="Y247" s="12">
        <v>2</v>
      </c>
      <c r="Z247" s="12">
        <v>5.1100000000000003</v>
      </c>
      <c r="AA247" s="46">
        <v>6</v>
      </c>
      <c r="AB247" s="53">
        <v>3</v>
      </c>
      <c r="AC247" s="53">
        <v>2</v>
      </c>
    </row>
    <row r="248" spans="1:29" x14ac:dyDescent="0.25">
      <c r="A248" s="3" t="s">
        <v>313</v>
      </c>
      <c r="B248" s="2" t="s">
        <v>760</v>
      </c>
      <c r="C248" s="31">
        <v>1</v>
      </c>
      <c r="D248" s="12">
        <v>1</v>
      </c>
      <c r="E248" s="12">
        <v>2.27</v>
      </c>
      <c r="F248" s="12">
        <v>1</v>
      </c>
      <c r="G248" s="12">
        <v>3</v>
      </c>
      <c r="H248" s="12">
        <v>2</v>
      </c>
      <c r="I248" s="12">
        <v>4</v>
      </c>
      <c r="J248" s="12">
        <v>3</v>
      </c>
      <c r="K248" s="12">
        <v>2</v>
      </c>
      <c r="L248" s="12">
        <v>1</v>
      </c>
      <c r="M248" s="12">
        <v>9.31</v>
      </c>
      <c r="N248" s="12">
        <v>9.1</v>
      </c>
      <c r="O248" s="12">
        <v>22.51</v>
      </c>
      <c r="P248" s="12">
        <v>16.47</v>
      </c>
      <c r="Q248" s="29">
        <v>24.56</v>
      </c>
      <c r="R248" s="12">
        <v>19.569999999999997</v>
      </c>
      <c r="S248" s="12">
        <v>34.910000000000004</v>
      </c>
      <c r="T248" s="12">
        <v>42.14</v>
      </c>
      <c r="U248" s="12">
        <v>44.080000000000005</v>
      </c>
      <c r="V248" s="12">
        <v>53.629999999999988</v>
      </c>
      <c r="W248" s="12">
        <v>53.060000000000009</v>
      </c>
      <c r="X248" s="30">
        <v>50.87</v>
      </c>
      <c r="Y248" s="12">
        <v>58.070000000000014</v>
      </c>
      <c r="Z248" s="12">
        <v>65.099999999999994</v>
      </c>
      <c r="AA248" s="46">
        <v>63.570000000000007</v>
      </c>
      <c r="AB248" s="53">
        <v>74.210000000000008</v>
      </c>
      <c r="AC248" s="53">
        <v>79.659999999999982</v>
      </c>
    </row>
    <row r="249" spans="1:29" x14ac:dyDescent="0.25">
      <c r="A249" s="3" t="s">
        <v>314</v>
      </c>
      <c r="B249" s="2" t="s">
        <v>761</v>
      </c>
      <c r="C249" s="31">
        <v>0</v>
      </c>
      <c r="D249" s="12">
        <v>0</v>
      </c>
      <c r="E249" s="12">
        <v>0</v>
      </c>
      <c r="F249" s="12">
        <v>2</v>
      </c>
      <c r="G249" s="12">
        <v>1.5</v>
      </c>
      <c r="H249" s="12">
        <v>0.56000000000000005</v>
      </c>
      <c r="I249" s="12">
        <v>1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29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1</v>
      </c>
      <c r="W249" s="12">
        <v>1</v>
      </c>
      <c r="X249" s="30">
        <v>1</v>
      </c>
      <c r="Y249" s="12">
        <v>3</v>
      </c>
      <c r="Z249" s="12">
        <v>1.8199999999999998</v>
      </c>
      <c r="AA249" s="46">
        <v>1.05</v>
      </c>
      <c r="AB249" s="53">
        <v>1</v>
      </c>
      <c r="AC249" s="53">
        <v>1</v>
      </c>
    </row>
    <row r="250" spans="1:29" x14ac:dyDescent="0.25">
      <c r="A250" s="3" t="s">
        <v>315</v>
      </c>
      <c r="B250" s="2" t="s">
        <v>762</v>
      </c>
      <c r="C250" s="31">
        <v>0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29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30">
        <v>0</v>
      </c>
      <c r="Y250" s="12">
        <v>0</v>
      </c>
      <c r="Z250" s="12">
        <v>0</v>
      </c>
      <c r="AA250" s="46">
        <v>0</v>
      </c>
      <c r="AB250" s="53">
        <v>0</v>
      </c>
      <c r="AC250" s="53">
        <v>0</v>
      </c>
    </row>
    <row r="251" spans="1:29" x14ac:dyDescent="0.25">
      <c r="A251" s="3" t="s">
        <v>316</v>
      </c>
      <c r="B251" s="2" t="s">
        <v>763</v>
      </c>
      <c r="C251" s="31">
        <v>0</v>
      </c>
      <c r="D251" s="12">
        <v>3</v>
      </c>
      <c r="E251" s="12">
        <v>3</v>
      </c>
      <c r="F251" s="12">
        <v>4</v>
      </c>
      <c r="G251" s="12">
        <v>5.8</v>
      </c>
      <c r="H251" s="12">
        <v>7</v>
      </c>
      <c r="I251" s="12">
        <v>10</v>
      </c>
      <c r="J251" s="12">
        <v>13.81</v>
      </c>
      <c r="K251" s="12">
        <v>14.94</v>
      </c>
      <c r="L251" s="12">
        <v>17.37</v>
      </c>
      <c r="M251" s="12">
        <v>20.58</v>
      </c>
      <c r="N251" s="12">
        <v>30.25</v>
      </c>
      <c r="O251" s="12">
        <v>35.369999999999997</v>
      </c>
      <c r="P251" s="12">
        <v>41.38</v>
      </c>
      <c r="Q251" s="29">
        <v>50.06</v>
      </c>
      <c r="R251" s="12">
        <v>44.290000000000006</v>
      </c>
      <c r="S251" s="12">
        <v>37.94</v>
      </c>
      <c r="T251" s="12">
        <v>29.57</v>
      </c>
      <c r="U251" s="12">
        <v>18.490000000000002</v>
      </c>
      <c r="V251" s="12">
        <v>20</v>
      </c>
      <c r="W251" s="12">
        <v>19</v>
      </c>
      <c r="X251" s="30">
        <v>17.52</v>
      </c>
      <c r="Y251" s="12">
        <v>15.18</v>
      </c>
      <c r="Z251" s="12">
        <v>13.510000000000003</v>
      </c>
      <c r="AA251" s="46">
        <v>9</v>
      </c>
      <c r="AB251" s="53">
        <v>6</v>
      </c>
      <c r="AC251" s="53">
        <v>6.1</v>
      </c>
    </row>
    <row r="252" spans="1:29" x14ac:dyDescent="0.25">
      <c r="A252" s="3" t="s">
        <v>317</v>
      </c>
      <c r="B252" s="2" t="s">
        <v>764</v>
      </c>
      <c r="C252" s="31">
        <v>0</v>
      </c>
      <c r="D252" s="12">
        <v>0</v>
      </c>
      <c r="E252" s="12">
        <v>0</v>
      </c>
      <c r="F252" s="12">
        <v>2</v>
      </c>
      <c r="G252" s="12">
        <v>0</v>
      </c>
      <c r="H252" s="12">
        <v>0</v>
      </c>
      <c r="I252" s="12">
        <v>3</v>
      </c>
      <c r="J252" s="12">
        <v>0.84</v>
      </c>
      <c r="K252" s="12">
        <v>0</v>
      </c>
      <c r="L252" s="12">
        <v>0.6</v>
      </c>
      <c r="M252" s="12">
        <v>0.74</v>
      </c>
      <c r="N252" s="12">
        <v>1</v>
      </c>
      <c r="O252" s="12">
        <v>1</v>
      </c>
      <c r="P252" s="12">
        <v>1.31</v>
      </c>
      <c r="Q252" s="29">
        <v>1</v>
      </c>
      <c r="R252" s="12">
        <v>1</v>
      </c>
      <c r="S252" s="12">
        <v>0.54</v>
      </c>
      <c r="T252" s="12">
        <v>1</v>
      </c>
      <c r="U252" s="12">
        <v>4.53</v>
      </c>
      <c r="V252" s="12">
        <v>9.379999999999999</v>
      </c>
      <c r="W252" s="12">
        <v>9.8899999999999988</v>
      </c>
      <c r="X252" s="30">
        <v>15.63</v>
      </c>
      <c r="Y252" s="12">
        <v>8.02</v>
      </c>
      <c r="Z252" s="12">
        <v>9.15</v>
      </c>
      <c r="AA252" s="46">
        <v>13.25</v>
      </c>
      <c r="AB252" s="53">
        <v>15.280000000000001</v>
      </c>
      <c r="AC252" s="53">
        <v>16.770000000000003</v>
      </c>
    </row>
    <row r="253" spans="1:29" x14ac:dyDescent="0.25">
      <c r="A253" s="3" t="s">
        <v>318</v>
      </c>
      <c r="B253" s="2" t="s">
        <v>765</v>
      </c>
      <c r="C253" s="31">
        <v>10</v>
      </c>
      <c r="D253" s="12">
        <v>14.98</v>
      </c>
      <c r="E253" s="12">
        <v>14.37</v>
      </c>
      <c r="F253" s="12">
        <v>14.07</v>
      </c>
      <c r="G253" s="12">
        <v>16.55</v>
      </c>
      <c r="H253" s="12">
        <v>20.14</v>
      </c>
      <c r="I253" s="12">
        <v>26.29</v>
      </c>
      <c r="J253" s="12">
        <v>29.6</v>
      </c>
      <c r="K253" s="12">
        <v>20.190000000000001</v>
      </c>
      <c r="L253" s="12">
        <v>21.11</v>
      </c>
      <c r="M253" s="12">
        <v>25.7</v>
      </c>
      <c r="N253" s="12">
        <v>39.78</v>
      </c>
      <c r="O253" s="12">
        <v>59.42</v>
      </c>
      <c r="P253" s="12">
        <v>58.28</v>
      </c>
      <c r="Q253" s="29">
        <v>66.19</v>
      </c>
      <c r="R253" s="12">
        <v>87.39</v>
      </c>
      <c r="S253" s="12">
        <v>97.25</v>
      </c>
      <c r="T253" s="12">
        <v>135.43</v>
      </c>
      <c r="U253" s="12">
        <v>143.96000000000004</v>
      </c>
      <c r="V253" s="12">
        <v>151.96</v>
      </c>
      <c r="W253" s="12">
        <v>158.96000000000004</v>
      </c>
      <c r="X253" s="30">
        <v>153.88999999999999</v>
      </c>
      <c r="Y253" s="12">
        <v>133.59000000000003</v>
      </c>
      <c r="Z253" s="12">
        <v>121.49000000000004</v>
      </c>
      <c r="AA253" s="46">
        <v>117.60000000000001</v>
      </c>
      <c r="AB253" s="53">
        <v>111.5</v>
      </c>
      <c r="AC253" s="53">
        <v>118.39</v>
      </c>
    </row>
    <row r="254" spans="1:29" x14ac:dyDescent="0.25">
      <c r="A254" s="3" t="s">
        <v>319</v>
      </c>
      <c r="B254" s="2" t="s">
        <v>766</v>
      </c>
      <c r="C254" s="31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29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30">
        <v>0</v>
      </c>
      <c r="Y254" s="12">
        <v>0</v>
      </c>
      <c r="Z254" s="12">
        <v>0</v>
      </c>
      <c r="AA254" s="46">
        <v>0</v>
      </c>
      <c r="AB254" s="53">
        <v>0</v>
      </c>
      <c r="AC254" s="53">
        <v>0</v>
      </c>
    </row>
    <row r="255" spans="1:29" x14ac:dyDescent="0.25">
      <c r="A255" s="3" t="s">
        <v>320</v>
      </c>
      <c r="B255" s="2" t="s">
        <v>767</v>
      </c>
      <c r="C255" s="31">
        <v>2.2999999999999998</v>
      </c>
      <c r="D255" s="12">
        <v>1.35</v>
      </c>
      <c r="E255" s="12">
        <v>1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0.03</v>
      </c>
      <c r="L255" s="12">
        <v>1</v>
      </c>
      <c r="M255" s="12">
        <v>1</v>
      </c>
      <c r="N255" s="12">
        <v>1</v>
      </c>
      <c r="O255" s="12">
        <v>1</v>
      </c>
      <c r="P255" s="12">
        <v>1</v>
      </c>
      <c r="Q255" s="29">
        <v>0</v>
      </c>
      <c r="R255" s="12">
        <v>1.65</v>
      </c>
      <c r="S255" s="12">
        <v>2</v>
      </c>
      <c r="T255" s="12">
        <v>3</v>
      </c>
      <c r="U255" s="12">
        <v>2</v>
      </c>
      <c r="V255" s="12">
        <v>3.25</v>
      </c>
      <c r="W255" s="12">
        <v>7.1</v>
      </c>
      <c r="X255" s="30">
        <v>13.26</v>
      </c>
      <c r="Y255" s="12">
        <v>10.27</v>
      </c>
      <c r="Z255" s="12">
        <v>6.0000000000000009</v>
      </c>
      <c r="AA255" s="46">
        <v>7.6800000000000006</v>
      </c>
      <c r="AB255" s="53">
        <v>9.1999999999999993</v>
      </c>
      <c r="AC255" s="53">
        <v>10.350000000000001</v>
      </c>
    </row>
    <row r="256" spans="1:29" x14ac:dyDescent="0.25">
      <c r="A256" s="3" t="s">
        <v>321</v>
      </c>
      <c r="B256" s="2" t="s">
        <v>768</v>
      </c>
      <c r="C256" s="31">
        <v>0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29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30">
        <v>0</v>
      </c>
      <c r="Y256" s="12">
        <v>0</v>
      </c>
      <c r="Z256" s="12">
        <v>0</v>
      </c>
      <c r="AA256" s="46">
        <v>0</v>
      </c>
      <c r="AB256" s="53">
        <v>0</v>
      </c>
      <c r="AC256" s="53">
        <v>0</v>
      </c>
    </row>
    <row r="257" spans="1:29" x14ac:dyDescent="0.25">
      <c r="A257" s="3" t="s">
        <v>322</v>
      </c>
      <c r="B257" s="2" t="s">
        <v>769</v>
      </c>
      <c r="C257" s="31">
        <v>15.47</v>
      </c>
      <c r="D257" s="12">
        <v>10</v>
      </c>
      <c r="E257" s="12">
        <v>6</v>
      </c>
      <c r="F257" s="12">
        <v>6.87</v>
      </c>
      <c r="G257" s="12">
        <v>3</v>
      </c>
      <c r="H257" s="12">
        <v>1</v>
      </c>
      <c r="I257" s="12">
        <v>5.08</v>
      </c>
      <c r="J257" s="12">
        <v>7.38</v>
      </c>
      <c r="K257" s="12">
        <v>23.79</v>
      </c>
      <c r="L257" s="12">
        <v>33.36</v>
      </c>
      <c r="M257" s="12">
        <v>25.12</v>
      </c>
      <c r="N257" s="12">
        <v>18.82</v>
      </c>
      <c r="O257" s="12">
        <v>12</v>
      </c>
      <c r="P257" s="12">
        <v>9.93</v>
      </c>
      <c r="Q257" s="29">
        <v>9.26</v>
      </c>
      <c r="R257" s="12">
        <v>12</v>
      </c>
      <c r="S257" s="12">
        <v>12</v>
      </c>
      <c r="T257" s="12">
        <v>8.7200000000000006</v>
      </c>
      <c r="U257" s="12">
        <v>8.9</v>
      </c>
      <c r="V257" s="12">
        <v>11.209999999999999</v>
      </c>
      <c r="W257" s="12">
        <v>13.559999999999999</v>
      </c>
      <c r="X257" s="30">
        <v>17.09</v>
      </c>
      <c r="Y257" s="12">
        <v>19.52</v>
      </c>
      <c r="Z257" s="12">
        <v>25.980000000000004</v>
      </c>
      <c r="AA257" s="46">
        <v>26.18</v>
      </c>
      <c r="AB257" s="53">
        <v>27.779999999999998</v>
      </c>
      <c r="AC257" s="53">
        <v>31.189999999999991</v>
      </c>
    </row>
    <row r="258" spans="1:29" x14ac:dyDescent="0.25">
      <c r="A258" s="3" t="s">
        <v>323</v>
      </c>
      <c r="B258" s="2" t="s">
        <v>770</v>
      </c>
      <c r="C258" s="31">
        <v>20.149999999999999</v>
      </c>
      <c r="D258" s="12">
        <v>15.57</v>
      </c>
      <c r="E258" s="12">
        <v>14</v>
      </c>
      <c r="F258" s="12">
        <v>19.829999999999998</v>
      </c>
      <c r="G258" s="12">
        <v>3.51</v>
      </c>
      <c r="H258" s="12">
        <v>1.95</v>
      </c>
      <c r="I258" s="12">
        <v>2.46</v>
      </c>
      <c r="J258" s="12">
        <v>4.25</v>
      </c>
      <c r="K258" s="12">
        <v>4.32</v>
      </c>
      <c r="L258" s="12">
        <v>5.94</v>
      </c>
      <c r="M258" s="12">
        <v>8.92</v>
      </c>
      <c r="N258" s="12">
        <v>10.210000000000001</v>
      </c>
      <c r="O258" s="12">
        <v>10.16</v>
      </c>
      <c r="P258" s="12">
        <v>11.24</v>
      </c>
      <c r="Q258" s="29">
        <v>12</v>
      </c>
      <c r="R258" s="12">
        <v>23.139999999999997</v>
      </c>
      <c r="S258" s="12">
        <v>20.59</v>
      </c>
      <c r="T258" s="12">
        <v>18.190000000000001</v>
      </c>
      <c r="U258" s="12">
        <v>19.53</v>
      </c>
      <c r="V258" s="12">
        <v>16.170000000000002</v>
      </c>
      <c r="W258" s="12">
        <v>15.739999999999998</v>
      </c>
      <c r="X258" s="30">
        <v>12.99</v>
      </c>
      <c r="Y258" s="12">
        <v>10.530000000000001</v>
      </c>
      <c r="Z258" s="12">
        <v>8.8800000000000008</v>
      </c>
      <c r="AA258" s="46">
        <v>13.32</v>
      </c>
      <c r="AB258" s="53">
        <v>13.709999999999999</v>
      </c>
      <c r="AC258" s="53">
        <v>12.25</v>
      </c>
    </row>
    <row r="259" spans="1:29" x14ac:dyDescent="0.25">
      <c r="A259" s="3" t="s">
        <v>324</v>
      </c>
      <c r="B259" s="2" t="s">
        <v>771</v>
      </c>
      <c r="C259" s="31">
        <v>1</v>
      </c>
      <c r="D259" s="12">
        <v>1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0.37</v>
      </c>
      <c r="P259" s="12">
        <v>0</v>
      </c>
      <c r="Q259" s="29">
        <v>0</v>
      </c>
      <c r="R259" s="12">
        <v>0</v>
      </c>
      <c r="S259" s="12">
        <v>0</v>
      </c>
      <c r="T259" s="12">
        <v>0</v>
      </c>
      <c r="U259" s="12">
        <v>2</v>
      </c>
      <c r="V259" s="12">
        <v>2</v>
      </c>
      <c r="W259" s="12">
        <v>1</v>
      </c>
      <c r="X259" s="30">
        <v>0</v>
      </c>
      <c r="Y259" s="12">
        <v>0</v>
      </c>
      <c r="Z259" s="12">
        <v>0.82</v>
      </c>
      <c r="AA259" s="46">
        <v>0.76</v>
      </c>
      <c r="AB259" s="53">
        <v>1</v>
      </c>
      <c r="AC259" s="53">
        <v>1.03</v>
      </c>
    </row>
    <row r="260" spans="1:29" x14ac:dyDescent="0.25">
      <c r="A260" s="3" t="s">
        <v>325</v>
      </c>
      <c r="B260" s="2" t="s">
        <v>772</v>
      </c>
      <c r="C260" s="31">
        <v>0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29">
        <v>0</v>
      </c>
      <c r="R260" s="12">
        <v>1</v>
      </c>
      <c r="S260" s="12">
        <v>0</v>
      </c>
      <c r="T260" s="12">
        <v>1.51</v>
      </c>
      <c r="U260" s="12">
        <v>5.97</v>
      </c>
      <c r="V260" s="12">
        <v>14.090000000000002</v>
      </c>
      <c r="W260" s="12">
        <v>13.910000000000002</v>
      </c>
      <c r="X260" s="30">
        <v>16.57</v>
      </c>
      <c r="Y260" s="12">
        <v>23.58</v>
      </c>
      <c r="Z260" s="12">
        <v>24.96</v>
      </c>
      <c r="AA260" s="46">
        <v>19.170000000000002</v>
      </c>
      <c r="AB260" s="53">
        <v>19.77</v>
      </c>
      <c r="AC260" s="53">
        <v>12.1</v>
      </c>
    </row>
    <row r="261" spans="1:29" x14ac:dyDescent="0.25">
      <c r="A261" s="3" t="s">
        <v>326</v>
      </c>
      <c r="B261" s="2" t="s">
        <v>773</v>
      </c>
      <c r="C261" s="31">
        <v>8.36</v>
      </c>
      <c r="D261" s="12">
        <v>32.049999999999997</v>
      </c>
      <c r="E261" s="12">
        <v>41.1</v>
      </c>
      <c r="F261" s="12">
        <v>64.64</v>
      </c>
      <c r="G261" s="12">
        <v>67.12</v>
      </c>
      <c r="H261" s="12">
        <v>68.94</v>
      </c>
      <c r="I261" s="12">
        <v>62.64</v>
      </c>
      <c r="J261" s="12">
        <v>42.55</v>
      </c>
      <c r="K261" s="12">
        <v>48</v>
      </c>
      <c r="L261" s="12">
        <v>48.07</v>
      </c>
      <c r="M261" s="12">
        <v>45.02</v>
      </c>
      <c r="N261" s="12">
        <v>39.619999999999997</v>
      </c>
      <c r="O261" s="12">
        <v>37.39</v>
      </c>
      <c r="P261" s="12">
        <v>29.23</v>
      </c>
      <c r="Q261" s="29">
        <v>22.21</v>
      </c>
      <c r="R261" s="12">
        <v>24.650000000000002</v>
      </c>
      <c r="S261" s="12">
        <v>19.3</v>
      </c>
      <c r="T261" s="12">
        <v>29.91</v>
      </c>
      <c r="U261" s="12">
        <v>30.84</v>
      </c>
      <c r="V261" s="12">
        <v>28.72</v>
      </c>
      <c r="W261" s="12">
        <v>27.48</v>
      </c>
      <c r="X261" s="30">
        <v>26.64</v>
      </c>
      <c r="Y261" s="12">
        <v>21.5</v>
      </c>
      <c r="Z261" s="12">
        <v>33.42</v>
      </c>
      <c r="AA261" s="46">
        <v>29.73</v>
      </c>
      <c r="AB261" s="53">
        <v>25.99</v>
      </c>
      <c r="AC261" s="53">
        <v>34.230000000000004</v>
      </c>
    </row>
    <row r="262" spans="1:29" x14ac:dyDescent="0.25">
      <c r="A262" s="3" t="s">
        <v>327</v>
      </c>
      <c r="B262" s="2" t="s">
        <v>774</v>
      </c>
      <c r="C262" s="31">
        <v>0</v>
      </c>
      <c r="D262" s="12">
        <v>0</v>
      </c>
      <c r="E262" s="12">
        <v>6.7</v>
      </c>
      <c r="F262" s="12">
        <v>6.53</v>
      </c>
      <c r="G262" s="12">
        <v>3</v>
      </c>
      <c r="H262" s="12">
        <v>5</v>
      </c>
      <c r="I262" s="12">
        <v>2.56</v>
      </c>
      <c r="J262" s="12">
        <v>2</v>
      </c>
      <c r="K262" s="12">
        <v>1</v>
      </c>
      <c r="L262" s="12">
        <v>0</v>
      </c>
      <c r="M262" s="12">
        <v>1.46</v>
      </c>
      <c r="N262" s="12">
        <v>2</v>
      </c>
      <c r="O262" s="12">
        <v>0</v>
      </c>
      <c r="P262" s="12">
        <v>0.72</v>
      </c>
      <c r="Q262" s="29">
        <v>2</v>
      </c>
      <c r="R262" s="12">
        <v>2.9699999999999998</v>
      </c>
      <c r="S262" s="12">
        <v>0</v>
      </c>
      <c r="T262" s="12">
        <v>1</v>
      </c>
      <c r="U262" s="12">
        <v>0.88</v>
      </c>
      <c r="V262" s="12">
        <v>2</v>
      </c>
      <c r="W262" s="12">
        <v>3</v>
      </c>
      <c r="X262" s="30">
        <v>4</v>
      </c>
      <c r="Y262" s="12">
        <v>4.25</v>
      </c>
      <c r="Z262" s="12">
        <v>2</v>
      </c>
      <c r="AA262" s="46">
        <v>2</v>
      </c>
      <c r="AB262" s="53">
        <v>2</v>
      </c>
      <c r="AC262" s="53">
        <v>3</v>
      </c>
    </row>
    <row r="263" spans="1:29" x14ac:dyDescent="0.25">
      <c r="A263" s="3" t="s">
        <v>328</v>
      </c>
      <c r="B263" s="2" t="s">
        <v>775</v>
      </c>
      <c r="C263" s="31">
        <v>0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29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30">
        <v>0</v>
      </c>
      <c r="Y263" s="12">
        <v>0</v>
      </c>
      <c r="Z263" s="12">
        <v>0</v>
      </c>
      <c r="AA263" s="46">
        <v>0</v>
      </c>
      <c r="AB263" s="53">
        <v>0</v>
      </c>
      <c r="AC263" s="53">
        <v>0</v>
      </c>
    </row>
    <row r="264" spans="1:29" x14ac:dyDescent="0.25">
      <c r="A264" s="3" t="s">
        <v>329</v>
      </c>
      <c r="B264" s="2" t="s">
        <v>776</v>
      </c>
      <c r="C264" s="31">
        <v>0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29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30">
        <v>0</v>
      </c>
      <c r="Y264" s="12">
        <v>0</v>
      </c>
      <c r="Z264" s="12">
        <v>0</v>
      </c>
      <c r="AA264" s="46">
        <v>0</v>
      </c>
      <c r="AB264" s="53">
        <v>0</v>
      </c>
      <c r="AC264" s="53">
        <v>0</v>
      </c>
    </row>
    <row r="265" spans="1:29" x14ac:dyDescent="0.25">
      <c r="A265" s="3" t="s">
        <v>330</v>
      </c>
      <c r="B265" s="2" t="s">
        <v>777</v>
      </c>
      <c r="C265" s="31">
        <v>0</v>
      </c>
      <c r="D265" s="12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29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30">
        <v>0</v>
      </c>
      <c r="Y265" s="12">
        <v>1</v>
      </c>
      <c r="Z265" s="12">
        <v>0</v>
      </c>
      <c r="AA265" s="46">
        <v>0</v>
      </c>
      <c r="AB265" s="53">
        <v>1</v>
      </c>
      <c r="AC265" s="53">
        <v>0</v>
      </c>
    </row>
    <row r="266" spans="1:29" x14ac:dyDescent="0.25">
      <c r="A266" s="3" t="s">
        <v>331</v>
      </c>
      <c r="B266" s="2" t="s">
        <v>778</v>
      </c>
      <c r="C266" s="31"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29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30">
        <v>0</v>
      </c>
      <c r="Y266" s="12">
        <v>0</v>
      </c>
      <c r="Z266" s="12">
        <v>0</v>
      </c>
      <c r="AA266" s="46">
        <v>0</v>
      </c>
      <c r="AB266" s="53">
        <v>0</v>
      </c>
      <c r="AC266" s="53">
        <v>0</v>
      </c>
    </row>
    <row r="267" spans="1:29" x14ac:dyDescent="0.25">
      <c r="A267" s="3" t="s">
        <v>332</v>
      </c>
      <c r="B267" s="2" t="s">
        <v>779</v>
      </c>
      <c r="C267" s="31">
        <v>75.48</v>
      </c>
      <c r="D267" s="12">
        <v>67.38</v>
      </c>
      <c r="E267" s="12">
        <v>60.67</v>
      </c>
      <c r="F267" s="12">
        <v>59.17</v>
      </c>
      <c r="G267" s="12">
        <v>64.36</v>
      </c>
      <c r="H267" s="12">
        <v>50.53</v>
      </c>
      <c r="I267" s="12">
        <v>42.92</v>
      </c>
      <c r="J267" s="12">
        <v>40.28</v>
      </c>
      <c r="K267" s="12">
        <v>39.520000000000003</v>
      </c>
      <c r="L267" s="12">
        <v>46.45</v>
      </c>
      <c r="M267" s="12">
        <v>54.08</v>
      </c>
      <c r="N267" s="12">
        <v>47.914999999999999</v>
      </c>
      <c r="O267" s="12">
        <v>42.625</v>
      </c>
      <c r="P267" s="12">
        <v>38.26</v>
      </c>
      <c r="Q267" s="29">
        <v>39.46</v>
      </c>
      <c r="R267" s="12">
        <v>39.140000000000008</v>
      </c>
      <c r="S267" s="12">
        <v>35</v>
      </c>
      <c r="T267" s="12">
        <v>51.72</v>
      </c>
      <c r="U267" s="12">
        <v>61.669999999999995</v>
      </c>
      <c r="V267" s="12">
        <v>73.97999999999999</v>
      </c>
      <c r="W267" s="12">
        <v>74.459999999999994</v>
      </c>
      <c r="X267" s="30">
        <v>67.760000000000005</v>
      </c>
      <c r="Y267" s="12">
        <v>81.479999999999976</v>
      </c>
      <c r="Z267" s="12">
        <v>89.320000000000007</v>
      </c>
      <c r="AA267" s="46">
        <v>93.730000000000018</v>
      </c>
      <c r="AB267" s="53">
        <v>91.440000000000012</v>
      </c>
      <c r="AC267" s="53">
        <v>91.809999999999988</v>
      </c>
    </row>
    <row r="268" spans="1:29" x14ac:dyDescent="0.25">
      <c r="A268" s="3" t="s">
        <v>333</v>
      </c>
      <c r="B268" s="2" t="s">
        <v>780</v>
      </c>
      <c r="C268" s="31">
        <v>0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29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30">
        <v>0</v>
      </c>
      <c r="Y268" s="12">
        <v>0</v>
      </c>
      <c r="Z268" s="12">
        <v>0</v>
      </c>
      <c r="AA268" s="46">
        <v>0</v>
      </c>
      <c r="AB268" s="53">
        <v>0</v>
      </c>
      <c r="AC268" s="53">
        <v>0</v>
      </c>
    </row>
    <row r="269" spans="1:29" x14ac:dyDescent="0.25">
      <c r="A269" s="3" t="s">
        <v>334</v>
      </c>
      <c r="B269" s="2" t="s">
        <v>781</v>
      </c>
      <c r="C269" s="31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29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30">
        <v>0</v>
      </c>
      <c r="Y269" s="12">
        <v>0</v>
      </c>
      <c r="Z269" s="12">
        <v>0</v>
      </c>
      <c r="AA269" s="46">
        <v>0</v>
      </c>
      <c r="AB269" s="53">
        <v>0</v>
      </c>
      <c r="AC269" s="53">
        <v>0</v>
      </c>
    </row>
    <row r="270" spans="1:29" x14ac:dyDescent="0.25">
      <c r="A270" s="3" t="s">
        <v>335</v>
      </c>
      <c r="B270" s="2" t="s">
        <v>782</v>
      </c>
      <c r="C270" s="31">
        <v>0</v>
      </c>
      <c r="D270" s="12">
        <v>1</v>
      </c>
      <c r="E270" s="12">
        <v>1.1599999999999999</v>
      </c>
      <c r="F270" s="12">
        <v>3</v>
      </c>
      <c r="G270" s="12">
        <v>7.67</v>
      </c>
      <c r="H270" s="12">
        <v>16.260000000000002</v>
      </c>
      <c r="I270" s="12">
        <v>11.61</v>
      </c>
      <c r="J270" s="12">
        <v>11.33</v>
      </c>
      <c r="K270" s="12">
        <v>7.74</v>
      </c>
      <c r="L270" s="12">
        <v>3.93</v>
      </c>
      <c r="M270" s="12">
        <v>7.59</v>
      </c>
      <c r="N270" s="12">
        <v>13.03</v>
      </c>
      <c r="O270" s="12">
        <v>28.3</v>
      </c>
      <c r="P270" s="12">
        <v>36.58</v>
      </c>
      <c r="Q270" s="29">
        <v>30.52</v>
      </c>
      <c r="R270" s="12">
        <v>42.33</v>
      </c>
      <c r="S270" s="12">
        <v>55.799999999999983</v>
      </c>
      <c r="T270" s="12">
        <v>56.81</v>
      </c>
      <c r="U270" s="12">
        <v>54.120000000000012</v>
      </c>
      <c r="V270" s="12">
        <v>63.88</v>
      </c>
      <c r="W270" s="12">
        <v>64.03</v>
      </c>
      <c r="X270" s="30">
        <v>71.790000000000006</v>
      </c>
      <c r="Y270" s="12">
        <v>71.709999999999994</v>
      </c>
      <c r="Z270" s="12">
        <v>74.719999999999985</v>
      </c>
      <c r="AA270" s="46">
        <v>78.22</v>
      </c>
      <c r="AB270" s="53">
        <v>57.750000000000007</v>
      </c>
      <c r="AC270" s="53">
        <v>77.949999999999989</v>
      </c>
    </row>
    <row r="271" spans="1:29" x14ac:dyDescent="0.25">
      <c r="A271" s="3" t="s">
        <v>336</v>
      </c>
      <c r="B271" s="2" t="s">
        <v>783</v>
      </c>
      <c r="C271" s="31">
        <v>9.8000000000000007</v>
      </c>
      <c r="D271" s="12">
        <v>10.47</v>
      </c>
      <c r="E271" s="12">
        <v>10.72</v>
      </c>
      <c r="F271" s="12">
        <v>6.41</v>
      </c>
      <c r="G271" s="12">
        <v>3.3</v>
      </c>
      <c r="H271" s="12">
        <v>3</v>
      </c>
      <c r="I271" s="12">
        <v>1.28</v>
      </c>
      <c r="J271" s="12">
        <v>2.06</v>
      </c>
      <c r="K271" s="12">
        <v>2.0699999999999998</v>
      </c>
      <c r="L271" s="12">
        <v>3</v>
      </c>
      <c r="M271" s="12">
        <v>2.875</v>
      </c>
      <c r="N271" s="12">
        <v>3</v>
      </c>
      <c r="O271" s="12">
        <v>4.46</v>
      </c>
      <c r="P271" s="12">
        <v>3.11</v>
      </c>
      <c r="Q271" s="29">
        <v>2</v>
      </c>
      <c r="R271" s="12">
        <v>3.54</v>
      </c>
      <c r="S271" s="12">
        <v>11.74</v>
      </c>
      <c r="T271" s="12">
        <v>8</v>
      </c>
      <c r="U271" s="12">
        <v>8.0399999999999991</v>
      </c>
      <c r="V271" s="12">
        <v>8.81</v>
      </c>
      <c r="W271" s="12">
        <v>15.97</v>
      </c>
      <c r="X271" s="30">
        <v>16.82</v>
      </c>
      <c r="Y271" s="12">
        <v>24.48</v>
      </c>
      <c r="Z271" s="12">
        <v>35.459999999999994</v>
      </c>
      <c r="AA271" s="46">
        <v>34.069999999999993</v>
      </c>
      <c r="AB271" s="53">
        <v>36.9</v>
      </c>
      <c r="AC271" s="53">
        <v>43.36</v>
      </c>
    </row>
    <row r="272" spans="1:29" x14ac:dyDescent="0.25">
      <c r="A272" s="3" t="s">
        <v>337</v>
      </c>
      <c r="B272" s="2" t="s">
        <v>784</v>
      </c>
      <c r="C272" s="31">
        <v>8</v>
      </c>
      <c r="D272" s="12">
        <v>10.81</v>
      </c>
      <c r="E272" s="12">
        <v>14.76</v>
      </c>
      <c r="F272" s="12">
        <v>11</v>
      </c>
      <c r="G272" s="12">
        <v>13</v>
      </c>
      <c r="H272" s="12">
        <v>13.26</v>
      </c>
      <c r="I272" s="12">
        <v>11</v>
      </c>
      <c r="J272" s="12">
        <v>11.38</v>
      </c>
      <c r="K272" s="12">
        <v>10.53</v>
      </c>
      <c r="L272" s="12">
        <v>9.1</v>
      </c>
      <c r="M272" s="12">
        <v>11</v>
      </c>
      <c r="N272" s="12">
        <v>17.260000000000002</v>
      </c>
      <c r="O272" s="12">
        <v>15</v>
      </c>
      <c r="P272" s="12">
        <v>36.1</v>
      </c>
      <c r="Q272" s="29">
        <v>28.25</v>
      </c>
      <c r="R272" s="12">
        <v>19.97</v>
      </c>
      <c r="S272" s="12">
        <v>19</v>
      </c>
      <c r="T272" s="12">
        <v>16.399999999999999</v>
      </c>
      <c r="U272" s="12">
        <v>25</v>
      </c>
      <c r="V272" s="12">
        <v>25.48</v>
      </c>
      <c r="W272" s="12">
        <v>24.15</v>
      </c>
      <c r="X272" s="30">
        <v>12.1</v>
      </c>
      <c r="Y272" s="12">
        <v>13.21</v>
      </c>
      <c r="Z272" s="12">
        <v>14</v>
      </c>
      <c r="AA272" s="46">
        <v>9</v>
      </c>
      <c r="AB272" s="53">
        <v>8.07</v>
      </c>
      <c r="AC272" s="53">
        <v>6</v>
      </c>
    </row>
    <row r="273" spans="1:29" x14ac:dyDescent="0.25">
      <c r="A273" s="3" t="s">
        <v>338</v>
      </c>
      <c r="B273" s="2" t="s">
        <v>785</v>
      </c>
      <c r="C273" s="31">
        <v>0</v>
      </c>
      <c r="D273" s="12">
        <v>0</v>
      </c>
      <c r="E273" s="12">
        <v>0</v>
      </c>
      <c r="F273" s="12">
        <v>1</v>
      </c>
      <c r="G273" s="12">
        <v>1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29">
        <v>0</v>
      </c>
      <c r="R273" s="12">
        <v>0</v>
      </c>
      <c r="S273" s="12">
        <v>0</v>
      </c>
      <c r="T273" s="12">
        <v>0</v>
      </c>
      <c r="U273" s="12">
        <v>0.93</v>
      </c>
      <c r="V273" s="12">
        <v>2.74</v>
      </c>
      <c r="W273" s="12">
        <v>1.3</v>
      </c>
      <c r="X273" s="30">
        <v>3.3</v>
      </c>
      <c r="Y273" s="12">
        <v>1.34</v>
      </c>
      <c r="Z273" s="12">
        <v>2.58</v>
      </c>
      <c r="AA273" s="46">
        <v>3.08</v>
      </c>
      <c r="AB273" s="53">
        <v>1.3900000000000001</v>
      </c>
      <c r="AC273" s="53">
        <v>5.42</v>
      </c>
    </row>
    <row r="274" spans="1:29" x14ac:dyDescent="0.25">
      <c r="A274" s="3" t="s">
        <v>339</v>
      </c>
      <c r="B274" s="2" t="s">
        <v>786</v>
      </c>
      <c r="C274" s="31">
        <v>0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2.98</v>
      </c>
      <c r="J274" s="12">
        <v>2</v>
      </c>
      <c r="K274" s="12">
        <v>2</v>
      </c>
      <c r="L274" s="12">
        <v>0</v>
      </c>
      <c r="M274" s="12">
        <v>0</v>
      </c>
      <c r="N274" s="12">
        <v>0.71</v>
      </c>
      <c r="O274" s="12">
        <v>1</v>
      </c>
      <c r="P274" s="12">
        <v>1</v>
      </c>
      <c r="Q274" s="29">
        <v>0</v>
      </c>
      <c r="R274" s="12">
        <v>0</v>
      </c>
      <c r="S274" s="12">
        <v>1</v>
      </c>
      <c r="T274" s="12">
        <v>2.1</v>
      </c>
      <c r="U274" s="12">
        <v>1</v>
      </c>
      <c r="V274" s="12">
        <v>2.81</v>
      </c>
      <c r="W274" s="12">
        <v>5.3</v>
      </c>
      <c r="X274" s="30">
        <v>4.24</v>
      </c>
      <c r="Y274" s="12">
        <v>6.7</v>
      </c>
      <c r="Z274" s="12">
        <v>11.81</v>
      </c>
      <c r="AA274" s="46">
        <v>8.5399999999999991</v>
      </c>
      <c r="AB274" s="53">
        <v>7</v>
      </c>
      <c r="AC274" s="53">
        <v>11.94</v>
      </c>
    </row>
    <row r="275" spans="1:29" x14ac:dyDescent="0.25">
      <c r="A275" s="3" t="s">
        <v>340</v>
      </c>
      <c r="B275" s="2" t="s">
        <v>787</v>
      </c>
      <c r="C275" s="31">
        <v>0</v>
      </c>
      <c r="D275" s="12">
        <v>0</v>
      </c>
      <c r="E275" s="12">
        <v>0</v>
      </c>
      <c r="F275" s="12">
        <v>0</v>
      </c>
      <c r="G275" s="12">
        <v>0.91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29">
        <v>0</v>
      </c>
      <c r="R275" s="12">
        <v>0</v>
      </c>
      <c r="S275" s="12">
        <v>2</v>
      </c>
      <c r="T275" s="12">
        <v>2</v>
      </c>
      <c r="U275" s="12">
        <v>0.17</v>
      </c>
      <c r="V275" s="12">
        <v>0.69</v>
      </c>
      <c r="W275" s="12">
        <v>3</v>
      </c>
      <c r="X275" s="30">
        <v>3.0700000000000003</v>
      </c>
      <c r="Y275" s="12">
        <v>1.61</v>
      </c>
      <c r="Z275" s="12">
        <v>4.13</v>
      </c>
      <c r="AA275" s="46">
        <v>4.88</v>
      </c>
      <c r="AB275" s="53">
        <v>13.889999999999999</v>
      </c>
      <c r="AC275" s="53">
        <v>10.96</v>
      </c>
    </row>
    <row r="276" spans="1:29" x14ac:dyDescent="0.25">
      <c r="A276" s="3" t="s">
        <v>341</v>
      </c>
      <c r="B276" s="2" t="s">
        <v>788</v>
      </c>
      <c r="C276" s="31">
        <v>0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29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0">
        <v>0</v>
      </c>
      <c r="Y276" s="12">
        <v>0</v>
      </c>
      <c r="Z276" s="12">
        <v>0</v>
      </c>
      <c r="AA276" s="46">
        <v>0</v>
      </c>
      <c r="AB276" s="53">
        <v>0</v>
      </c>
      <c r="AC276" s="53">
        <v>0</v>
      </c>
    </row>
    <row r="277" spans="1:29" x14ac:dyDescent="0.25">
      <c r="A277" s="3" t="s">
        <v>342</v>
      </c>
      <c r="B277" s="2" t="s">
        <v>789</v>
      </c>
      <c r="C277" s="31"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29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30">
        <v>0</v>
      </c>
      <c r="Y277" s="12">
        <v>0</v>
      </c>
      <c r="Z277" s="12">
        <v>0</v>
      </c>
      <c r="AA277" s="46">
        <v>0</v>
      </c>
      <c r="AB277" s="53">
        <v>0</v>
      </c>
      <c r="AC277" s="53">
        <v>0</v>
      </c>
    </row>
    <row r="278" spans="1:29" x14ac:dyDescent="0.25">
      <c r="A278" s="3" t="s">
        <v>343</v>
      </c>
      <c r="B278" s="2" t="s">
        <v>790</v>
      </c>
      <c r="C278" s="31">
        <v>1.43</v>
      </c>
      <c r="D278" s="12">
        <v>3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1</v>
      </c>
      <c r="M278" s="12">
        <v>0</v>
      </c>
      <c r="N278" s="12">
        <v>0</v>
      </c>
      <c r="O278" s="12">
        <v>0</v>
      </c>
      <c r="P278" s="12">
        <v>0</v>
      </c>
      <c r="Q278" s="29">
        <v>0</v>
      </c>
      <c r="R278" s="12">
        <v>0</v>
      </c>
      <c r="S278" s="12">
        <v>0</v>
      </c>
      <c r="T278" s="12">
        <v>1.97</v>
      </c>
      <c r="U278" s="12">
        <v>0</v>
      </c>
      <c r="V278" s="12">
        <v>0</v>
      </c>
      <c r="W278" s="12">
        <v>0</v>
      </c>
      <c r="X278" s="30">
        <v>1</v>
      </c>
      <c r="Y278" s="12">
        <v>0</v>
      </c>
      <c r="Z278" s="12">
        <v>0</v>
      </c>
      <c r="AA278" s="46">
        <v>0</v>
      </c>
      <c r="AB278" s="53">
        <v>2</v>
      </c>
      <c r="AC278" s="53">
        <v>1</v>
      </c>
    </row>
    <row r="279" spans="1:29" x14ac:dyDescent="0.25">
      <c r="A279" s="3" t="s">
        <v>344</v>
      </c>
      <c r="B279" s="2" t="s">
        <v>791</v>
      </c>
      <c r="C279" s="31">
        <v>63.59</v>
      </c>
      <c r="D279" s="12">
        <v>71.13</v>
      </c>
      <c r="E279" s="12">
        <v>81.14</v>
      </c>
      <c r="F279" s="12">
        <v>85.55</v>
      </c>
      <c r="G279" s="12">
        <v>85.75</v>
      </c>
      <c r="H279" s="12">
        <v>90.29</v>
      </c>
      <c r="I279" s="12">
        <v>93.5</v>
      </c>
      <c r="J279" s="12">
        <v>99.74</v>
      </c>
      <c r="K279" s="12">
        <v>88.93</v>
      </c>
      <c r="L279" s="12">
        <v>90</v>
      </c>
      <c r="M279" s="12">
        <v>94.45</v>
      </c>
      <c r="N279" s="12">
        <v>91.51</v>
      </c>
      <c r="O279" s="12">
        <v>94.33</v>
      </c>
      <c r="P279" s="12">
        <v>106.46</v>
      </c>
      <c r="Q279" s="29">
        <v>120.05</v>
      </c>
      <c r="R279" s="12">
        <v>106.69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30">
        <v>0</v>
      </c>
      <c r="Y279" s="12">
        <v>0</v>
      </c>
      <c r="Z279" s="12">
        <v>0</v>
      </c>
      <c r="AA279" s="46">
        <v>0</v>
      </c>
      <c r="AB279" s="53">
        <v>0</v>
      </c>
      <c r="AC279" s="53">
        <v>0</v>
      </c>
    </row>
    <row r="280" spans="1:29" x14ac:dyDescent="0.25">
      <c r="A280" s="3" t="s">
        <v>345</v>
      </c>
      <c r="B280" s="2" t="s">
        <v>792</v>
      </c>
      <c r="C280" s="31">
        <v>8.77</v>
      </c>
      <c r="D280" s="12">
        <v>6.04</v>
      </c>
      <c r="E280" s="12">
        <v>6.96</v>
      </c>
      <c r="F280" s="12">
        <v>7.72</v>
      </c>
      <c r="G280" s="12">
        <v>7.86</v>
      </c>
      <c r="H280" s="12">
        <v>4.7300000000000004</v>
      </c>
      <c r="I280" s="12">
        <v>13.18</v>
      </c>
      <c r="J280" s="12">
        <v>10.66</v>
      </c>
      <c r="K280" s="12">
        <v>16.52</v>
      </c>
      <c r="L280" s="12">
        <v>17.05</v>
      </c>
      <c r="M280" s="12">
        <v>16.46</v>
      </c>
      <c r="N280" s="12">
        <v>10.039999999999999</v>
      </c>
      <c r="O280" s="12">
        <v>13.72</v>
      </c>
      <c r="P280" s="12">
        <v>18.48</v>
      </c>
      <c r="Q280" s="29">
        <v>21.2</v>
      </c>
      <c r="R280" s="12">
        <v>19.48</v>
      </c>
      <c r="S280" s="12">
        <v>26.32</v>
      </c>
      <c r="T280" s="12">
        <v>28.610000000000003</v>
      </c>
      <c r="U280" s="12">
        <v>32.140000000000008</v>
      </c>
      <c r="V280" s="12">
        <v>38.010000000000005</v>
      </c>
      <c r="W280" s="12">
        <v>26.689999999999998</v>
      </c>
      <c r="X280" s="30">
        <v>24.610000000000003</v>
      </c>
      <c r="Y280" s="12">
        <v>32.5</v>
      </c>
      <c r="Z280" s="12">
        <v>34.269999999999996</v>
      </c>
      <c r="AA280" s="46">
        <v>33.840000000000003</v>
      </c>
      <c r="AB280" s="53">
        <v>41.14</v>
      </c>
      <c r="AC280" s="53">
        <v>43.839999999999989</v>
      </c>
    </row>
    <row r="281" spans="1:29" x14ac:dyDescent="0.25">
      <c r="A281" s="3" t="s">
        <v>346</v>
      </c>
      <c r="B281" s="2" t="s">
        <v>793</v>
      </c>
      <c r="C281" s="31">
        <v>0</v>
      </c>
      <c r="D281" s="12">
        <v>0</v>
      </c>
      <c r="E281" s="12">
        <v>0</v>
      </c>
      <c r="F281" s="12">
        <v>0</v>
      </c>
      <c r="G281" s="12">
        <v>0</v>
      </c>
      <c r="H281" s="12">
        <v>1.89</v>
      </c>
      <c r="I281" s="12">
        <v>0</v>
      </c>
      <c r="J281" s="12">
        <v>0</v>
      </c>
      <c r="K281" s="12">
        <v>0</v>
      </c>
      <c r="L281" s="12">
        <v>5.03</v>
      </c>
      <c r="M281" s="12">
        <v>7.89</v>
      </c>
      <c r="N281" s="12">
        <v>8</v>
      </c>
      <c r="O281" s="12">
        <v>8</v>
      </c>
      <c r="P281" s="12">
        <v>7.04</v>
      </c>
      <c r="Q281" s="29">
        <v>4</v>
      </c>
      <c r="R281" s="12">
        <v>6</v>
      </c>
      <c r="S281" s="12">
        <v>9</v>
      </c>
      <c r="T281" s="12">
        <v>7.24</v>
      </c>
      <c r="U281" s="12">
        <v>11</v>
      </c>
      <c r="V281" s="12">
        <v>8</v>
      </c>
      <c r="W281" s="12">
        <v>11.459999999999999</v>
      </c>
      <c r="X281" s="30">
        <v>9.89</v>
      </c>
      <c r="Y281" s="12">
        <v>13.4</v>
      </c>
      <c r="Z281" s="12">
        <v>13.97</v>
      </c>
      <c r="AA281" s="46">
        <v>11</v>
      </c>
      <c r="AB281" s="53">
        <v>13</v>
      </c>
      <c r="AC281" s="53">
        <v>14.13</v>
      </c>
    </row>
    <row r="282" spans="1:29" x14ac:dyDescent="0.25">
      <c r="A282" s="3" t="s">
        <v>347</v>
      </c>
      <c r="B282" s="2" t="s">
        <v>794</v>
      </c>
      <c r="C282" s="31">
        <v>0</v>
      </c>
      <c r="D282" s="12">
        <v>1</v>
      </c>
      <c r="E282" s="12">
        <v>0</v>
      </c>
      <c r="F282" s="12">
        <v>0</v>
      </c>
      <c r="G282" s="12">
        <v>0.33</v>
      </c>
      <c r="H282" s="12">
        <v>1</v>
      </c>
      <c r="I282" s="12">
        <v>1</v>
      </c>
      <c r="J282" s="12">
        <v>1</v>
      </c>
      <c r="K282" s="12">
        <v>0</v>
      </c>
      <c r="L282" s="12">
        <v>0</v>
      </c>
      <c r="M282" s="12">
        <v>0</v>
      </c>
      <c r="N282" s="12">
        <v>1.38</v>
      </c>
      <c r="O282" s="12">
        <v>3</v>
      </c>
      <c r="P282" s="12">
        <v>5</v>
      </c>
      <c r="Q282" s="29">
        <v>4.5</v>
      </c>
      <c r="R282" s="12">
        <v>1</v>
      </c>
      <c r="S282" s="12">
        <v>6.14</v>
      </c>
      <c r="T282" s="12">
        <v>10</v>
      </c>
      <c r="U282" s="12">
        <v>8</v>
      </c>
      <c r="V282" s="12">
        <v>3.51</v>
      </c>
      <c r="W282" s="12">
        <v>13.68</v>
      </c>
      <c r="X282" s="30">
        <v>18.91</v>
      </c>
      <c r="Y282" s="12">
        <v>15.81</v>
      </c>
      <c r="Z282" s="12">
        <v>15.35</v>
      </c>
      <c r="AA282" s="46">
        <v>14</v>
      </c>
      <c r="AB282" s="53">
        <v>22.83</v>
      </c>
      <c r="AC282" s="53">
        <v>27.999999999999996</v>
      </c>
    </row>
    <row r="283" spans="1:29" x14ac:dyDescent="0.25">
      <c r="A283" s="3" t="s">
        <v>348</v>
      </c>
      <c r="B283" s="2" t="s">
        <v>795</v>
      </c>
      <c r="C283" s="31">
        <v>11.85</v>
      </c>
      <c r="D283" s="12">
        <v>8.9499999999999993</v>
      </c>
      <c r="E283" s="12">
        <v>8.9499999999999993</v>
      </c>
      <c r="F283" s="12">
        <v>7</v>
      </c>
      <c r="G283" s="12">
        <v>6.91</v>
      </c>
      <c r="H283" s="12">
        <v>5</v>
      </c>
      <c r="I283" s="12">
        <v>4</v>
      </c>
      <c r="J283" s="12">
        <v>1</v>
      </c>
      <c r="K283" s="12">
        <v>1</v>
      </c>
      <c r="L283" s="12">
        <v>1</v>
      </c>
      <c r="M283" s="12">
        <v>0</v>
      </c>
      <c r="N283" s="12">
        <v>0.24</v>
      </c>
      <c r="O283" s="12">
        <v>0.85</v>
      </c>
      <c r="P283" s="12">
        <v>1</v>
      </c>
      <c r="Q283" s="29">
        <v>0</v>
      </c>
      <c r="R283" s="12">
        <v>0</v>
      </c>
      <c r="S283" s="12">
        <v>0</v>
      </c>
      <c r="T283" s="12">
        <v>0.99</v>
      </c>
      <c r="U283" s="12">
        <v>1</v>
      </c>
      <c r="V283" s="12">
        <v>2.08</v>
      </c>
      <c r="W283" s="12">
        <v>5</v>
      </c>
      <c r="X283" s="30">
        <v>5</v>
      </c>
      <c r="Y283" s="12">
        <v>7.7600000000000016</v>
      </c>
      <c r="Z283" s="12">
        <v>6.29</v>
      </c>
      <c r="AA283" s="46">
        <v>10.77</v>
      </c>
      <c r="AB283" s="53">
        <v>11.9</v>
      </c>
      <c r="AC283" s="53">
        <v>11.03</v>
      </c>
    </row>
    <row r="284" spans="1:29" x14ac:dyDescent="0.25">
      <c r="A284" s="3" t="s">
        <v>349</v>
      </c>
      <c r="B284" s="2" t="s">
        <v>796</v>
      </c>
      <c r="C284" s="31">
        <v>0</v>
      </c>
      <c r="D284" s="12">
        <v>0</v>
      </c>
      <c r="E284" s="12">
        <v>0</v>
      </c>
      <c r="F284" s="12">
        <v>0.46</v>
      </c>
      <c r="G284" s="12">
        <v>3</v>
      </c>
      <c r="H284" s="12">
        <v>1.91</v>
      </c>
      <c r="I284" s="12">
        <v>3.22</v>
      </c>
      <c r="J284" s="12">
        <v>5</v>
      </c>
      <c r="K284" s="12">
        <v>5.27</v>
      </c>
      <c r="L284" s="12">
        <v>3.08</v>
      </c>
      <c r="M284" s="12">
        <v>3</v>
      </c>
      <c r="N284" s="12">
        <v>2.29</v>
      </c>
      <c r="O284" s="12">
        <v>3.68</v>
      </c>
      <c r="P284" s="12">
        <v>1.1599999999999999</v>
      </c>
      <c r="Q284" s="29">
        <v>4.68</v>
      </c>
      <c r="R284" s="12">
        <v>3.36</v>
      </c>
      <c r="S284" s="12">
        <v>5</v>
      </c>
      <c r="T284" s="12">
        <v>4.93</v>
      </c>
      <c r="U284" s="12">
        <v>7</v>
      </c>
      <c r="V284" s="12">
        <v>11.79</v>
      </c>
      <c r="W284" s="12">
        <v>9.9499999999999993</v>
      </c>
      <c r="X284" s="30">
        <v>11.86</v>
      </c>
      <c r="Y284" s="12">
        <v>7.36</v>
      </c>
      <c r="Z284" s="12">
        <v>10.77</v>
      </c>
      <c r="AA284" s="46">
        <v>10.459999999999999</v>
      </c>
      <c r="AB284" s="53">
        <v>9.14</v>
      </c>
      <c r="AC284" s="53">
        <v>10.93</v>
      </c>
    </row>
    <row r="285" spans="1:29" x14ac:dyDescent="0.25">
      <c r="A285" s="3" t="s">
        <v>350</v>
      </c>
      <c r="B285" s="2" t="s">
        <v>797</v>
      </c>
      <c r="C285" s="31">
        <v>1</v>
      </c>
      <c r="D285" s="12">
        <v>3.28</v>
      </c>
      <c r="E285" s="12">
        <v>1</v>
      </c>
      <c r="F285" s="12">
        <v>2.74</v>
      </c>
      <c r="G285" s="12">
        <v>3</v>
      </c>
      <c r="H285" s="12">
        <v>1</v>
      </c>
      <c r="I285" s="12">
        <v>0</v>
      </c>
      <c r="J285" s="12">
        <v>1</v>
      </c>
      <c r="K285" s="12">
        <v>0</v>
      </c>
      <c r="L285" s="12">
        <v>0</v>
      </c>
      <c r="M285" s="12">
        <v>0.66</v>
      </c>
      <c r="N285" s="12">
        <v>1</v>
      </c>
      <c r="O285" s="12">
        <v>0</v>
      </c>
      <c r="P285" s="12">
        <v>0</v>
      </c>
      <c r="Q285" s="29">
        <v>2.68</v>
      </c>
      <c r="R285" s="12">
        <v>0</v>
      </c>
      <c r="S285" s="12">
        <v>2</v>
      </c>
      <c r="T285" s="12">
        <v>1.55</v>
      </c>
      <c r="U285" s="12">
        <v>0</v>
      </c>
      <c r="V285" s="12">
        <v>3.57</v>
      </c>
      <c r="W285" s="12">
        <v>4.17</v>
      </c>
      <c r="X285" s="30">
        <v>3.41</v>
      </c>
      <c r="Y285" s="12">
        <v>1</v>
      </c>
      <c r="Z285" s="12">
        <v>1.1000000000000001</v>
      </c>
      <c r="AA285" s="46">
        <v>1</v>
      </c>
      <c r="AB285" s="53">
        <v>7.5600000000000005</v>
      </c>
      <c r="AC285" s="53">
        <v>7</v>
      </c>
    </row>
    <row r="286" spans="1:29" x14ac:dyDescent="0.25">
      <c r="A286" s="3" t="s">
        <v>351</v>
      </c>
      <c r="B286" s="2" t="s">
        <v>798</v>
      </c>
      <c r="C286" s="31">
        <v>3</v>
      </c>
      <c r="D286" s="12">
        <v>2</v>
      </c>
      <c r="E286" s="12">
        <v>2</v>
      </c>
      <c r="F286" s="12">
        <v>2.48</v>
      </c>
      <c r="G286" s="12">
        <v>3.54</v>
      </c>
      <c r="H286" s="12">
        <v>4</v>
      </c>
      <c r="I286" s="12">
        <v>3</v>
      </c>
      <c r="J286" s="12">
        <v>16.25</v>
      </c>
      <c r="K286" s="12">
        <v>27.28</v>
      </c>
      <c r="L286" s="12">
        <v>32.979999999999997</v>
      </c>
      <c r="M286" s="12">
        <v>74.680000000000007</v>
      </c>
      <c r="N286" s="12">
        <v>89.34</v>
      </c>
      <c r="O286" s="12">
        <v>128.22999999999999</v>
      </c>
      <c r="P286" s="12">
        <v>155.13</v>
      </c>
      <c r="Q286" s="29">
        <v>168.6</v>
      </c>
      <c r="R286" s="12">
        <v>174.92</v>
      </c>
      <c r="S286" s="12">
        <v>189.41999999999996</v>
      </c>
      <c r="T286" s="12">
        <v>189.99</v>
      </c>
      <c r="U286" s="12">
        <v>224.05</v>
      </c>
      <c r="V286" s="12">
        <v>232.54</v>
      </c>
      <c r="W286" s="12">
        <v>262.32999999999993</v>
      </c>
      <c r="X286" s="30">
        <v>274.1400000000001</v>
      </c>
      <c r="Y286" s="12">
        <v>267.96999999999997</v>
      </c>
      <c r="Z286" s="12">
        <v>234.54</v>
      </c>
      <c r="AA286" s="46">
        <v>234.09999999999997</v>
      </c>
      <c r="AB286" s="53">
        <v>239.96</v>
      </c>
      <c r="AC286" s="53">
        <v>216.69</v>
      </c>
    </row>
    <row r="287" spans="1:29" x14ac:dyDescent="0.25">
      <c r="A287" s="3" t="s">
        <v>352</v>
      </c>
      <c r="B287" s="2" t="s">
        <v>799</v>
      </c>
      <c r="C287" s="31">
        <v>11.13</v>
      </c>
      <c r="D287" s="12">
        <v>24.19</v>
      </c>
      <c r="E287" s="12">
        <v>32.270000000000003</v>
      </c>
      <c r="F287" s="12">
        <v>34.700000000000003</v>
      </c>
      <c r="G287" s="12">
        <v>46.62</v>
      </c>
      <c r="H287" s="12">
        <v>41.41</v>
      </c>
      <c r="I287" s="12">
        <v>44.08</v>
      </c>
      <c r="J287" s="12">
        <v>40.020000000000003</v>
      </c>
      <c r="K287" s="12">
        <v>43.6</v>
      </c>
      <c r="L287" s="12">
        <v>48.63</v>
      </c>
      <c r="M287" s="12">
        <v>50.17</v>
      </c>
      <c r="N287" s="12">
        <v>59.78</v>
      </c>
      <c r="O287" s="12">
        <v>72.91</v>
      </c>
      <c r="P287" s="12">
        <v>91.87</v>
      </c>
      <c r="Q287" s="29">
        <v>98.23</v>
      </c>
      <c r="R287" s="12">
        <v>89.91</v>
      </c>
      <c r="S287" s="12">
        <v>107.11000000000003</v>
      </c>
      <c r="T287" s="12">
        <v>93.21</v>
      </c>
      <c r="U287" s="12">
        <v>101.57000000000004</v>
      </c>
      <c r="V287" s="12">
        <v>114.81000000000002</v>
      </c>
      <c r="W287" s="12">
        <v>113.36000000000003</v>
      </c>
      <c r="X287" s="30">
        <v>90.69</v>
      </c>
      <c r="Y287" s="12">
        <v>94.02</v>
      </c>
      <c r="Z287" s="12">
        <v>90.390000000000015</v>
      </c>
      <c r="AA287" s="46">
        <v>90.919999999999987</v>
      </c>
      <c r="AB287" s="53">
        <v>94.690000000000012</v>
      </c>
      <c r="AC287" s="53">
        <v>97.14</v>
      </c>
    </row>
    <row r="288" spans="1:29" x14ac:dyDescent="0.25">
      <c r="A288" s="3" t="s">
        <v>353</v>
      </c>
      <c r="B288" s="2" t="s">
        <v>800</v>
      </c>
      <c r="C288" s="31">
        <v>0</v>
      </c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29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30">
        <v>0</v>
      </c>
      <c r="Y288" s="12">
        <v>0</v>
      </c>
      <c r="Z288" s="12">
        <v>0</v>
      </c>
      <c r="AA288" s="46">
        <v>0</v>
      </c>
      <c r="AB288" s="53">
        <v>0</v>
      </c>
      <c r="AC288" s="53">
        <v>0</v>
      </c>
    </row>
    <row r="289" spans="1:29" x14ac:dyDescent="0.25">
      <c r="A289" s="3" t="s">
        <v>354</v>
      </c>
      <c r="B289" s="2" t="s">
        <v>801</v>
      </c>
      <c r="C289" s="31">
        <v>0</v>
      </c>
      <c r="D289" s="12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29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30">
        <v>0</v>
      </c>
      <c r="Y289" s="12">
        <v>0</v>
      </c>
      <c r="Z289" s="12">
        <v>0</v>
      </c>
      <c r="AA289" s="46">
        <v>0</v>
      </c>
      <c r="AB289" s="53">
        <v>0</v>
      </c>
      <c r="AC289" s="53">
        <v>0</v>
      </c>
    </row>
    <row r="290" spans="1:29" x14ac:dyDescent="0.25">
      <c r="A290" s="3" t="s">
        <v>355</v>
      </c>
      <c r="B290" s="2" t="s">
        <v>802</v>
      </c>
      <c r="C290" s="31">
        <v>253.91</v>
      </c>
      <c r="D290" s="12">
        <v>232.57</v>
      </c>
      <c r="E290" s="12">
        <v>264.8</v>
      </c>
      <c r="F290" s="12">
        <v>279.76</v>
      </c>
      <c r="G290" s="12">
        <v>276.3</v>
      </c>
      <c r="H290" s="12">
        <v>268.14999999999998</v>
      </c>
      <c r="I290" s="12">
        <v>258.38</v>
      </c>
      <c r="J290" s="12">
        <v>291.32499999999999</v>
      </c>
      <c r="K290" s="12">
        <v>390.26</v>
      </c>
      <c r="L290" s="12">
        <v>461.84</v>
      </c>
      <c r="M290" s="12">
        <v>521.37</v>
      </c>
      <c r="N290" s="12">
        <v>550.12</v>
      </c>
      <c r="O290" s="12">
        <v>563.63</v>
      </c>
      <c r="P290" s="12">
        <v>632.58000000000004</v>
      </c>
      <c r="Q290" s="29">
        <v>645.61500000000001</v>
      </c>
      <c r="R290" s="12">
        <v>616.1</v>
      </c>
      <c r="S290" s="12">
        <v>656.2600000000001</v>
      </c>
      <c r="T290" s="12">
        <v>675.12999999999977</v>
      </c>
      <c r="U290" s="12">
        <v>712.99</v>
      </c>
      <c r="V290" s="12">
        <v>746.22</v>
      </c>
      <c r="W290" s="12">
        <v>757.32000000000016</v>
      </c>
      <c r="X290" s="30">
        <v>805.08000000000038</v>
      </c>
      <c r="Y290" s="12">
        <v>816.31000000000074</v>
      </c>
      <c r="Z290" s="12">
        <v>835.58000000000084</v>
      </c>
      <c r="AA290" s="46">
        <v>858.78000000000031</v>
      </c>
      <c r="AB290" s="53">
        <v>878.07000000000039</v>
      </c>
      <c r="AC290" s="53">
        <v>810.49999999999989</v>
      </c>
    </row>
    <row r="291" spans="1:29" x14ac:dyDescent="0.25">
      <c r="A291" s="3" t="s">
        <v>356</v>
      </c>
      <c r="B291" s="2" t="s">
        <v>803</v>
      </c>
      <c r="C291" s="31">
        <v>0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29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30">
        <v>0</v>
      </c>
      <c r="Y291" s="12">
        <v>0</v>
      </c>
      <c r="Z291" s="12">
        <v>0</v>
      </c>
      <c r="AA291" s="46">
        <v>0</v>
      </c>
      <c r="AB291" s="53">
        <v>0</v>
      </c>
      <c r="AC291" s="53">
        <v>0</v>
      </c>
    </row>
    <row r="292" spans="1:29" x14ac:dyDescent="0.25">
      <c r="A292" s="3" t="s">
        <v>357</v>
      </c>
      <c r="B292" s="2" t="s">
        <v>804</v>
      </c>
      <c r="C292" s="31">
        <v>0</v>
      </c>
      <c r="D292" s="12"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29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30">
        <v>0</v>
      </c>
      <c r="Y292" s="12">
        <v>0</v>
      </c>
      <c r="Z292" s="12">
        <v>0</v>
      </c>
      <c r="AA292" s="46">
        <v>0</v>
      </c>
      <c r="AB292" s="53">
        <v>0</v>
      </c>
      <c r="AC292" s="53">
        <v>0</v>
      </c>
    </row>
    <row r="293" spans="1:29" x14ac:dyDescent="0.25">
      <c r="A293" s="3" t="s">
        <v>358</v>
      </c>
      <c r="B293" s="2" t="s">
        <v>805</v>
      </c>
      <c r="C293" s="31">
        <v>0</v>
      </c>
      <c r="D293" s="12">
        <v>1</v>
      </c>
      <c r="E293" s="12">
        <v>0.77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1</v>
      </c>
      <c r="M293" s="12">
        <v>1</v>
      </c>
      <c r="N293" s="12">
        <v>0</v>
      </c>
      <c r="O293" s="12">
        <v>0</v>
      </c>
      <c r="P293" s="12">
        <v>0</v>
      </c>
      <c r="Q293" s="29">
        <v>0</v>
      </c>
      <c r="R293" s="12">
        <v>1.6099999999999999</v>
      </c>
      <c r="S293" s="12">
        <v>1</v>
      </c>
      <c r="T293" s="12">
        <v>1</v>
      </c>
      <c r="U293" s="12">
        <v>3</v>
      </c>
      <c r="V293" s="12">
        <v>2.48</v>
      </c>
      <c r="W293" s="12">
        <v>7.4899999999999993</v>
      </c>
      <c r="X293" s="30">
        <v>8.0300000000000011</v>
      </c>
      <c r="Y293" s="12">
        <v>7.28</v>
      </c>
      <c r="Z293" s="12">
        <v>8.16</v>
      </c>
      <c r="AA293" s="46">
        <v>8</v>
      </c>
      <c r="AB293" s="53">
        <v>7.64</v>
      </c>
      <c r="AC293" s="53">
        <v>8.31</v>
      </c>
    </row>
    <row r="294" spans="1:29" x14ac:dyDescent="0.25">
      <c r="A294" s="3" t="s">
        <v>359</v>
      </c>
      <c r="B294" s="2" t="s">
        <v>806</v>
      </c>
      <c r="C294" s="31">
        <v>4.8</v>
      </c>
      <c r="D294" s="12">
        <v>2.25</v>
      </c>
      <c r="E294" s="12">
        <v>5.53</v>
      </c>
      <c r="F294" s="12">
        <v>2</v>
      </c>
      <c r="G294" s="12">
        <v>8</v>
      </c>
      <c r="H294" s="12">
        <v>5.79</v>
      </c>
      <c r="I294" s="12">
        <v>3.7</v>
      </c>
      <c r="J294" s="12">
        <v>3.27</v>
      </c>
      <c r="K294" s="12">
        <v>0.16</v>
      </c>
      <c r="L294" s="12">
        <v>0</v>
      </c>
      <c r="M294" s="12">
        <v>1</v>
      </c>
      <c r="N294" s="12">
        <v>4.5</v>
      </c>
      <c r="O294" s="12">
        <v>5</v>
      </c>
      <c r="P294" s="12">
        <v>7.28</v>
      </c>
      <c r="Q294" s="29">
        <v>8.81</v>
      </c>
      <c r="R294" s="12">
        <v>5.1100000000000003</v>
      </c>
      <c r="S294" s="12">
        <v>6.4500000000000011</v>
      </c>
      <c r="T294" s="12">
        <v>4.1900000000000004</v>
      </c>
      <c r="U294" s="12">
        <v>6.28</v>
      </c>
      <c r="V294" s="12">
        <v>14.09</v>
      </c>
      <c r="W294" s="12">
        <v>16.630000000000003</v>
      </c>
      <c r="X294" s="30">
        <v>18.02</v>
      </c>
      <c r="Y294" s="12">
        <v>20.509999999999998</v>
      </c>
      <c r="Z294" s="12">
        <v>15.170000000000002</v>
      </c>
      <c r="AA294" s="46">
        <v>12.09</v>
      </c>
      <c r="AB294" s="53">
        <v>19.349999999999994</v>
      </c>
      <c r="AC294" s="53">
        <v>29.65</v>
      </c>
    </row>
    <row r="295" spans="1:29" x14ac:dyDescent="0.25">
      <c r="A295" s="3" t="s">
        <v>360</v>
      </c>
      <c r="B295" s="2" t="s">
        <v>807</v>
      </c>
      <c r="C295" s="31">
        <v>0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29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30">
        <v>0</v>
      </c>
      <c r="Y295" s="12">
        <v>0</v>
      </c>
      <c r="Z295" s="12">
        <v>0</v>
      </c>
      <c r="AA295" s="46">
        <v>0</v>
      </c>
      <c r="AB295" s="53">
        <v>0</v>
      </c>
      <c r="AC295" s="53">
        <v>0</v>
      </c>
    </row>
    <row r="296" spans="1:29" x14ac:dyDescent="0.25">
      <c r="A296" s="3" t="s">
        <v>361</v>
      </c>
      <c r="B296" s="2" t="s">
        <v>808</v>
      </c>
      <c r="C296" s="31">
        <v>0</v>
      </c>
      <c r="D296" s="12">
        <v>0</v>
      </c>
      <c r="E296" s="12">
        <v>0</v>
      </c>
      <c r="F296" s="12">
        <v>0</v>
      </c>
      <c r="G296" s="12">
        <v>2.4500000000000002</v>
      </c>
      <c r="H296" s="12">
        <v>1.5</v>
      </c>
      <c r="I296" s="12">
        <v>0</v>
      </c>
      <c r="J296" s="12">
        <v>1.57</v>
      </c>
      <c r="K296" s="12">
        <v>2.91</v>
      </c>
      <c r="L296" s="12">
        <v>1</v>
      </c>
      <c r="M296" s="12">
        <v>1.915</v>
      </c>
      <c r="N296" s="12">
        <v>3.92</v>
      </c>
      <c r="O296" s="12">
        <v>7.4249999999999998</v>
      </c>
      <c r="P296" s="12">
        <v>9.77</v>
      </c>
      <c r="Q296" s="29">
        <v>18.78</v>
      </c>
      <c r="R296" s="12">
        <v>18.16</v>
      </c>
      <c r="S296" s="12">
        <v>6.5299999999999994</v>
      </c>
      <c r="T296" s="12">
        <v>7.15</v>
      </c>
      <c r="U296" s="12">
        <v>6.63</v>
      </c>
      <c r="V296" s="12">
        <v>3.8200000000000003</v>
      </c>
      <c r="W296" s="12">
        <v>7.01</v>
      </c>
      <c r="X296" s="30">
        <v>9.2700000000000014</v>
      </c>
      <c r="Y296" s="12">
        <v>11.499999999999998</v>
      </c>
      <c r="Z296" s="12">
        <v>12.27</v>
      </c>
      <c r="AA296" s="46">
        <v>14.779999999999998</v>
      </c>
      <c r="AB296" s="53">
        <v>17.61</v>
      </c>
      <c r="AC296" s="53">
        <v>10.46</v>
      </c>
    </row>
    <row r="297" spans="1:29" x14ac:dyDescent="0.25">
      <c r="A297" s="3" t="s">
        <v>362</v>
      </c>
      <c r="B297" s="2" t="s">
        <v>809</v>
      </c>
      <c r="C297" s="31">
        <v>1.51</v>
      </c>
      <c r="D297" s="12">
        <v>0</v>
      </c>
      <c r="E297" s="12">
        <v>0.78</v>
      </c>
      <c r="F297" s="12">
        <v>2.12</v>
      </c>
      <c r="G297" s="12">
        <v>5</v>
      </c>
      <c r="H297" s="12">
        <v>4</v>
      </c>
      <c r="I297" s="12">
        <v>3</v>
      </c>
      <c r="J297" s="12">
        <v>1</v>
      </c>
      <c r="K297" s="12">
        <v>0</v>
      </c>
      <c r="L297" s="12">
        <v>0</v>
      </c>
      <c r="M297" s="12">
        <v>0</v>
      </c>
      <c r="N297" s="12">
        <v>0</v>
      </c>
      <c r="O297" s="12">
        <v>2.2599999999999998</v>
      </c>
      <c r="P297" s="12">
        <v>1</v>
      </c>
      <c r="Q297" s="29">
        <v>1</v>
      </c>
      <c r="R297" s="12">
        <v>0</v>
      </c>
      <c r="S297" s="12">
        <v>0.72</v>
      </c>
      <c r="T297" s="12">
        <v>2</v>
      </c>
      <c r="U297" s="12">
        <v>2.2999999999999998</v>
      </c>
      <c r="V297" s="12">
        <v>2.98</v>
      </c>
      <c r="W297" s="12">
        <v>1.5</v>
      </c>
      <c r="X297" s="30">
        <v>1.46</v>
      </c>
      <c r="Y297" s="12">
        <v>1.25</v>
      </c>
      <c r="Z297" s="12">
        <v>1</v>
      </c>
      <c r="AA297" s="46">
        <v>2.62</v>
      </c>
      <c r="AB297" s="53">
        <v>1.05</v>
      </c>
      <c r="AC297" s="53">
        <v>1</v>
      </c>
    </row>
    <row r="298" spans="1:29" x14ac:dyDescent="0.25">
      <c r="A298" s="3" t="s">
        <v>363</v>
      </c>
      <c r="B298" s="2" t="s">
        <v>810</v>
      </c>
      <c r="C298" s="31">
        <v>0</v>
      </c>
      <c r="D298" s="12">
        <v>0</v>
      </c>
      <c r="E298" s="12">
        <v>0</v>
      </c>
      <c r="F298" s="12">
        <v>0</v>
      </c>
      <c r="G298" s="12">
        <v>1</v>
      </c>
      <c r="H298" s="12">
        <v>3</v>
      </c>
      <c r="I298" s="12">
        <v>2</v>
      </c>
      <c r="J298" s="12">
        <v>0</v>
      </c>
      <c r="K298" s="12">
        <v>5.31</v>
      </c>
      <c r="L298" s="12">
        <v>5.5</v>
      </c>
      <c r="M298" s="12">
        <v>6</v>
      </c>
      <c r="N298" s="12">
        <v>8.57</v>
      </c>
      <c r="O298" s="12">
        <v>11.6</v>
      </c>
      <c r="P298" s="12">
        <v>15.31</v>
      </c>
      <c r="Q298" s="29">
        <v>24.79</v>
      </c>
      <c r="R298" s="12">
        <v>20.28</v>
      </c>
      <c r="S298" s="12">
        <v>21</v>
      </c>
      <c r="T298" s="12">
        <v>18.61</v>
      </c>
      <c r="U298" s="12">
        <v>17.64</v>
      </c>
      <c r="V298" s="12">
        <v>18</v>
      </c>
      <c r="W298" s="12">
        <v>8</v>
      </c>
      <c r="X298" s="30">
        <v>7.49</v>
      </c>
      <c r="Y298" s="12">
        <v>10.72</v>
      </c>
      <c r="Z298" s="12">
        <v>14.18</v>
      </c>
      <c r="AA298" s="46">
        <v>13.31</v>
      </c>
      <c r="AB298" s="53">
        <v>19.850000000000001</v>
      </c>
      <c r="AC298" s="53">
        <v>22.119999999999997</v>
      </c>
    </row>
    <row r="299" spans="1:29" x14ac:dyDescent="0.25">
      <c r="A299" s="3" t="s">
        <v>364</v>
      </c>
      <c r="B299" s="2" t="s">
        <v>811</v>
      </c>
      <c r="C299" s="31">
        <v>18.82</v>
      </c>
      <c r="D299" s="12">
        <v>23.99</v>
      </c>
      <c r="E299" s="12">
        <v>29.37</v>
      </c>
      <c r="F299" s="12">
        <v>28.69</v>
      </c>
      <c r="G299" s="12">
        <v>15.7</v>
      </c>
      <c r="H299" s="12">
        <v>11.8</v>
      </c>
      <c r="I299" s="12">
        <v>15.43</v>
      </c>
      <c r="J299" s="12">
        <v>18.79</v>
      </c>
      <c r="K299" s="12">
        <v>25.88</v>
      </c>
      <c r="L299" s="12">
        <v>21.51</v>
      </c>
      <c r="M299" s="12">
        <v>24.96</v>
      </c>
      <c r="N299" s="12">
        <v>19.96</v>
      </c>
      <c r="O299" s="12">
        <v>17.82</v>
      </c>
      <c r="P299" s="12">
        <v>15.24</v>
      </c>
      <c r="Q299" s="29">
        <v>17.79</v>
      </c>
      <c r="R299" s="12">
        <v>17.649999999999999</v>
      </c>
      <c r="S299" s="12">
        <v>12.66</v>
      </c>
      <c r="T299" s="12">
        <v>11.360000000000001</v>
      </c>
      <c r="U299" s="12">
        <v>16.760000000000002</v>
      </c>
      <c r="V299" s="12">
        <v>19.399999999999999</v>
      </c>
      <c r="W299" s="12">
        <v>17.899999999999999</v>
      </c>
      <c r="X299" s="30">
        <v>22.31</v>
      </c>
      <c r="Y299" s="12">
        <v>21.049999999999997</v>
      </c>
      <c r="Z299" s="12">
        <v>24.130000000000003</v>
      </c>
      <c r="AA299" s="46">
        <v>22.529999999999998</v>
      </c>
      <c r="AB299" s="53">
        <v>20.049999999999997</v>
      </c>
      <c r="AC299" s="53">
        <v>26.44</v>
      </c>
    </row>
    <row r="300" spans="1:29" x14ac:dyDescent="0.25">
      <c r="A300" s="3" t="s">
        <v>365</v>
      </c>
      <c r="B300" s="2" t="s">
        <v>812</v>
      </c>
      <c r="C300" s="31">
        <v>6.1</v>
      </c>
      <c r="D300" s="12">
        <v>4.2</v>
      </c>
      <c r="E300" s="12">
        <v>5.9</v>
      </c>
      <c r="F300" s="12">
        <v>5.48</v>
      </c>
      <c r="G300" s="12">
        <v>6</v>
      </c>
      <c r="H300" s="12">
        <v>5</v>
      </c>
      <c r="I300" s="12">
        <v>4</v>
      </c>
      <c r="J300" s="12">
        <v>5</v>
      </c>
      <c r="K300" s="12">
        <v>3</v>
      </c>
      <c r="L300" s="12">
        <v>0</v>
      </c>
      <c r="M300" s="12">
        <v>2.89</v>
      </c>
      <c r="N300" s="12">
        <v>1</v>
      </c>
      <c r="O300" s="12">
        <v>0.47</v>
      </c>
      <c r="P300" s="12">
        <v>0</v>
      </c>
      <c r="Q300" s="29">
        <v>0</v>
      </c>
      <c r="R300" s="12">
        <v>0.89</v>
      </c>
      <c r="S300" s="12">
        <v>1</v>
      </c>
      <c r="T300" s="12">
        <v>1</v>
      </c>
      <c r="U300" s="12">
        <v>1.28</v>
      </c>
      <c r="V300" s="12">
        <v>1.49</v>
      </c>
      <c r="W300" s="12">
        <v>5.26</v>
      </c>
      <c r="X300" s="30">
        <v>9.34</v>
      </c>
      <c r="Y300" s="12">
        <v>10.139999999999999</v>
      </c>
      <c r="Z300" s="12">
        <v>14.41</v>
      </c>
      <c r="AA300" s="46">
        <v>6.43</v>
      </c>
      <c r="AB300" s="53">
        <v>8.25</v>
      </c>
      <c r="AC300" s="53">
        <v>12.719999999999999</v>
      </c>
    </row>
    <row r="301" spans="1:29" x14ac:dyDescent="0.25">
      <c r="A301" s="3" t="s">
        <v>366</v>
      </c>
      <c r="B301" s="2" t="s">
        <v>813</v>
      </c>
      <c r="C301" s="31">
        <v>0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1.5</v>
      </c>
      <c r="K301" s="12">
        <v>4</v>
      </c>
      <c r="L301" s="12">
        <v>2.81</v>
      </c>
      <c r="M301" s="12">
        <v>3</v>
      </c>
      <c r="N301" s="12">
        <v>3</v>
      </c>
      <c r="O301" s="12">
        <v>3</v>
      </c>
      <c r="P301" s="12">
        <v>1</v>
      </c>
      <c r="Q301" s="29">
        <v>5</v>
      </c>
      <c r="R301" s="12">
        <v>3.48</v>
      </c>
      <c r="S301" s="12">
        <v>3.9</v>
      </c>
      <c r="T301" s="12">
        <v>4.3100000000000005</v>
      </c>
      <c r="U301" s="12">
        <v>7.63</v>
      </c>
      <c r="V301" s="12">
        <v>8.91</v>
      </c>
      <c r="W301" s="12">
        <v>14</v>
      </c>
      <c r="X301" s="30">
        <v>28.3</v>
      </c>
      <c r="Y301" s="12">
        <v>28.470000000000002</v>
      </c>
      <c r="Z301" s="12">
        <v>35.29</v>
      </c>
      <c r="AA301" s="46">
        <v>37.25</v>
      </c>
      <c r="AB301" s="53">
        <v>34.349999999999994</v>
      </c>
      <c r="AC301" s="53">
        <v>37.839999999999996</v>
      </c>
    </row>
    <row r="302" spans="1:29" x14ac:dyDescent="0.25">
      <c r="A302" s="3" t="s">
        <v>367</v>
      </c>
      <c r="B302" s="2" t="s">
        <v>814</v>
      </c>
      <c r="C302" s="31">
        <v>1</v>
      </c>
      <c r="D302" s="12">
        <v>4.26</v>
      </c>
      <c r="E302" s="12">
        <v>7.34</v>
      </c>
      <c r="F302" s="12">
        <v>6.8</v>
      </c>
      <c r="G302" s="12">
        <v>8.39</v>
      </c>
      <c r="H302" s="12">
        <v>5.48</v>
      </c>
      <c r="I302" s="12">
        <v>3.46</v>
      </c>
      <c r="J302" s="12">
        <v>5.71</v>
      </c>
      <c r="K302" s="12">
        <v>9.0050000000000008</v>
      </c>
      <c r="L302" s="12">
        <v>11.5</v>
      </c>
      <c r="M302" s="12">
        <v>16</v>
      </c>
      <c r="N302" s="12">
        <v>23.4</v>
      </c>
      <c r="O302" s="12">
        <v>46.24</v>
      </c>
      <c r="P302" s="12">
        <v>48.98</v>
      </c>
      <c r="Q302" s="29">
        <v>40.69</v>
      </c>
      <c r="R302" s="12">
        <v>43.179999999999993</v>
      </c>
      <c r="S302" s="12">
        <v>54.36</v>
      </c>
      <c r="T302" s="12">
        <v>73.239999999999995</v>
      </c>
      <c r="U302" s="12">
        <v>55.650000000000006</v>
      </c>
      <c r="V302" s="12">
        <v>69.429999999999993</v>
      </c>
      <c r="W302" s="12">
        <v>112.57</v>
      </c>
      <c r="X302" s="30">
        <v>128.44</v>
      </c>
      <c r="Y302" s="12">
        <v>145.44999999999999</v>
      </c>
      <c r="Z302" s="12">
        <v>156.86000000000001</v>
      </c>
      <c r="AA302" s="46">
        <v>178.94999999999996</v>
      </c>
      <c r="AB302" s="53">
        <v>218.32999999999996</v>
      </c>
      <c r="AC302" s="53">
        <v>225.47999999999993</v>
      </c>
    </row>
    <row r="303" spans="1:29" x14ac:dyDescent="0.25">
      <c r="A303" s="3" t="s">
        <v>368</v>
      </c>
      <c r="B303" s="2" t="s">
        <v>815</v>
      </c>
      <c r="C303" s="31">
        <v>0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29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30">
        <v>0</v>
      </c>
      <c r="Y303" s="12">
        <v>0</v>
      </c>
      <c r="Z303" s="12">
        <v>0</v>
      </c>
      <c r="AA303" s="46">
        <v>0</v>
      </c>
      <c r="AB303" s="53">
        <v>0</v>
      </c>
      <c r="AC303" s="53">
        <v>0</v>
      </c>
    </row>
    <row r="304" spans="1:29" x14ac:dyDescent="0.25">
      <c r="A304" s="3" t="s">
        <v>369</v>
      </c>
      <c r="B304" s="2" t="s">
        <v>816</v>
      </c>
      <c r="C304" s="31">
        <v>19.940000000000001</v>
      </c>
      <c r="D304" s="12">
        <v>21</v>
      </c>
      <c r="E304" s="12">
        <v>14</v>
      </c>
      <c r="F304" s="12">
        <v>12</v>
      </c>
      <c r="G304" s="12">
        <v>9.76</v>
      </c>
      <c r="H304" s="12">
        <v>6.1</v>
      </c>
      <c r="I304" s="12">
        <v>6.64</v>
      </c>
      <c r="J304" s="12">
        <v>3</v>
      </c>
      <c r="K304" s="12">
        <v>2</v>
      </c>
      <c r="L304" s="12">
        <v>3</v>
      </c>
      <c r="M304" s="12">
        <v>1</v>
      </c>
      <c r="N304" s="12">
        <v>0</v>
      </c>
      <c r="O304" s="12">
        <v>1.1499999999999999</v>
      </c>
      <c r="P304" s="12">
        <v>1</v>
      </c>
      <c r="Q304" s="29">
        <v>1.5</v>
      </c>
      <c r="R304" s="12">
        <v>1</v>
      </c>
      <c r="S304" s="12">
        <v>2.98</v>
      </c>
      <c r="T304" s="12">
        <v>1</v>
      </c>
      <c r="U304" s="12">
        <v>3</v>
      </c>
      <c r="V304" s="12">
        <v>4.0600000000000005</v>
      </c>
      <c r="W304" s="12">
        <v>6.35</v>
      </c>
      <c r="X304" s="30">
        <v>11.610000000000001</v>
      </c>
      <c r="Y304" s="12">
        <v>14.690000000000001</v>
      </c>
      <c r="Z304" s="12">
        <v>11.030000000000001</v>
      </c>
      <c r="AA304" s="46">
        <v>20.360000000000003</v>
      </c>
      <c r="AB304" s="53">
        <v>28.97</v>
      </c>
      <c r="AC304" s="53">
        <v>21.89</v>
      </c>
    </row>
    <row r="305" spans="1:29" x14ac:dyDescent="0.25">
      <c r="A305" s="3" t="s">
        <v>370</v>
      </c>
      <c r="B305" s="2" t="s">
        <v>817</v>
      </c>
      <c r="C305" s="31">
        <v>0</v>
      </c>
      <c r="D305" s="12">
        <v>0</v>
      </c>
      <c r="E305" s="12">
        <v>0</v>
      </c>
      <c r="F305" s="12">
        <v>1</v>
      </c>
      <c r="G305" s="12">
        <v>3</v>
      </c>
      <c r="H305" s="12">
        <v>9</v>
      </c>
      <c r="I305" s="12">
        <v>13</v>
      </c>
      <c r="J305" s="12">
        <v>15.12</v>
      </c>
      <c r="K305" s="12">
        <v>30</v>
      </c>
      <c r="L305" s="12">
        <v>23.51</v>
      </c>
      <c r="M305" s="12">
        <v>32.4</v>
      </c>
      <c r="N305" s="12">
        <v>32.86</v>
      </c>
      <c r="O305" s="12">
        <v>41</v>
      </c>
      <c r="P305" s="12">
        <v>38.92</v>
      </c>
      <c r="Q305" s="29">
        <v>47.68</v>
      </c>
      <c r="R305" s="12">
        <v>44.62</v>
      </c>
      <c r="S305" s="12">
        <v>43.999999999999993</v>
      </c>
      <c r="T305" s="12">
        <v>45.989999999999995</v>
      </c>
      <c r="U305" s="12">
        <v>42.48</v>
      </c>
      <c r="V305" s="12">
        <v>40</v>
      </c>
      <c r="W305" s="12">
        <v>45.45</v>
      </c>
      <c r="X305" s="30">
        <v>39.99</v>
      </c>
      <c r="Y305" s="12">
        <v>46.43</v>
      </c>
      <c r="Z305" s="12">
        <v>40.769999999999996</v>
      </c>
      <c r="AA305" s="46">
        <v>54.55</v>
      </c>
      <c r="AB305" s="53">
        <v>44.91</v>
      </c>
      <c r="AC305" s="53">
        <v>53.36</v>
      </c>
    </row>
    <row r="306" spans="1:29" x14ac:dyDescent="0.25">
      <c r="A306" s="3" t="s">
        <v>371</v>
      </c>
      <c r="B306" s="2" t="s">
        <v>818</v>
      </c>
      <c r="C306" s="31"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29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30">
        <v>0</v>
      </c>
      <c r="Y306" s="12">
        <v>0</v>
      </c>
      <c r="Z306" s="12">
        <v>0</v>
      </c>
      <c r="AA306" s="46">
        <v>0</v>
      </c>
      <c r="AB306" s="53">
        <v>0</v>
      </c>
      <c r="AC306" s="53">
        <v>0</v>
      </c>
    </row>
    <row r="307" spans="1:29" x14ac:dyDescent="0.25">
      <c r="A307" s="3" t="s">
        <v>372</v>
      </c>
      <c r="B307" s="2" t="s">
        <v>819</v>
      </c>
      <c r="C307" s="31">
        <v>2.5</v>
      </c>
      <c r="D307" s="12">
        <v>2</v>
      </c>
      <c r="E307" s="12">
        <v>0.22</v>
      </c>
      <c r="F307" s="12">
        <v>0.82</v>
      </c>
      <c r="G307" s="12">
        <v>1.83</v>
      </c>
      <c r="H307" s="12">
        <v>0</v>
      </c>
      <c r="I307" s="12">
        <v>0</v>
      </c>
      <c r="J307" s="12">
        <v>0</v>
      </c>
      <c r="K307" s="12">
        <v>0.48</v>
      </c>
      <c r="L307" s="12">
        <v>1</v>
      </c>
      <c r="M307" s="12">
        <v>0</v>
      </c>
      <c r="N307" s="12">
        <v>0.5</v>
      </c>
      <c r="O307" s="12">
        <v>0</v>
      </c>
      <c r="P307" s="12">
        <v>0</v>
      </c>
      <c r="Q307" s="29">
        <v>1</v>
      </c>
      <c r="R307" s="12">
        <v>2</v>
      </c>
      <c r="S307" s="12">
        <v>2</v>
      </c>
      <c r="T307" s="12">
        <v>1.2</v>
      </c>
      <c r="U307" s="12">
        <v>0</v>
      </c>
      <c r="V307" s="12">
        <v>0.71</v>
      </c>
      <c r="W307" s="12">
        <v>0</v>
      </c>
      <c r="X307" s="30">
        <v>1</v>
      </c>
      <c r="Y307" s="12">
        <v>1</v>
      </c>
      <c r="Z307" s="12">
        <v>0</v>
      </c>
      <c r="AA307" s="46">
        <v>1</v>
      </c>
      <c r="AB307" s="53">
        <v>1</v>
      </c>
      <c r="AC307" s="53">
        <v>5.49</v>
      </c>
    </row>
    <row r="308" spans="1:29" x14ac:dyDescent="0.25">
      <c r="A308" s="3" t="s">
        <v>373</v>
      </c>
      <c r="B308" s="2" t="s">
        <v>820</v>
      </c>
      <c r="C308" s="31">
        <v>0</v>
      </c>
      <c r="D308" s="12">
        <v>0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29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30">
        <v>0</v>
      </c>
      <c r="Y308" s="12">
        <v>0</v>
      </c>
      <c r="Z308" s="12">
        <v>0</v>
      </c>
      <c r="AA308" s="46">
        <v>0</v>
      </c>
      <c r="AB308" s="53">
        <v>0</v>
      </c>
      <c r="AC308" s="53">
        <v>0</v>
      </c>
    </row>
    <row r="309" spans="1:29" x14ac:dyDescent="0.25">
      <c r="A309" s="3" t="s">
        <v>374</v>
      </c>
      <c r="B309" s="2" t="s">
        <v>821</v>
      </c>
      <c r="C309" s="31">
        <v>1</v>
      </c>
      <c r="D309" s="12">
        <v>10.42</v>
      </c>
      <c r="E309" s="12">
        <v>7.52</v>
      </c>
      <c r="F309" s="12">
        <v>5.72</v>
      </c>
      <c r="G309" s="12">
        <v>7.34</v>
      </c>
      <c r="H309" s="12">
        <v>16.91</v>
      </c>
      <c r="I309" s="12">
        <v>13.53</v>
      </c>
      <c r="J309" s="12">
        <v>17</v>
      </c>
      <c r="K309" s="12">
        <v>20.47</v>
      </c>
      <c r="L309" s="12">
        <v>17.72</v>
      </c>
      <c r="M309" s="12">
        <v>14</v>
      </c>
      <c r="N309" s="12">
        <v>11.09</v>
      </c>
      <c r="O309" s="12">
        <v>5.76</v>
      </c>
      <c r="P309" s="12">
        <v>5</v>
      </c>
      <c r="Q309" s="29">
        <v>3</v>
      </c>
      <c r="R309" s="12">
        <v>4.6400000000000006</v>
      </c>
      <c r="S309" s="12">
        <v>1.1599999999999999</v>
      </c>
      <c r="T309" s="12">
        <v>4.17</v>
      </c>
      <c r="U309" s="12">
        <v>5</v>
      </c>
      <c r="V309" s="12">
        <v>16.770000000000003</v>
      </c>
      <c r="W309" s="12">
        <v>23.009999999999998</v>
      </c>
      <c r="X309" s="30">
        <v>29.62</v>
      </c>
      <c r="Y309" s="12">
        <v>35.400000000000006</v>
      </c>
      <c r="Z309" s="12">
        <v>38.329999999999991</v>
      </c>
      <c r="AA309" s="46">
        <v>31.75</v>
      </c>
      <c r="AB309" s="53">
        <v>31.630000000000003</v>
      </c>
      <c r="AC309" s="53">
        <v>33.57</v>
      </c>
    </row>
    <row r="310" spans="1:29" x14ac:dyDescent="0.25">
      <c r="A310" s="3" t="s">
        <v>375</v>
      </c>
      <c r="B310" s="2" t="s">
        <v>822</v>
      </c>
      <c r="C310" s="31">
        <v>14.39</v>
      </c>
      <c r="D310" s="12">
        <v>12.96</v>
      </c>
      <c r="E310" s="12">
        <v>18.64</v>
      </c>
      <c r="F310" s="12">
        <v>20.78</v>
      </c>
      <c r="G310" s="12">
        <v>16.8</v>
      </c>
      <c r="H310" s="12">
        <v>11.76</v>
      </c>
      <c r="I310" s="12">
        <v>5.74</v>
      </c>
      <c r="J310" s="12">
        <v>8.6</v>
      </c>
      <c r="K310" s="12">
        <v>8.11</v>
      </c>
      <c r="L310" s="12">
        <v>9.33</v>
      </c>
      <c r="M310" s="12">
        <v>8.1999999999999993</v>
      </c>
      <c r="N310" s="12">
        <v>9</v>
      </c>
      <c r="O310" s="12">
        <v>10.88</v>
      </c>
      <c r="P310" s="12">
        <v>7.5</v>
      </c>
      <c r="Q310" s="29">
        <v>6</v>
      </c>
      <c r="R310" s="12">
        <v>10.76</v>
      </c>
      <c r="S310" s="12">
        <v>14.58</v>
      </c>
      <c r="T310" s="12">
        <v>19.04</v>
      </c>
      <c r="U310" s="12">
        <v>20.71</v>
      </c>
      <c r="V310" s="12">
        <v>23.309999999999995</v>
      </c>
      <c r="W310" s="12">
        <v>26.63</v>
      </c>
      <c r="X310" s="30">
        <v>24.439999999999998</v>
      </c>
      <c r="Y310" s="12">
        <v>24.4</v>
      </c>
      <c r="Z310" s="12">
        <v>26.040000000000003</v>
      </c>
      <c r="AA310" s="46">
        <v>28.01</v>
      </c>
      <c r="AB310" s="53">
        <v>24.46</v>
      </c>
      <c r="AC310" s="53">
        <v>25</v>
      </c>
    </row>
    <row r="311" spans="1:29" x14ac:dyDescent="0.25">
      <c r="A311" s="3" t="s">
        <v>376</v>
      </c>
      <c r="B311" s="2" t="s">
        <v>823</v>
      </c>
      <c r="C311" s="31">
        <v>7</v>
      </c>
      <c r="D311" s="12">
        <v>5</v>
      </c>
      <c r="E311" s="12">
        <v>6.76</v>
      </c>
      <c r="F311" s="12">
        <v>7</v>
      </c>
      <c r="G311" s="12">
        <v>5.38</v>
      </c>
      <c r="H311" s="12">
        <v>5</v>
      </c>
      <c r="I311" s="12">
        <v>7</v>
      </c>
      <c r="J311" s="12">
        <v>7.46</v>
      </c>
      <c r="K311" s="12">
        <v>6</v>
      </c>
      <c r="L311" s="12">
        <v>4.96</v>
      </c>
      <c r="M311" s="12">
        <v>5</v>
      </c>
      <c r="N311" s="12">
        <v>4.99</v>
      </c>
      <c r="O311" s="12">
        <v>1</v>
      </c>
      <c r="P311" s="12">
        <v>3</v>
      </c>
      <c r="Q311" s="29">
        <v>4</v>
      </c>
      <c r="R311" s="12">
        <v>5</v>
      </c>
      <c r="S311" s="12">
        <v>7.55</v>
      </c>
      <c r="T311" s="12">
        <v>12</v>
      </c>
      <c r="U311" s="12">
        <v>13</v>
      </c>
      <c r="V311" s="12">
        <v>14</v>
      </c>
      <c r="W311" s="12">
        <v>13</v>
      </c>
      <c r="X311" s="30">
        <v>11.35</v>
      </c>
      <c r="Y311" s="12">
        <v>10</v>
      </c>
      <c r="Z311" s="12">
        <v>11.56</v>
      </c>
      <c r="AA311" s="46">
        <v>10</v>
      </c>
      <c r="AB311" s="53">
        <v>12</v>
      </c>
      <c r="AC311" s="53">
        <v>11.21</v>
      </c>
    </row>
    <row r="312" spans="1:29" x14ac:dyDescent="0.25">
      <c r="A312" s="3" t="s">
        <v>377</v>
      </c>
      <c r="B312" s="2" t="s">
        <v>824</v>
      </c>
      <c r="C312" s="31">
        <v>0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29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30">
        <v>0</v>
      </c>
      <c r="Y312" s="12">
        <v>0</v>
      </c>
      <c r="Z312" s="12">
        <v>0</v>
      </c>
      <c r="AA312" s="46">
        <v>0</v>
      </c>
      <c r="AB312" s="53">
        <v>0</v>
      </c>
      <c r="AC312" s="53">
        <v>0</v>
      </c>
    </row>
    <row r="313" spans="1:29" x14ac:dyDescent="0.25">
      <c r="A313" s="3" t="s">
        <v>378</v>
      </c>
      <c r="B313" s="2" t="s">
        <v>825</v>
      </c>
      <c r="C313" s="31">
        <v>36.963333333333331</v>
      </c>
      <c r="D313" s="12">
        <v>31.69</v>
      </c>
      <c r="E313" s="12">
        <v>43.78</v>
      </c>
      <c r="F313" s="12">
        <v>46.64</v>
      </c>
      <c r="G313" s="12">
        <v>45.45</v>
      </c>
      <c r="H313" s="12">
        <v>53.88</v>
      </c>
      <c r="I313" s="12">
        <v>81.13</v>
      </c>
      <c r="J313" s="12">
        <v>107.92</v>
      </c>
      <c r="K313" s="12">
        <v>147.51</v>
      </c>
      <c r="L313" s="12">
        <v>231.86500000000001</v>
      </c>
      <c r="M313" s="12">
        <v>245.13</v>
      </c>
      <c r="N313" s="12">
        <v>247.46</v>
      </c>
      <c r="O313" s="12">
        <v>223.82</v>
      </c>
      <c r="P313" s="12">
        <v>202.67</v>
      </c>
      <c r="Q313" s="29">
        <v>213.36</v>
      </c>
      <c r="R313" s="12">
        <v>197.35999999999999</v>
      </c>
      <c r="S313" s="12">
        <v>175.63</v>
      </c>
      <c r="T313" s="12">
        <v>178.92</v>
      </c>
      <c r="U313" s="12">
        <v>180.79999999999998</v>
      </c>
      <c r="V313" s="12">
        <v>196.93000000000006</v>
      </c>
      <c r="W313" s="12">
        <v>178.47000000000003</v>
      </c>
      <c r="X313" s="30">
        <v>190.68000000000004</v>
      </c>
      <c r="Y313" s="12">
        <v>189.64</v>
      </c>
      <c r="Z313" s="12">
        <v>189.16999999999993</v>
      </c>
      <c r="AA313" s="46">
        <v>168.67000000000007</v>
      </c>
      <c r="AB313" s="53">
        <v>156.44999999999999</v>
      </c>
      <c r="AC313" s="53">
        <v>130.60999999999999</v>
      </c>
    </row>
    <row r="314" spans="1:29" x14ac:dyDescent="0.25">
      <c r="A314" s="3" t="s">
        <v>379</v>
      </c>
      <c r="B314" s="2" t="s">
        <v>826</v>
      </c>
      <c r="C314" s="31">
        <v>0</v>
      </c>
      <c r="D314" s="12">
        <v>1</v>
      </c>
      <c r="E314" s="12">
        <v>1</v>
      </c>
      <c r="F314" s="12">
        <v>0</v>
      </c>
      <c r="G314" s="12">
        <v>1</v>
      </c>
      <c r="H314" s="12">
        <v>1</v>
      </c>
      <c r="I314" s="12">
        <v>0</v>
      </c>
      <c r="J314" s="12">
        <v>0.31</v>
      </c>
      <c r="K314" s="12">
        <v>4</v>
      </c>
      <c r="L314" s="12">
        <v>0</v>
      </c>
      <c r="M314" s="12">
        <v>0</v>
      </c>
      <c r="N314" s="12">
        <v>1</v>
      </c>
      <c r="O314" s="12">
        <v>1.79</v>
      </c>
      <c r="P314" s="12">
        <v>3</v>
      </c>
      <c r="Q314" s="29">
        <v>2</v>
      </c>
      <c r="R314" s="12">
        <v>1</v>
      </c>
      <c r="S314" s="12">
        <v>2.69</v>
      </c>
      <c r="T314" s="12">
        <v>1</v>
      </c>
      <c r="U314" s="12">
        <v>3.1799999999999997</v>
      </c>
      <c r="V314" s="12">
        <v>3.75</v>
      </c>
      <c r="W314" s="12">
        <v>12.450000000000003</v>
      </c>
      <c r="X314" s="30">
        <v>10.36</v>
      </c>
      <c r="Y314" s="12">
        <v>4</v>
      </c>
      <c r="Z314" s="12">
        <v>6.55</v>
      </c>
      <c r="AA314" s="46">
        <v>4.75</v>
      </c>
      <c r="AB314" s="53">
        <v>8</v>
      </c>
      <c r="AC314" s="53">
        <v>8.7799999999999994</v>
      </c>
    </row>
    <row r="315" spans="1:29" x14ac:dyDescent="0.25">
      <c r="A315" s="3" t="s">
        <v>380</v>
      </c>
      <c r="B315" s="2" t="s">
        <v>827</v>
      </c>
      <c r="C315" s="31">
        <v>0</v>
      </c>
      <c r="D315" s="12">
        <v>0</v>
      </c>
      <c r="E315" s="12">
        <v>0</v>
      </c>
      <c r="F315" s="12">
        <v>2</v>
      </c>
      <c r="G315" s="12">
        <v>0</v>
      </c>
      <c r="H315" s="12">
        <v>1</v>
      </c>
      <c r="I315" s="12">
        <v>1</v>
      </c>
      <c r="J315" s="12">
        <v>2.5</v>
      </c>
      <c r="K315" s="12">
        <v>1.76</v>
      </c>
      <c r="L315" s="12">
        <v>1</v>
      </c>
      <c r="M315" s="12">
        <v>2.17</v>
      </c>
      <c r="N315" s="12">
        <v>0.9</v>
      </c>
      <c r="O315" s="12">
        <v>2.5</v>
      </c>
      <c r="P315" s="12">
        <v>3.5</v>
      </c>
      <c r="Q315" s="29">
        <v>3</v>
      </c>
      <c r="R315" s="12">
        <v>5</v>
      </c>
      <c r="S315" s="12">
        <v>9.64</v>
      </c>
      <c r="T315" s="12">
        <v>6.5</v>
      </c>
      <c r="U315" s="12">
        <v>8</v>
      </c>
      <c r="V315" s="12">
        <v>15</v>
      </c>
      <c r="W315" s="12">
        <v>14</v>
      </c>
      <c r="X315" s="30">
        <v>11.69</v>
      </c>
      <c r="Y315" s="12">
        <v>14.26</v>
      </c>
      <c r="Z315" s="12">
        <v>10.319999999999999</v>
      </c>
      <c r="AA315" s="46">
        <v>10.5</v>
      </c>
      <c r="AB315" s="53">
        <v>7.38</v>
      </c>
      <c r="AC315" s="53">
        <v>13.95</v>
      </c>
    </row>
    <row r="316" spans="1:29" x14ac:dyDescent="0.25">
      <c r="A316" s="3" t="s">
        <v>381</v>
      </c>
      <c r="B316" s="2" t="s">
        <v>828</v>
      </c>
      <c r="C316" s="31">
        <v>1</v>
      </c>
      <c r="D316" s="12"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0.4</v>
      </c>
      <c r="J316" s="12">
        <v>0.78</v>
      </c>
      <c r="K316" s="12">
        <v>5.56</v>
      </c>
      <c r="L316" s="12">
        <v>3</v>
      </c>
      <c r="M316" s="12">
        <v>4</v>
      </c>
      <c r="N316" s="12">
        <v>4.3600000000000003</v>
      </c>
      <c r="O316" s="12">
        <v>4</v>
      </c>
      <c r="P316" s="12">
        <v>4</v>
      </c>
      <c r="Q316" s="29">
        <v>7</v>
      </c>
      <c r="R316" s="12">
        <v>7.5</v>
      </c>
      <c r="S316" s="12">
        <v>9.7000000000000011</v>
      </c>
      <c r="T316" s="12">
        <v>4</v>
      </c>
      <c r="U316" s="12">
        <v>3.39</v>
      </c>
      <c r="V316" s="12">
        <v>8.6999999999999993</v>
      </c>
      <c r="W316" s="12">
        <v>9.879999999999999</v>
      </c>
      <c r="X316" s="30">
        <v>14.720000000000002</v>
      </c>
      <c r="Y316" s="12">
        <v>19.39</v>
      </c>
      <c r="Z316" s="12">
        <v>17.63</v>
      </c>
      <c r="AA316" s="46">
        <v>21.039999999999996</v>
      </c>
      <c r="AB316" s="53">
        <v>22.33</v>
      </c>
      <c r="AC316" s="53">
        <v>19.95</v>
      </c>
    </row>
    <row r="317" spans="1:29" x14ac:dyDescent="0.25">
      <c r="A317" s="3" t="s">
        <v>382</v>
      </c>
      <c r="B317" s="2" t="s">
        <v>829</v>
      </c>
      <c r="C317" s="31">
        <v>66.33</v>
      </c>
      <c r="D317" s="12">
        <v>63.8</v>
      </c>
      <c r="E317" s="12">
        <v>43.4</v>
      </c>
      <c r="F317" s="12">
        <v>40.729999999999997</v>
      </c>
      <c r="G317" s="12">
        <v>37.479999999999997</v>
      </c>
      <c r="H317" s="12">
        <v>20.239999999999998</v>
      </c>
      <c r="I317" s="12">
        <v>13</v>
      </c>
      <c r="J317" s="12">
        <v>12.05</v>
      </c>
      <c r="K317" s="12">
        <v>5</v>
      </c>
      <c r="L317" s="12">
        <v>4</v>
      </c>
      <c r="M317" s="12">
        <v>7</v>
      </c>
      <c r="N317" s="12">
        <v>5.34</v>
      </c>
      <c r="O317" s="12">
        <v>2</v>
      </c>
      <c r="P317" s="12">
        <v>1.91</v>
      </c>
      <c r="Q317" s="29">
        <v>0</v>
      </c>
      <c r="R317" s="12">
        <v>0</v>
      </c>
      <c r="S317" s="12">
        <v>1.3499999999999999</v>
      </c>
      <c r="T317" s="12">
        <v>4.04</v>
      </c>
      <c r="U317" s="12">
        <v>5</v>
      </c>
      <c r="V317" s="12">
        <v>4.4799999999999995</v>
      </c>
      <c r="W317" s="12">
        <v>8.33</v>
      </c>
      <c r="X317" s="30">
        <v>14.54</v>
      </c>
      <c r="Y317" s="12">
        <v>12.43</v>
      </c>
      <c r="Z317" s="12">
        <v>23.999999999999996</v>
      </c>
      <c r="AA317" s="46">
        <v>19.650000000000002</v>
      </c>
      <c r="AB317" s="53">
        <v>21.77</v>
      </c>
      <c r="AC317" s="53">
        <v>21.800000000000004</v>
      </c>
    </row>
    <row r="318" spans="1:29" x14ac:dyDescent="0.25">
      <c r="A318" s="3" t="s">
        <v>383</v>
      </c>
      <c r="B318" s="2" t="s">
        <v>830</v>
      </c>
      <c r="C318" s="31">
        <v>68.66</v>
      </c>
      <c r="D318" s="12">
        <v>66.58</v>
      </c>
      <c r="E318" s="12">
        <v>74.06</v>
      </c>
      <c r="F318" s="12">
        <v>68.98</v>
      </c>
      <c r="G318" s="12">
        <v>82.7</v>
      </c>
      <c r="H318" s="12">
        <v>78.78</v>
      </c>
      <c r="I318" s="12">
        <v>93.97</v>
      </c>
      <c r="J318" s="12">
        <v>111.32</v>
      </c>
      <c r="K318" s="12">
        <v>134.56</v>
      </c>
      <c r="L318" s="12">
        <v>142.06</v>
      </c>
      <c r="M318" s="12">
        <v>144.34</v>
      </c>
      <c r="N318" s="12">
        <v>154.71</v>
      </c>
      <c r="O318" s="12">
        <v>166.39</v>
      </c>
      <c r="P318" s="12">
        <v>156.1</v>
      </c>
      <c r="Q318" s="29">
        <v>152.77000000000001</v>
      </c>
      <c r="R318" s="12">
        <v>163.24</v>
      </c>
      <c r="S318" s="12">
        <v>150.80000000000004</v>
      </c>
      <c r="T318" s="12">
        <v>144.37000000000003</v>
      </c>
      <c r="U318" s="12">
        <v>156.91</v>
      </c>
      <c r="V318" s="12">
        <v>179.71</v>
      </c>
      <c r="W318" s="12">
        <v>183.72</v>
      </c>
      <c r="X318" s="30">
        <v>165.29</v>
      </c>
      <c r="Y318" s="12">
        <v>174.75000000000003</v>
      </c>
      <c r="Z318" s="12">
        <v>188.90000000000003</v>
      </c>
      <c r="AA318" s="46">
        <v>197.70000000000002</v>
      </c>
      <c r="AB318" s="53">
        <v>179.95</v>
      </c>
      <c r="AC318" s="53">
        <v>179.9</v>
      </c>
    </row>
    <row r="319" spans="1:29" x14ac:dyDescent="0.25">
      <c r="A319" s="3" t="s">
        <v>384</v>
      </c>
      <c r="B319" s="2" t="s">
        <v>831</v>
      </c>
      <c r="C319" s="31">
        <v>0</v>
      </c>
      <c r="D319" s="12">
        <v>0</v>
      </c>
      <c r="E319" s="12">
        <v>0.57999999999999996</v>
      </c>
      <c r="F319" s="12">
        <v>1</v>
      </c>
      <c r="G319" s="12">
        <v>1.17</v>
      </c>
      <c r="H319" s="12">
        <v>1.36</v>
      </c>
      <c r="I319" s="12">
        <v>5.1100000000000003</v>
      </c>
      <c r="J319" s="12">
        <v>3.56</v>
      </c>
      <c r="K319" s="12">
        <v>5.55</v>
      </c>
      <c r="L319" s="12">
        <v>6.3</v>
      </c>
      <c r="M319" s="12">
        <v>8.07</v>
      </c>
      <c r="N319" s="12">
        <v>7.12</v>
      </c>
      <c r="O319" s="12">
        <v>14.69</v>
      </c>
      <c r="P319" s="12">
        <v>14.37</v>
      </c>
      <c r="Q319" s="29">
        <v>21.81</v>
      </c>
      <c r="R319" s="12">
        <v>31.57</v>
      </c>
      <c r="S319" s="12">
        <v>43.45</v>
      </c>
      <c r="T319" s="12">
        <v>61.7</v>
      </c>
      <c r="U319" s="12">
        <v>117.62999999999998</v>
      </c>
      <c r="V319" s="12">
        <v>159.79</v>
      </c>
      <c r="W319" s="12">
        <v>185.13000000000002</v>
      </c>
      <c r="X319" s="30">
        <v>193.04000000000002</v>
      </c>
      <c r="Y319" s="12">
        <v>213.69</v>
      </c>
      <c r="Z319" s="12">
        <v>254.02</v>
      </c>
      <c r="AA319" s="46">
        <v>224.52000000000004</v>
      </c>
      <c r="AB319" s="53">
        <v>221.09</v>
      </c>
      <c r="AC319" s="53">
        <v>225.23999999999998</v>
      </c>
    </row>
    <row r="320" spans="1:29" x14ac:dyDescent="0.25">
      <c r="A320" s="3" t="s">
        <v>385</v>
      </c>
      <c r="B320" s="2" t="s">
        <v>832</v>
      </c>
      <c r="C320" s="31"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0.99</v>
      </c>
      <c r="M320" s="12">
        <v>1</v>
      </c>
      <c r="N320" s="12">
        <v>0</v>
      </c>
      <c r="O320" s="12">
        <v>0</v>
      </c>
      <c r="P320" s="12">
        <v>0</v>
      </c>
      <c r="Q320" s="29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30">
        <v>0</v>
      </c>
      <c r="Y320" s="12">
        <v>0</v>
      </c>
      <c r="Z320" s="12">
        <v>0</v>
      </c>
      <c r="AA320" s="46">
        <v>0</v>
      </c>
      <c r="AB320" s="53">
        <v>0</v>
      </c>
      <c r="AC320" s="53">
        <v>0</v>
      </c>
    </row>
    <row r="321" spans="1:29" x14ac:dyDescent="0.25">
      <c r="A321" s="3" t="s">
        <v>386</v>
      </c>
      <c r="B321" s="2" t="s">
        <v>833</v>
      </c>
      <c r="C321" s="31">
        <v>0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29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30">
        <v>0</v>
      </c>
      <c r="Y321" s="12">
        <v>0</v>
      </c>
      <c r="Z321" s="12">
        <v>0</v>
      </c>
      <c r="AA321" s="46">
        <v>0</v>
      </c>
      <c r="AB321" s="53">
        <v>0</v>
      </c>
      <c r="AC321" s="53">
        <v>0</v>
      </c>
    </row>
    <row r="322" spans="1:29" x14ac:dyDescent="0.25">
      <c r="A322" s="3" t="s">
        <v>387</v>
      </c>
      <c r="B322" s="2" t="s">
        <v>834</v>
      </c>
      <c r="C322" s="31"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1</v>
      </c>
      <c r="O322" s="12">
        <v>0</v>
      </c>
      <c r="P322" s="12">
        <v>0</v>
      </c>
      <c r="Q322" s="29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30">
        <v>0</v>
      </c>
      <c r="Y322" s="12">
        <v>0</v>
      </c>
      <c r="Z322" s="12">
        <v>0</v>
      </c>
      <c r="AA322" s="46">
        <v>0</v>
      </c>
      <c r="AB322" s="53">
        <v>0</v>
      </c>
      <c r="AC322" s="53">
        <v>0</v>
      </c>
    </row>
    <row r="323" spans="1:29" x14ac:dyDescent="0.25">
      <c r="A323" s="3" t="s">
        <v>388</v>
      </c>
      <c r="B323" s="2" t="s">
        <v>835</v>
      </c>
      <c r="C323" s="31">
        <v>1</v>
      </c>
      <c r="D323" s="12">
        <v>1</v>
      </c>
      <c r="E323" s="12">
        <v>1</v>
      </c>
      <c r="F323" s="12">
        <v>0</v>
      </c>
      <c r="G323" s="12">
        <v>1</v>
      </c>
      <c r="H323" s="12">
        <v>0</v>
      </c>
      <c r="I323" s="12">
        <v>0</v>
      </c>
      <c r="J323" s="12">
        <v>2.2999999999999998</v>
      </c>
      <c r="K323" s="12">
        <v>4.2300000000000004</v>
      </c>
      <c r="L323" s="12">
        <v>4</v>
      </c>
      <c r="M323" s="12">
        <v>3</v>
      </c>
      <c r="N323" s="12">
        <v>1</v>
      </c>
      <c r="O323" s="12">
        <v>0</v>
      </c>
      <c r="P323" s="12">
        <v>0</v>
      </c>
      <c r="Q323" s="29">
        <v>0</v>
      </c>
      <c r="R323" s="12">
        <v>0</v>
      </c>
      <c r="S323" s="12">
        <v>1</v>
      </c>
      <c r="T323" s="12">
        <v>0</v>
      </c>
      <c r="U323" s="12">
        <v>0.76</v>
      </c>
      <c r="V323" s="12">
        <v>4.51</v>
      </c>
      <c r="W323" s="12">
        <v>8.32</v>
      </c>
      <c r="X323" s="30">
        <v>8.3800000000000008</v>
      </c>
      <c r="Y323" s="12">
        <v>10.5</v>
      </c>
      <c r="Z323" s="12">
        <v>14.709999999999999</v>
      </c>
      <c r="AA323" s="46">
        <v>12.33</v>
      </c>
      <c r="AB323" s="53">
        <v>22.680000000000003</v>
      </c>
      <c r="AC323" s="53">
        <v>23.740000000000002</v>
      </c>
    </row>
    <row r="324" spans="1:29" x14ac:dyDescent="0.25">
      <c r="A324" s="3" t="s">
        <v>389</v>
      </c>
      <c r="B324" s="2" t="s">
        <v>836</v>
      </c>
      <c r="C324" s="31">
        <v>3</v>
      </c>
      <c r="D324" s="12">
        <v>3</v>
      </c>
      <c r="E324" s="12">
        <v>2.37</v>
      </c>
      <c r="F324" s="12">
        <v>2</v>
      </c>
      <c r="G324" s="12">
        <v>1</v>
      </c>
      <c r="H324" s="12">
        <v>1.98</v>
      </c>
      <c r="I324" s="12">
        <v>1</v>
      </c>
      <c r="J324" s="12">
        <v>0</v>
      </c>
      <c r="K324" s="12">
        <v>1</v>
      </c>
      <c r="L324" s="12">
        <v>0</v>
      </c>
      <c r="M324" s="12">
        <v>1</v>
      </c>
      <c r="N324" s="12">
        <v>2</v>
      </c>
      <c r="O324" s="12">
        <v>2.88</v>
      </c>
      <c r="P324" s="12">
        <v>0</v>
      </c>
      <c r="Q324" s="29">
        <v>1</v>
      </c>
      <c r="R324" s="12">
        <v>1</v>
      </c>
      <c r="S324" s="12">
        <v>0.55000000000000004</v>
      </c>
      <c r="T324" s="12">
        <v>2</v>
      </c>
      <c r="U324" s="12">
        <v>2.79</v>
      </c>
      <c r="V324" s="12">
        <v>1</v>
      </c>
      <c r="W324" s="12">
        <v>3.95</v>
      </c>
      <c r="X324" s="30">
        <v>3.38</v>
      </c>
      <c r="Y324" s="12">
        <v>4.0999999999999996</v>
      </c>
      <c r="Z324" s="12">
        <v>2.3499999999999996</v>
      </c>
      <c r="AA324" s="46">
        <v>1</v>
      </c>
      <c r="AB324" s="53">
        <v>0.76</v>
      </c>
      <c r="AC324" s="53">
        <v>1</v>
      </c>
    </row>
    <row r="325" spans="1:29" x14ac:dyDescent="0.25">
      <c r="A325" s="3" t="s">
        <v>390</v>
      </c>
      <c r="B325" s="2" t="s">
        <v>837</v>
      </c>
      <c r="C325" s="31">
        <v>6.12</v>
      </c>
      <c r="D325" s="12">
        <v>9.2799999999999994</v>
      </c>
      <c r="E325" s="12">
        <v>9.3800000000000008</v>
      </c>
      <c r="F325" s="12">
        <v>8.4600000000000009</v>
      </c>
      <c r="G325" s="12">
        <v>10.029999999999999</v>
      </c>
      <c r="H325" s="12">
        <v>10.61</v>
      </c>
      <c r="I325" s="12">
        <v>15.04</v>
      </c>
      <c r="J325" s="12">
        <v>19.7</v>
      </c>
      <c r="K325" s="12">
        <v>32.6</v>
      </c>
      <c r="L325" s="12">
        <v>48.75</v>
      </c>
      <c r="M325" s="12">
        <v>41.9</v>
      </c>
      <c r="N325" s="12">
        <v>45.33</v>
      </c>
      <c r="O325" s="12">
        <v>51.01</v>
      </c>
      <c r="P325" s="12">
        <v>57.89</v>
      </c>
      <c r="Q325" s="29">
        <v>62.46</v>
      </c>
      <c r="R325" s="12">
        <v>76.300000000000011</v>
      </c>
      <c r="S325" s="12">
        <v>91.75</v>
      </c>
      <c r="T325" s="12">
        <v>114.95000000000002</v>
      </c>
      <c r="U325" s="12">
        <v>129.43</v>
      </c>
      <c r="V325" s="12">
        <v>119.86000000000001</v>
      </c>
      <c r="W325" s="12">
        <v>113.26</v>
      </c>
      <c r="X325" s="30">
        <v>132.41999999999996</v>
      </c>
      <c r="Y325" s="12">
        <v>139.41999999999999</v>
      </c>
      <c r="Z325" s="12">
        <v>140.32000000000002</v>
      </c>
      <c r="AA325" s="46">
        <v>157.98999999999992</v>
      </c>
      <c r="AB325" s="53">
        <v>169.92</v>
      </c>
      <c r="AC325" s="53">
        <v>168.58</v>
      </c>
    </row>
    <row r="326" spans="1:29" x14ac:dyDescent="0.25">
      <c r="A326" s="3" t="s">
        <v>391</v>
      </c>
      <c r="B326" s="2" t="s">
        <v>838</v>
      </c>
      <c r="C326" s="31">
        <v>0</v>
      </c>
      <c r="D326" s="12">
        <v>0</v>
      </c>
      <c r="E326" s="12">
        <v>0</v>
      </c>
      <c r="F326" s="12">
        <v>0</v>
      </c>
      <c r="G326" s="12">
        <v>1</v>
      </c>
      <c r="H326" s="12">
        <v>0</v>
      </c>
      <c r="I326" s="12">
        <v>0</v>
      </c>
      <c r="J326" s="12">
        <v>0</v>
      </c>
      <c r="K326" s="12">
        <v>0</v>
      </c>
      <c r="L326" s="12">
        <v>1</v>
      </c>
      <c r="M326" s="12">
        <v>0</v>
      </c>
      <c r="N326" s="12">
        <v>0</v>
      </c>
      <c r="O326" s="12">
        <v>0.28000000000000003</v>
      </c>
      <c r="P326" s="12">
        <v>0</v>
      </c>
      <c r="Q326" s="29">
        <v>0</v>
      </c>
      <c r="R326" s="12">
        <v>0.59000000000000008</v>
      </c>
      <c r="S326" s="12">
        <v>0</v>
      </c>
      <c r="T326" s="12">
        <v>1.8</v>
      </c>
      <c r="U326" s="12">
        <v>1.54</v>
      </c>
      <c r="V326" s="12">
        <v>1</v>
      </c>
      <c r="W326" s="12">
        <v>0.11</v>
      </c>
      <c r="X326" s="30">
        <v>2.06</v>
      </c>
      <c r="Y326" s="12">
        <v>1.96</v>
      </c>
      <c r="Z326" s="12">
        <v>0.92</v>
      </c>
      <c r="AA326" s="46">
        <v>1</v>
      </c>
      <c r="AB326" s="53">
        <v>2</v>
      </c>
      <c r="AC326" s="53">
        <v>3.9</v>
      </c>
    </row>
    <row r="327" spans="1:29" x14ac:dyDescent="0.25">
      <c r="A327" s="3" t="s">
        <v>392</v>
      </c>
      <c r="B327" s="2" t="s">
        <v>839</v>
      </c>
      <c r="C327" s="31">
        <v>0</v>
      </c>
      <c r="D327" s="12">
        <v>1.07</v>
      </c>
      <c r="E327" s="12">
        <v>1</v>
      </c>
      <c r="F327" s="12">
        <v>2.35</v>
      </c>
      <c r="G327" s="12">
        <v>3.81</v>
      </c>
      <c r="H327" s="12">
        <v>4.57</v>
      </c>
      <c r="I327" s="12">
        <v>3.91</v>
      </c>
      <c r="J327" s="12">
        <v>5</v>
      </c>
      <c r="K327" s="12">
        <v>3.83</v>
      </c>
      <c r="L327" s="12">
        <v>5.36</v>
      </c>
      <c r="M327" s="12">
        <v>5</v>
      </c>
      <c r="N327" s="12">
        <v>2.75</v>
      </c>
      <c r="O327" s="12">
        <v>8.59</v>
      </c>
      <c r="P327" s="12">
        <v>14.92</v>
      </c>
      <c r="Q327" s="29">
        <v>12.33</v>
      </c>
      <c r="R327" s="12">
        <v>10.15</v>
      </c>
      <c r="S327" s="12">
        <v>10.54</v>
      </c>
      <c r="T327" s="12">
        <v>7.53</v>
      </c>
      <c r="U327" s="12">
        <v>10.53</v>
      </c>
      <c r="V327" s="12">
        <v>12.99</v>
      </c>
      <c r="W327" s="12">
        <v>10.02</v>
      </c>
      <c r="X327" s="30">
        <v>7.98</v>
      </c>
      <c r="Y327" s="12">
        <v>14.53</v>
      </c>
      <c r="Z327" s="12">
        <v>16.670000000000002</v>
      </c>
      <c r="AA327" s="46">
        <v>13.569999999999999</v>
      </c>
      <c r="AB327" s="53">
        <v>12.67</v>
      </c>
      <c r="AC327" s="53">
        <v>20.71</v>
      </c>
    </row>
    <row r="328" spans="1:29" x14ac:dyDescent="0.25">
      <c r="A328" s="3" t="s">
        <v>393</v>
      </c>
      <c r="B328" s="2" t="s">
        <v>840</v>
      </c>
      <c r="C328" s="31">
        <v>0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29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30">
        <v>0</v>
      </c>
      <c r="Y328" s="12">
        <v>0</v>
      </c>
      <c r="Z328" s="12">
        <v>0</v>
      </c>
      <c r="AA328" s="46">
        <v>0</v>
      </c>
      <c r="AB328" s="53">
        <v>0</v>
      </c>
      <c r="AC328" s="53">
        <v>0</v>
      </c>
    </row>
    <row r="329" spans="1:29" x14ac:dyDescent="0.25">
      <c r="A329" s="3" t="s">
        <v>394</v>
      </c>
      <c r="B329" s="2" t="s">
        <v>841</v>
      </c>
      <c r="C329" s="31">
        <v>0</v>
      </c>
      <c r="D329" s="12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29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30">
        <v>0</v>
      </c>
      <c r="Y329" s="12">
        <v>0</v>
      </c>
      <c r="Z329" s="12">
        <v>0</v>
      </c>
      <c r="AA329" s="46">
        <v>0</v>
      </c>
      <c r="AB329" s="53">
        <v>0</v>
      </c>
      <c r="AC329" s="53">
        <v>0</v>
      </c>
    </row>
    <row r="330" spans="1:29" x14ac:dyDescent="0.25">
      <c r="A330" s="3" t="s">
        <v>395</v>
      </c>
      <c r="B330" s="2" t="s">
        <v>842</v>
      </c>
      <c r="C330" s="31">
        <v>5.25</v>
      </c>
      <c r="D330" s="12">
        <v>5.35</v>
      </c>
      <c r="E330" s="12">
        <v>7.25</v>
      </c>
      <c r="F330" s="12">
        <v>8.07</v>
      </c>
      <c r="G330" s="12">
        <v>7.45</v>
      </c>
      <c r="H330" s="12">
        <v>4.88</v>
      </c>
      <c r="I330" s="12">
        <v>2.88</v>
      </c>
      <c r="J330" s="12">
        <v>2.63</v>
      </c>
      <c r="K330" s="12">
        <v>3.12</v>
      </c>
      <c r="L330" s="12">
        <v>0.55000000000000004</v>
      </c>
      <c r="M330" s="12">
        <v>4.93</v>
      </c>
      <c r="N330" s="12">
        <v>3.24</v>
      </c>
      <c r="O330" s="12">
        <v>2.4550000000000001</v>
      </c>
      <c r="P330" s="12">
        <v>5.59</v>
      </c>
      <c r="Q330" s="29">
        <v>3</v>
      </c>
      <c r="R330" s="12">
        <v>2</v>
      </c>
      <c r="S330" s="12">
        <v>10.56</v>
      </c>
      <c r="T330" s="12">
        <v>10.62</v>
      </c>
      <c r="U330" s="12">
        <v>11.440000000000001</v>
      </c>
      <c r="V330" s="12">
        <v>12.22</v>
      </c>
      <c r="W330" s="12">
        <v>6.52</v>
      </c>
      <c r="X330" s="30">
        <v>12.09</v>
      </c>
      <c r="Y330" s="12">
        <v>17.100000000000001</v>
      </c>
      <c r="Z330" s="12">
        <v>8.6300000000000008</v>
      </c>
      <c r="AA330" s="46">
        <v>13.1</v>
      </c>
      <c r="AB330" s="53">
        <v>21.76</v>
      </c>
      <c r="AC330" s="53">
        <v>18.609999999999996</v>
      </c>
    </row>
    <row r="331" spans="1:29" x14ac:dyDescent="0.25">
      <c r="A331" s="3" t="s">
        <v>396</v>
      </c>
      <c r="B331" s="2" t="s">
        <v>843</v>
      </c>
      <c r="C331" s="31">
        <v>4.45</v>
      </c>
      <c r="D331" s="12">
        <v>5.22</v>
      </c>
      <c r="E331" s="12">
        <v>4.0999999999999996</v>
      </c>
      <c r="F331" s="12">
        <v>3.67</v>
      </c>
      <c r="G331" s="12">
        <v>4</v>
      </c>
      <c r="H331" s="12">
        <v>5</v>
      </c>
      <c r="I331" s="12">
        <v>6.58</v>
      </c>
      <c r="J331" s="12">
        <v>9.33</v>
      </c>
      <c r="K331" s="12">
        <v>7.9950000000000001</v>
      </c>
      <c r="L331" s="12">
        <v>6.5</v>
      </c>
      <c r="M331" s="12">
        <v>5.5</v>
      </c>
      <c r="N331" s="12">
        <v>11.37</v>
      </c>
      <c r="O331" s="12">
        <v>15.25</v>
      </c>
      <c r="P331" s="12">
        <v>18.34</v>
      </c>
      <c r="Q331" s="29">
        <v>25</v>
      </c>
      <c r="R331" s="12">
        <v>25.97</v>
      </c>
      <c r="S331" s="12">
        <v>26.68</v>
      </c>
      <c r="T331" s="12">
        <v>40.81</v>
      </c>
      <c r="U331" s="12">
        <v>42.839999999999996</v>
      </c>
      <c r="V331" s="12">
        <v>36.96</v>
      </c>
      <c r="W331" s="12">
        <v>31.95</v>
      </c>
      <c r="X331" s="30">
        <v>32.22</v>
      </c>
      <c r="Y331" s="12">
        <v>28.95</v>
      </c>
      <c r="Z331" s="12">
        <v>32.67</v>
      </c>
      <c r="AA331" s="46">
        <v>28.48</v>
      </c>
      <c r="AB331" s="53">
        <v>33.770000000000003</v>
      </c>
      <c r="AC331" s="53">
        <v>35.25</v>
      </c>
    </row>
    <row r="332" spans="1:29" x14ac:dyDescent="0.25">
      <c r="A332" s="3" t="s">
        <v>397</v>
      </c>
      <c r="B332" s="2" t="s">
        <v>844</v>
      </c>
      <c r="C332" s="31">
        <v>0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1.44</v>
      </c>
      <c r="M332" s="12">
        <v>1</v>
      </c>
      <c r="N332" s="12">
        <v>3</v>
      </c>
      <c r="O332" s="12">
        <v>7.29</v>
      </c>
      <c r="P332" s="12">
        <v>5.18</v>
      </c>
      <c r="Q332" s="29">
        <v>5</v>
      </c>
      <c r="R332" s="12">
        <v>4.9399999999999995</v>
      </c>
      <c r="S332" s="12">
        <v>5.73</v>
      </c>
      <c r="T332" s="12">
        <v>4</v>
      </c>
      <c r="U332" s="12">
        <v>4.75</v>
      </c>
      <c r="V332" s="12">
        <v>9.1199999999999992</v>
      </c>
      <c r="W332" s="12">
        <v>7.44</v>
      </c>
      <c r="X332" s="30">
        <v>13.959999999999999</v>
      </c>
      <c r="Y332" s="12">
        <v>14.44</v>
      </c>
      <c r="Z332" s="12">
        <v>14.08</v>
      </c>
      <c r="AA332" s="46">
        <v>15.94</v>
      </c>
      <c r="AB332" s="53">
        <v>15.35</v>
      </c>
      <c r="AC332" s="53">
        <v>8.7899999999999991</v>
      </c>
    </row>
    <row r="333" spans="1:29" x14ac:dyDescent="0.25">
      <c r="A333" s="3" t="s">
        <v>398</v>
      </c>
      <c r="B333" s="2" t="s">
        <v>845</v>
      </c>
      <c r="C333" s="31">
        <v>0</v>
      </c>
      <c r="D333" s="12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2.74</v>
      </c>
      <c r="M333" s="12">
        <v>4</v>
      </c>
      <c r="N333" s="12">
        <v>2</v>
      </c>
      <c r="O333" s="12">
        <v>3.91</v>
      </c>
      <c r="P333" s="12">
        <v>3</v>
      </c>
      <c r="Q333" s="29">
        <v>4</v>
      </c>
      <c r="R333" s="12">
        <v>3</v>
      </c>
      <c r="S333" s="12">
        <v>3</v>
      </c>
      <c r="T333" s="12">
        <v>4.9600000000000009</v>
      </c>
      <c r="U333" s="12">
        <v>3.52</v>
      </c>
      <c r="V333" s="12">
        <v>8.33</v>
      </c>
      <c r="W333" s="12">
        <v>11.049999999999999</v>
      </c>
      <c r="X333" s="30">
        <v>12</v>
      </c>
      <c r="Y333" s="12">
        <v>16</v>
      </c>
      <c r="Z333" s="12">
        <v>11</v>
      </c>
      <c r="AA333" s="46">
        <v>11.24</v>
      </c>
      <c r="AB333" s="53">
        <v>17.2</v>
      </c>
      <c r="AC333" s="53">
        <v>15</v>
      </c>
    </row>
    <row r="334" spans="1:29" x14ac:dyDescent="0.25">
      <c r="A334" s="3" t="s">
        <v>399</v>
      </c>
      <c r="B334" s="2" t="s">
        <v>846</v>
      </c>
      <c r="C334" s="31">
        <v>68.430000000000007</v>
      </c>
      <c r="D334" s="12">
        <v>62.18</v>
      </c>
      <c r="E334" s="12">
        <v>60.21</v>
      </c>
      <c r="F334" s="12">
        <v>61.91</v>
      </c>
      <c r="G334" s="12">
        <v>52.84</v>
      </c>
      <c r="H334" s="12">
        <v>52.21</v>
      </c>
      <c r="I334" s="12">
        <v>54.23</v>
      </c>
      <c r="J334" s="12">
        <v>68.135000000000005</v>
      </c>
      <c r="K334" s="12">
        <v>71.314999999999998</v>
      </c>
      <c r="L334" s="12">
        <v>69.88</v>
      </c>
      <c r="M334" s="12">
        <v>78.45</v>
      </c>
      <c r="N334" s="12">
        <v>72.650000000000006</v>
      </c>
      <c r="O334" s="12">
        <v>59.17</v>
      </c>
      <c r="P334" s="12">
        <v>53.49</v>
      </c>
      <c r="Q334" s="29">
        <v>55.78</v>
      </c>
      <c r="R334" s="12">
        <v>59.81</v>
      </c>
      <c r="S334" s="12">
        <v>81</v>
      </c>
      <c r="T334" s="12">
        <v>80.660000000000025</v>
      </c>
      <c r="U334" s="12">
        <v>90.62</v>
      </c>
      <c r="V334" s="12">
        <v>97.839999999999989</v>
      </c>
      <c r="W334" s="12">
        <v>133.95999999999995</v>
      </c>
      <c r="X334" s="30">
        <v>145.50000000000003</v>
      </c>
      <c r="Y334" s="12">
        <v>166.62999999999997</v>
      </c>
      <c r="Z334" s="12">
        <v>170.3599999999999</v>
      </c>
      <c r="AA334" s="46">
        <v>166.73000000000002</v>
      </c>
      <c r="AB334" s="53">
        <v>190.98999999999995</v>
      </c>
      <c r="AC334" s="53">
        <v>161.9</v>
      </c>
    </row>
    <row r="335" spans="1:29" x14ac:dyDescent="0.25">
      <c r="A335" s="3" t="s">
        <v>400</v>
      </c>
      <c r="B335" s="2" t="s">
        <v>847</v>
      </c>
      <c r="C335" s="31">
        <v>32.31</v>
      </c>
      <c r="D335" s="12">
        <v>28.24</v>
      </c>
      <c r="E335" s="12">
        <v>26.7</v>
      </c>
      <c r="F335" s="12">
        <v>16.93</v>
      </c>
      <c r="G335" s="12">
        <v>16</v>
      </c>
      <c r="H335" s="12">
        <v>8</v>
      </c>
      <c r="I335" s="12">
        <v>8.73</v>
      </c>
      <c r="J335" s="12">
        <v>7.07</v>
      </c>
      <c r="K335" s="12">
        <v>5.73</v>
      </c>
      <c r="L335" s="12">
        <v>4.82</v>
      </c>
      <c r="M335" s="12">
        <v>2</v>
      </c>
      <c r="N335" s="12">
        <v>2</v>
      </c>
      <c r="O335" s="12">
        <v>4</v>
      </c>
      <c r="P335" s="12">
        <v>3</v>
      </c>
      <c r="Q335" s="29">
        <v>4.58</v>
      </c>
      <c r="R335" s="12">
        <v>5</v>
      </c>
      <c r="S335" s="12">
        <v>4</v>
      </c>
      <c r="T335" s="12">
        <v>6.3900000000000006</v>
      </c>
      <c r="U335" s="12">
        <v>5.66</v>
      </c>
      <c r="V335" s="12">
        <v>5</v>
      </c>
      <c r="W335" s="12">
        <v>12.51</v>
      </c>
      <c r="X335" s="30">
        <v>9.2100000000000009</v>
      </c>
      <c r="Y335" s="12">
        <v>11.03</v>
      </c>
      <c r="Z335" s="12">
        <v>10.510000000000002</v>
      </c>
      <c r="AA335" s="46">
        <v>8.9799999999999986</v>
      </c>
      <c r="AB335" s="53">
        <v>18.549999999999997</v>
      </c>
      <c r="AC335" s="53">
        <v>17.829999999999998</v>
      </c>
    </row>
    <row r="336" spans="1:29" x14ac:dyDescent="0.25">
      <c r="A336" s="3" t="s">
        <v>401</v>
      </c>
      <c r="B336" s="2" t="s">
        <v>848</v>
      </c>
      <c r="C336" s="31">
        <v>0</v>
      </c>
      <c r="D336" s="12">
        <v>1</v>
      </c>
      <c r="E336" s="12">
        <v>3</v>
      </c>
      <c r="F336" s="12">
        <v>0</v>
      </c>
      <c r="G336" s="12">
        <v>1</v>
      </c>
      <c r="H336" s="12">
        <v>0</v>
      </c>
      <c r="I336" s="12">
        <v>2.76</v>
      </c>
      <c r="J336" s="12">
        <v>2</v>
      </c>
      <c r="K336" s="12">
        <v>6.54</v>
      </c>
      <c r="L336" s="12">
        <v>3</v>
      </c>
      <c r="M336" s="12">
        <v>3</v>
      </c>
      <c r="N336" s="12">
        <v>5</v>
      </c>
      <c r="O336" s="12">
        <v>5</v>
      </c>
      <c r="P336" s="12">
        <v>9</v>
      </c>
      <c r="Q336" s="29">
        <v>7.03</v>
      </c>
      <c r="R336" s="12">
        <v>3</v>
      </c>
      <c r="S336" s="12">
        <v>3</v>
      </c>
      <c r="T336" s="12">
        <v>2</v>
      </c>
      <c r="U336" s="12">
        <v>3</v>
      </c>
      <c r="V336" s="12">
        <v>5</v>
      </c>
      <c r="W336" s="12">
        <v>7</v>
      </c>
      <c r="X336" s="30">
        <v>7.84</v>
      </c>
      <c r="Y336" s="12">
        <v>7.11</v>
      </c>
      <c r="Z336" s="12">
        <v>6.79</v>
      </c>
      <c r="AA336" s="46">
        <v>5</v>
      </c>
      <c r="AB336" s="53">
        <v>3.58</v>
      </c>
      <c r="AC336" s="53">
        <v>5</v>
      </c>
    </row>
    <row r="337" spans="1:29" x14ac:dyDescent="0.25">
      <c r="A337" s="3" t="s">
        <v>402</v>
      </c>
      <c r="B337" s="2" t="s">
        <v>849</v>
      </c>
      <c r="C337" s="31">
        <v>0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29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30">
        <v>0</v>
      </c>
      <c r="Y337" s="12">
        <v>0</v>
      </c>
      <c r="Z337" s="12">
        <v>0</v>
      </c>
      <c r="AA337" s="46">
        <v>0</v>
      </c>
      <c r="AB337" s="53">
        <v>0</v>
      </c>
      <c r="AC337" s="53">
        <v>0</v>
      </c>
    </row>
    <row r="338" spans="1:29" x14ac:dyDescent="0.25">
      <c r="A338" s="3" t="s">
        <v>403</v>
      </c>
      <c r="B338" s="2" t="s">
        <v>850</v>
      </c>
      <c r="C338" s="31">
        <v>0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29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30">
        <v>0</v>
      </c>
      <c r="Y338" s="12">
        <v>0</v>
      </c>
      <c r="Z338" s="12">
        <v>0</v>
      </c>
      <c r="AA338" s="46">
        <v>0</v>
      </c>
      <c r="AB338" s="53">
        <v>0</v>
      </c>
      <c r="AC338" s="53">
        <v>0</v>
      </c>
    </row>
    <row r="339" spans="1:29" x14ac:dyDescent="0.25">
      <c r="A339" s="3" t="s">
        <v>404</v>
      </c>
      <c r="B339" s="2" t="s">
        <v>851</v>
      </c>
      <c r="C339" s="31">
        <v>0.45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29">
        <v>0</v>
      </c>
      <c r="R339" s="12">
        <v>0</v>
      </c>
      <c r="S339" s="12">
        <v>0.68</v>
      </c>
      <c r="T339" s="12">
        <v>0</v>
      </c>
      <c r="U339" s="12">
        <v>0</v>
      </c>
      <c r="V339" s="12">
        <v>0</v>
      </c>
      <c r="W339" s="12">
        <v>3</v>
      </c>
      <c r="X339" s="30">
        <v>3.53</v>
      </c>
      <c r="Y339" s="12">
        <v>4</v>
      </c>
      <c r="Z339" s="12">
        <v>5</v>
      </c>
      <c r="AA339" s="46">
        <v>2.5</v>
      </c>
      <c r="AB339" s="53">
        <v>3</v>
      </c>
      <c r="AC339" s="53">
        <v>1.21</v>
      </c>
    </row>
    <row r="340" spans="1:29" x14ac:dyDescent="0.25">
      <c r="A340" s="3" t="s">
        <v>405</v>
      </c>
      <c r="B340" s="2" t="s">
        <v>852</v>
      </c>
      <c r="C340" s="31">
        <v>0</v>
      </c>
      <c r="D340" s="12">
        <v>0</v>
      </c>
      <c r="E340" s="12">
        <v>0.73</v>
      </c>
      <c r="F340" s="12">
        <v>0</v>
      </c>
      <c r="G340" s="12">
        <v>0</v>
      </c>
      <c r="H340" s="12">
        <v>1</v>
      </c>
      <c r="I340" s="12">
        <v>0</v>
      </c>
      <c r="J340" s="12">
        <v>0</v>
      </c>
      <c r="K340" s="12">
        <v>0</v>
      </c>
      <c r="L340" s="12">
        <v>0.79</v>
      </c>
      <c r="M340" s="12">
        <v>1.08</v>
      </c>
      <c r="N340" s="12">
        <v>2</v>
      </c>
      <c r="O340" s="12">
        <v>2</v>
      </c>
      <c r="P340" s="12">
        <v>0</v>
      </c>
      <c r="Q340" s="29">
        <v>3.32</v>
      </c>
      <c r="R340" s="12">
        <v>6.07</v>
      </c>
      <c r="S340" s="12">
        <v>2.37</v>
      </c>
      <c r="T340" s="12">
        <v>10.870000000000001</v>
      </c>
      <c r="U340" s="12">
        <v>8</v>
      </c>
      <c r="V340" s="12">
        <v>9.2000000000000011</v>
      </c>
      <c r="W340" s="12">
        <v>14.01</v>
      </c>
      <c r="X340" s="30">
        <v>43.24</v>
      </c>
      <c r="Y340" s="12">
        <v>53.010000000000005</v>
      </c>
      <c r="Z340" s="12">
        <v>62.249999999999993</v>
      </c>
      <c r="AA340" s="46">
        <v>79.199999999999974</v>
      </c>
      <c r="AB340" s="53">
        <v>95.77000000000001</v>
      </c>
      <c r="AC340" s="53">
        <v>96.080000000000013</v>
      </c>
    </row>
    <row r="341" spans="1:29" x14ac:dyDescent="0.25">
      <c r="A341" s="3" t="s">
        <v>406</v>
      </c>
      <c r="B341" s="2" t="s">
        <v>853</v>
      </c>
      <c r="C341" s="31">
        <v>12.23</v>
      </c>
      <c r="D341" s="12">
        <v>6.58</v>
      </c>
      <c r="E341" s="12">
        <v>10.27</v>
      </c>
      <c r="F341" s="12">
        <v>12.33</v>
      </c>
      <c r="G341" s="12">
        <v>9.26</v>
      </c>
      <c r="H341" s="12">
        <v>16.04</v>
      </c>
      <c r="I341" s="12">
        <v>16.059999999999999</v>
      </c>
      <c r="J341" s="12">
        <v>21.2</v>
      </c>
      <c r="K341" s="12">
        <v>20.664999999999999</v>
      </c>
      <c r="L341" s="12">
        <v>33.18</v>
      </c>
      <c r="M341" s="12">
        <v>24.45</v>
      </c>
      <c r="N341" s="12">
        <v>26.83</v>
      </c>
      <c r="O341" s="12">
        <v>15.79</v>
      </c>
      <c r="P341" s="12">
        <v>18.23</v>
      </c>
      <c r="Q341" s="29">
        <v>19.89</v>
      </c>
      <c r="R341" s="12">
        <v>21.68</v>
      </c>
      <c r="S341" s="12">
        <v>34.690000000000005</v>
      </c>
      <c r="T341" s="12">
        <v>24.380000000000003</v>
      </c>
      <c r="U341" s="12">
        <v>28.09</v>
      </c>
      <c r="V341" s="12">
        <v>37.25</v>
      </c>
      <c r="W341" s="12">
        <v>42.06</v>
      </c>
      <c r="X341" s="30">
        <v>43.109999999999992</v>
      </c>
      <c r="Y341" s="12">
        <v>45.91</v>
      </c>
      <c r="Z341" s="12">
        <v>53.679999999999986</v>
      </c>
      <c r="AA341" s="46">
        <v>31.319999999999997</v>
      </c>
      <c r="AB341" s="53">
        <v>41.51</v>
      </c>
      <c r="AC341" s="53">
        <v>30.44</v>
      </c>
    </row>
    <row r="342" spans="1:29" x14ac:dyDescent="0.25">
      <c r="A342" s="3" t="s">
        <v>407</v>
      </c>
      <c r="B342" s="2" t="s">
        <v>854</v>
      </c>
      <c r="C342" s="31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29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30">
        <v>0</v>
      </c>
      <c r="Y342" s="12">
        <v>0</v>
      </c>
      <c r="Z342" s="12">
        <v>0</v>
      </c>
      <c r="AA342" s="46">
        <v>0</v>
      </c>
      <c r="AB342" s="53">
        <v>0</v>
      </c>
      <c r="AC342" s="53">
        <v>0</v>
      </c>
    </row>
    <row r="343" spans="1:29" x14ac:dyDescent="0.25">
      <c r="A343" s="3" t="s">
        <v>408</v>
      </c>
      <c r="B343" s="2" t="s">
        <v>855</v>
      </c>
      <c r="C343" s="31">
        <v>0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29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30">
        <v>0</v>
      </c>
      <c r="Y343" s="12">
        <v>0</v>
      </c>
      <c r="Z343" s="12">
        <v>0</v>
      </c>
      <c r="AA343" s="46">
        <v>0</v>
      </c>
      <c r="AB343" s="53">
        <v>0</v>
      </c>
      <c r="AC343" s="53">
        <v>0</v>
      </c>
    </row>
    <row r="344" spans="1:29" x14ac:dyDescent="0.25">
      <c r="A344" s="3" t="s">
        <v>409</v>
      </c>
      <c r="B344" s="2" t="s">
        <v>856</v>
      </c>
      <c r="C344" s="31">
        <v>0</v>
      </c>
      <c r="D344" s="12">
        <v>0</v>
      </c>
      <c r="E344" s="12">
        <v>0</v>
      </c>
      <c r="F344" s="12">
        <v>0</v>
      </c>
      <c r="G344" s="12">
        <v>0</v>
      </c>
      <c r="H344" s="12">
        <v>0.3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1</v>
      </c>
      <c r="O344" s="12">
        <v>0</v>
      </c>
      <c r="P344" s="12">
        <v>0</v>
      </c>
      <c r="Q344" s="29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0.19</v>
      </c>
      <c r="W344" s="12">
        <v>0</v>
      </c>
      <c r="X344" s="30">
        <v>1.32</v>
      </c>
      <c r="Y344" s="12">
        <v>1</v>
      </c>
      <c r="Z344" s="12">
        <v>1.3800000000000001</v>
      </c>
      <c r="AA344" s="46">
        <v>2</v>
      </c>
      <c r="AB344" s="53">
        <v>2.9699999999999998</v>
      </c>
      <c r="AC344" s="53">
        <v>12.790000000000001</v>
      </c>
    </row>
    <row r="345" spans="1:29" x14ac:dyDescent="0.25">
      <c r="A345" s="3" t="s">
        <v>410</v>
      </c>
      <c r="B345" s="2" t="s">
        <v>857</v>
      </c>
      <c r="C345" s="31">
        <v>2</v>
      </c>
      <c r="D345" s="12">
        <v>2</v>
      </c>
      <c r="E345" s="12">
        <v>2</v>
      </c>
      <c r="F345" s="12">
        <v>2</v>
      </c>
      <c r="G345" s="12">
        <v>2</v>
      </c>
      <c r="H345" s="12">
        <v>3</v>
      </c>
      <c r="I345" s="12">
        <v>1</v>
      </c>
      <c r="J345" s="12">
        <v>0</v>
      </c>
      <c r="K345" s="12">
        <v>1</v>
      </c>
      <c r="L345" s="12">
        <v>1</v>
      </c>
      <c r="M345" s="12">
        <v>1</v>
      </c>
      <c r="N345" s="12">
        <v>1.52</v>
      </c>
      <c r="O345" s="12">
        <v>0.48</v>
      </c>
      <c r="P345" s="12">
        <v>1</v>
      </c>
      <c r="Q345" s="29">
        <v>0</v>
      </c>
      <c r="R345" s="12">
        <v>1</v>
      </c>
      <c r="S345" s="12">
        <v>4.4800000000000004</v>
      </c>
      <c r="T345" s="12">
        <v>3.86</v>
      </c>
      <c r="U345" s="12">
        <v>5.99</v>
      </c>
      <c r="V345" s="12">
        <v>13.94</v>
      </c>
      <c r="W345" s="12">
        <v>19.21</v>
      </c>
      <c r="X345" s="30">
        <v>26.450000000000003</v>
      </c>
      <c r="Y345" s="12">
        <v>42.379999999999995</v>
      </c>
      <c r="Z345" s="12">
        <v>44.309999999999995</v>
      </c>
      <c r="AA345" s="46">
        <v>25.82</v>
      </c>
      <c r="AB345" s="53">
        <v>37.359999999999992</v>
      </c>
      <c r="AC345" s="53">
        <v>38.410000000000004</v>
      </c>
    </row>
    <row r="346" spans="1:29" x14ac:dyDescent="0.25">
      <c r="A346" s="3" t="s">
        <v>411</v>
      </c>
      <c r="B346" s="2" t="s">
        <v>858</v>
      </c>
      <c r="C346" s="31">
        <v>0</v>
      </c>
      <c r="D346" s="12">
        <v>0</v>
      </c>
      <c r="E346" s="12">
        <v>0</v>
      </c>
      <c r="F346" s="12">
        <v>0.86</v>
      </c>
      <c r="G346" s="12">
        <v>3.87</v>
      </c>
      <c r="H346" s="12">
        <v>4.59</v>
      </c>
      <c r="I346" s="12">
        <v>4.96</v>
      </c>
      <c r="J346" s="12">
        <v>6.28</v>
      </c>
      <c r="K346" s="12">
        <v>4.4000000000000004</v>
      </c>
      <c r="L346" s="12">
        <v>10.199999999999999</v>
      </c>
      <c r="M346" s="12">
        <v>11.15</v>
      </c>
      <c r="N346" s="12">
        <v>9.51</v>
      </c>
      <c r="O346" s="12">
        <v>10</v>
      </c>
      <c r="P346" s="12">
        <v>12.6</v>
      </c>
      <c r="Q346" s="29">
        <v>14.12</v>
      </c>
      <c r="R346" s="12">
        <v>9</v>
      </c>
      <c r="S346" s="12">
        <v>14.559999999999999</v>
      </c>
      <c r="T346" s="12">
        <v>12.469999999999997</v>
      </c>
      <c r="U346" s="12">
        <v>12.79</v>
      </c>
      <c r="V346" s="12">
        <v>11.32</v>
      </c>
      <c r="W346" s="12">
        <v>5</v>
      </c>
      <c r="X346" s="30">
        <v>7.77</v>
      </c>
      <c r="Y346" s="12">
        <v>11.809999999999999</v>
      </c>
      <c r="Z346" s="12">
        <v>8.9400000000000013</v>
      </c>
      <c r="AA346" s="46">
        <v>7</v>
      </c>
      <c r="AB346" s="53">
        <v>5</v>
      </c>
      <c r="AC346" s="53">
        <v>4</v>
      </c>
    </row>
    <row r="347" spans="1:29" x14ac:dyDescent="0.25">
      <c r="A347" s="3" t="s">
        <v>412</v>
      </c>
      <c r="B347" s="2" t="s">
        <v>859</v>
      </c>
      <c r="C347" s="31">
        <v>0</v>
      </c>
      <c r="D347" s="12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29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30">
        <v>0</v>
      </c>
      <c r="Y347" s="12">
        <v>0</v>
      </c>
      <c r="Z347" s="12">
        <v>0</v>
      </c>
      <c r="AA347" s="46">
        <v>0</v>
      </c>
      <c r="AB347" s="53">
        <v>0</v>
      </c>
      <c r="AC347" s="53">
        <v>0</v>
      </c>
    </row>
    <row r="348" spans="1:29" x14ac:dyDescent="0.25">
      <c r="A348" s="3" t="s">
        <v>413</v>
      </c>
      <c r="B348" s="2" t="s">
        <v>860</v>
      </c>
      <c r="C348" s="31">
        <v>0</v>
      </c>
      <c r="D348" s="12">
        <v>0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29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30">
        <v>0</v>
      </c>
      <c r="Y348" s="12">
        <v>0</v>
      </c>
      <c r="Z348" s="12">
        <v>0</v>
      </c>
      <c r="AA348" s="46">
        <v>0</v>
      </c>
      <c r="AB348" s="53">
        <v>0</v>
      </c>
      <c r="AC348" s="53">
        <v>0</v>
      </c>
    </row>
    <row r="349" spans="1:29" x14ac:dyDescent="0.25">
      <c r="A349" s="3" t="s">
        <v>414</v>
      </c>
      <c r="B349" s="2" t="s">
        <v>861</v>
      </c>
      <c r="C349" s="31">
        <v>0</v>
      </c>
      <c r="D349" s="12">
        <v>0</v>
      </c>
      <c r="E349" s="12">
        <v>0.4</v>
      </c>
      <c r="F349" s="12">
        <v>3</v>
      </c>
      <c r="G349" s="12">
        <v>1</v>
      </c>
      <c r="H349" s="12">
        <v>0</v>
      </c>
      <c r="I349" s="12">
        <v>7.4</v>
      </c>
      <c r="J349" s="12">
        <v>7.94</v>
      </c>
      <c r="K349" s="12">
        <v>10.88</v>
      </c>
      <c r="L349" s="12">
        <v>7</v>
      </c>
      <c r="M349" s="12">
        <v>11.79</v>
      </c>
      <c r="N349" s="12">
        <v>11.05</v>
      </c>
      <c r="O349" s="12">
        <v>10.56</v>
      </c>
      <c r="P349" s="12">
        <v>10.52</v>
      </c>
      <c r="Q349" s="29">
        <v>12</v>
      </c>
      <c r="R349" s="12">
        <v>17</v>
      </c>
      <c r="S349" s="12">
        <v>18</v>
      </c>
      <c r="T349" s="12">
        <v>26.29</v>
      </c>
      <c r="U349" s="12">
        <v>22.1</v>
      </c>
      <c r="V349" s="12">
        <v>20.69</v>
      </c>
      <c r="W349" s="12">
        <v>17.189999999999998</v>
      </c>
      <c r="X349" s="30">
        <v>18.329999999999998</v>
      </c>
      <c r="Y349" s="12">
        <v>15</v>
      </c>
      <c r="Z349" s="12">
        <v>13.79</v>
      </c>
      <c r="AA349" s="46">
        <v>14.13</v>
      </c>
      <c r="AB349" s="53">
        <v>14.49</v>
      </c>
      <c r="AC349" s="53">
        <v>11.5</v>
      </c>
    </row>
    <row r="350" spans="1:29" x14ac:dyDescent="0.25">
      <c r="A350" s="3" t="s">
        <v>415</v>
      </c>
      <c r="B350" s="2" t="s">
        <v>862</v>
      </c>
      <c r="C350" s="31">
        <v>0.20666666666666667</v>
      </c>
      <c r="D350" s="12">
        <v>0</v>
      </c>
      <c r="E350" s="12">
        <v>0</v>
      </c>
      <c r="F350" s="12">
        <v>0</v>
      </c>
      <c r="G350" s="12">
        <v>1</v>
      </c>
      <c r="H350" s="12">
        <v>1.26</v>
      </c>
      <c r="I350" s="12">
        <v>1</v>
      </c>
      <c r="J350" s="12">
        <v>2.2599999999999998</v>
      </c>
      <c r="K350" s="12">
        <v>2.5</v>
      </c>
      <c r="L350" s="12">
        <v>1.29</v>
      </c>
      <c r="M350" s="12">
        <v>1</v>
      </c>
      <c r="N350" s="12">
        <v>3.19</v>
      </c>
      <c r="O350" s="12">
        <v>3</v>
      </c>
      <c r="P350" s="12">
        <v>2.68</v>
      </c>
      <c r="Q350" s="29">
        <v>5.9</v>
      </c>
      <c r="R350" s="12">
        <v>2.93</v>
      </c>
      <c r="S350" s="12">
        <v>4.04</v>
      </c>
      <c r="T350" s="12">
        <v>4.33</v>
      </c>
      <c r="U350" s="12">
        <v>4.76</v>
      </c>
      <c r="V350" s="12">
        <v>4.53</v>
      </c>
      <c r="W350" s="12">
        <v>2</v>
      </c>
      <c r="X350" s="30">
        <v>3.7600000000000002</v>
      </c>
      <c r="Y350" s="12">
        <v>6.08</v>
      </c>
      <c r="Z350" s="12">
        <v>0</v>
      </c>
      <c r="AA350" s="46">
        <v>0</v>
      </c>
      <c r="AB350" s="53">
        <v>0</v>
      </c>
      <c r="AC350" s="53">
        <v>0</v>
      </c>
    </row>
    <row r="351" spans="1:29" x14ac:dyDescent="0.25">
      <c r="A351" s="3" t="s">
        <v>416</v>
      </c>
      <c r="B351" s="2" t="s">
        <v>863</v>
      </c>
      <c r="C351" s="31">
        <v>0</v>
      </c>
      <c r="D351" s="12">
        <v>0</v>
      </c>
      <c r="E351" s="12">
        <v>0</v>
      </c>
      <c r="F351" s="12">
        <v>0</v>
      </c>
      <c r="G351" s="12">
        <v>1.45</v>
      </c>
      <c r="H351" s="12">
        <v>0</v>
      </c>
      <c r="I351" s="12">
        <v>0</v>
      </c>
      <c r="J351" s="12">
        <v>1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29">
        <v>0</v>
      </c>
      <c r="R351" s="12">
        <v>0.74</v>
      </c>
      <c r="S351" s="12">
        <v>1</v>
      </c>
      <c r="T351" s="12">
        <v>3</v>
      </c>
      <c r="U351" s="12">
        <v>2</v>
      </c>
      <c r="V351" s="12">
        <v>1.9</v>
      </c>
      <c r="W351" s="12">
        <v>1.08</v>
      </c>
      <c r="X351" s="30">
        <v>2.78</v>
      </c>
      <c r="Y351" s="12">
        <v>3.6700000000000004</v>
      </c>
      <c r="Z351" s="12">
        <v>8.0399999999999991</v>
      </c>
      <c r="AA351" s="46">
        <v>3.1400000000000006</v>
      </c>
      <c r="AB351" s="53">
        <v>8</v>
      </c>
      <c r="AC351" s="53">
        <v>5.45</v>
      </c>
    </row>
    <row r="352" spans="1:29" x14ac:dyDescent="0.25">
      <c r="A352" s="3" t="s">
        <v>417</v>
      </c>
      <c r="B352" s="2" t="s">
        <v>864</v>
      </c>
      <c r="C352" s="31">
        <v>27.41</v>
      </c>
      <c r="D352" s="12">
        <v>33.28</v>
      </c>
      <c r="E352" s="12">
        <v>29.27</v>
      </c>
      <c r="F352" s="12">
        <v>30</v>
      </c>
      <c r="G352" s="12">
        <v>42.29</v>
      </c>
      <c r="H352" s="12">
        <v>40.85</v>
      </c>
      <c r="I352" s="12">
        <v>52.22</v>
      </c>
      <c r="J352" s="12">
        <v>60.95</v>
      </c>
      <c r="K352" s="12">
        <v>78.48</v>
      </c>
      <c r="L352" s="12">
        <v>106.59</v>
      </c>
      <c r="M352" s="12">
        <v>120.535</v>
      </c>
      <c r="N352" s="12">
        <v>128.94</v>
      </c>
      <c r="O352" s="12">
        <v>134.565</v>
      </c>
      <c r="P352" s="12">
        <v>112.57</v>
      </c>
      <c r="Q352" s="29">
        <v>130.93</v>
      </c>
      <c r="R352" s="12">
        <v>132.94</v>
      </c>
      <c r="S352" s="12">
        <v>142.17000000000004</v>
      </c>
      <c r="T352" s="12">
        <v>146.72999999999996</v>
      </c>
      <c r="U352" s="12">
        <v>127.66</v>
      </c>
      <c r="V352" s="12">
        <v>127.05999999999996</v>
      </c>
      <c r="W352" s="12">
        <v>140.28000000000006</v>
      </c>
      <c r="X352" s="30">
        <v>147.41999999999999</v>
      </c>
      <c r="Y352" s="12">
        <v>151.97999999999999</v>
      </c>
      <c r="Z352" s="12">
        <v>152.70000000000005</v>
      </c>
      <c r="AA352" s="46">
        <v>157.93</v>
      </c>
      <c r="AB352" s="53">
        <v>140.36000000000004</v>
      </c>
      <c r="AC352" s="53">
        <v>129.08999999999997</v>
      </c>
    </row>
    <row r="353" spans="1:29" x14ac:dyDescent="0.25">
      <c r="A353" s="3" t="s">
        <v>418</v>
      </c>
      <c r="B353" s="2" t="s">
        <v>865</v>
      </c>
      <c r="C353" s="31">
        <v>0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1</v>
      </c>
      <c r="J353" s="12">
        <v>0</v>
      </c>
      <c r="K353" s="12">
        <v>0</v>
      </c>
      <c r="L353" s="12">
        <v>0</v>
      </c>
      <c r="M353" s="12">
        <v>1</v>
      </c>
      <c r="N353" s="12">
        <v>0</v>
      </c>
      <c r="O353" s="12">
        <v>0</v>
      </c>
      <c r="P353" s="12">
        <v>0</v>
      </c>
      <c r="Q353" s="29">
        <v>0</v>
      </c>
      <c r="R353" s="12">
        <v>0</v>
      </c>
      <c r="S353" s="12">
        <v>4.09</v>
      </c>
      <c r="T353" s="12">
        <v>3.19</v>
      </c>
      <c r="U353" s="12">
        <v>3</v>
      </c>
      <c r="V353" s="12">
        <v>3</v>
      </c>
      <c r="W353" s="12">
        <v>3.8</v>
      </c>
      <c r="X353" s="30">
        <v>3.73</v>
      </c>
      <c r="Y353" s="12">
        <v>0</v>
      </c>
      <c r="Z353" s="12">
        <v>2.44</v>
      </c>
      <c r="AA353" s="46">
        <v>2.9</v>
      </c>
      <c r="AB353" s="53">
        <v>3</v>
      </c>
      <c r="AC353" s="53">
        <v>10.260000000000002</v>
      </c>
    </row>
    <row r="354" spans="1:29" x14ac:dyDescent="0.25">
      <c r="A354" s="3" t="s">
        <v>419</v>
      </c>
      <c r="B354" s="2" t="s">
        <v>866</v>
      </c>
      <c r="C354" s="31">
        <v>0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29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30">
        <v>0</v>
      </c>
      <c r="Y354" s="12">
        <v>0</v>
      </c>
      <c r="Z354" s="12">
        <v>0</v>
      </c>
      <c r="AA354" s="46">
        <v>0</v>
      </c>
      <c r="AB354" s="53">
        <v>0</v>
      </c>
      <c r="AC354" s="53">
        <v>0</v>
      </c>
    </row>
    <row r="355" spans="1:29" x14ac:dyDescent="0.25">
      <c r="A355" s="3" t="s">
        <v>420</v>
      </c>
      <c r="B355" s="2" t="s">
        <v>867</v>
      </c>
      <c r="C355" s="31">
        <v>0</v>
      </c>
      <c r="D355" s="12">
        <v>0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0</v>
      </c>
      <c r="N355" s="12">
        <v>0</v>
      </c>
      <c r="O355" s="12">
        <v>0</v>
      </c>
      <c r="P355" s="12">
        <v>1</v>
      </c>
      <c r="Q355" s="29">
        <v>0</v>
      </c>
      <c r="R355" s="12">
        <v>1</v>
      </c>
      <c r="S355" s="12">
        <v>4.01</v>
      </c>
      <c r="T355" s="12">
        <v>2</v>
      </c>
      <c r="U355" s="12">
        <v>2.63</v>
      </c>
      <c r="V355" s="12">
        <v>1.71</v>
      </c>
      <c r="W355" s="12">
        <v>3.8499999999999996</v>
      </c>
      <c r="X355" s="30">
        <v>3.43</v>
      </c>
      <c r="Y355" s="12">
        <v>6.03</v>
      </c>
      <c r="Z355" s="12">
        <v>9.1700000000000017</v>
      </c>
      <c r="AA355" s="46">
        <v>5.43</v>
      </c>
      <c r="AB355" s="53">
        <v>7.1000000000000005</v>
      </c>
      <c r="AC355" s="53">
        <v>3.27</v>
      </c>
    </row>
    <row r="356" spans="1:29" x14ac:dyDescent="0.25">
      <c r="A356" s="3" t="s">
        <v>421</v>
      </c>
      <c r="B356" s="2" t="s">
        <v>868</v>
      </c>
      <c r="C356" s="31">
        <v>4</v>
      </c>
      <c r="D356" s="12">
        <v>3.2</v>
      </c>
      <c r="E356" s="12">
        <v>2.86</v>
      </c>
      <c r="F356" s="12">
        <v>1</v>
      </c>
      <c r="G356" s="12">
        <v>1</v>
      </c>
      <c r="H356" s="12">
        <v>0.4</v>
      </c>
      <c r="I356" s="12">
        <v>0</v>
      </c>
      <c r="J356" s="12">
        <v>1</v>
      </c>
      <c r="K356" s="12">
        <v>0</v>
      </c>
      <c r="L356" s="12">
        <v>0.95</v>
      </c>
      <c r="M356" s="12">
        <v>0</v>
      </c>
      <c r="N356" s="12">
        <v>1</v>
      </c>
      <c r="O356" s="12">
        <v>1</v>
      </c>
      <c r="P356" s="12">
        <v>1</v>
      </c>
      <c r="Q356" s="29">
        <v>0</v>
      </c>
      <c r="R356" s="12">
        <v>3.7199999999999998</v>
      </c>
      <c r="S356" s="12">
        <v>9.0300000000000011</v>
      </c>
      <c r="T356" s="12">
        <v>9</v>
      </c>
      <c r="U356" s="12">
        <v>8.11</v>
      </c>
      <c r="V356" s="12">
        <v>12.18</v>
      </c>
      <c r="W356" s="12">
        <v>16.020000000000003</v>
      </c>
      <c r="X356" s="30">
        <v>25.2</v>
      </c>
      <c r="Y356" s="12">
        <v>18.11</v>
      </c>
      <c r="Z356" s="12">
        <v>14.330000000000004</v>
      </c>
      <c r="AA356" s="46">
        <v>20.979999999999997</v>
      </c>
      <c r="AB356" s="53">
        <v>20.629999999999995</v>
      </c>
      <c r="AC356" s="53">
        <v>19.760000000000002</v>
      </c>
    </row>
    <row r="357" spans="1:29" x14ac:dyDescent="0.25">
      <c r="A357" s="3" t="s">
        <v>422</v>
      </c>
      <c r="B357" s="2" t="s">
        <v>869</v>
      </c>
      <c r="C357" s="31">
        <v>125.84333333333333</v>
      </c>
      <c r="D357" s="12">
        <v>131.41999999999999</v>
      </c>
      <c r="E357" s="12">
        <v>134.61000000000001</v>
      </c>
      <c r="F357" s="12">
        <v>141.62</v>
      </c>
      <c r="G357" s="12">
        <v>134.06</v>
      </c>
      <c r="H357" s="12">
        <v>143.18</v>
      </c>
      <c r="I357" s="12">
        <v>154.06</v>
      </c>
      <c r="J357" s="12">
        <v>157.505</v>
      </c>
      <c r="K357" s="12">
        <v>210</v>
      </c>
      <c r="L357" s="12">
        <v>209.03</v>
      </c>
      <c r="M357" s="12">
        <v>240.75</v>
      </c>
      <c r="N357" s="12">
        <v>262.7</v>
      </c>
      <c r="O357" s="12">
        <v>295.8</v>
      </c>
      <c r="P357" s="12">
        <v>341.2</v>
      </c>
      <c r="Q357" s="29">
        <v>342.58</v>
      </c>
      <c r="R357" s="12">
        <v>355.22</v>
      </c>
      <c r="S357" s="12">
        <v>406.83</v>
      </c>
      <c r="T357" s="12">
        <v>418.14999999999992</v>
      </c>
      <c r="U357" s="12">
        <v>483.92999999999995</v>
      </c>
      <c r="V357" s="12">
        <v>465.13000000000011</v>
      </c>
      <c r="W357" s="12">
        <v>473.96000000000009</v>
      </c>
      <c r="X357" s="30">
        <v>501.90000000000043</v>
      </c>
      <c r="Y357" s="12">
        <v>491.42000000000019</v>
      </c>
      <c r="Z357" s="12">
        <v>492.7600000000001</v>
      </c>
      <c r="AA357" s="46">
        <v>498.39000000000004</v>
      </c>
      <c r="AB357" s="53">
        <v>511.16</v>
      </c>
      <c r="AC357" s="53">
        <v>512.44000000000005</v>
      </c>
    </row>
    <row r="358" spans="1:29" x14ac:dyDescent="0.25">
      <c r="A358" s="3" t="s">
        <v>423</v>
      </c>
      <c r="B358" s="2" t="s">
        <v>870</v>
      </c>
      <c r="C358" s="31">
        <v>0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29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54.339999999999996</v>
      </c>
      <c r="X358" s="30">
        <v>40.81</v>
      </c>
      <c r="Y358" s="12">
        <v>40</v>
      </c>
      <c r="Z358" s="12">
        <v>36.130000000000003</v>
      </c>
      <c r="AA358" s="46">
        <v>31.289999999999996</v>
      </c>
      <c r="AB358" s="53">
        <v>27</v>
      </c>
      <c r="AC358" s="53">
        <v>31.4</v>
      </c>
    </row>
    <row r="359" spans="1:29" x14ac:dyDescent="0.25">
      <c r="A359" s="3" t="s">
        <v>424</v>
      </c>
      <c r="B359" s="2" t="s">
        <v>871</v>
      </c>
      <c r="C359" s="31">
        <v>2</v>
      </c>
      <c r="D359" s="12">
        <v>2</v>
      </c>
      <c r="E359" s="12">
        <v>3</v>
      </c>
      <c r="F359" s="12">
        <v>0.16</v>
      </c>
      <c r="G359" s="12">
        <v>0</v>
      </c>
      <c r="H359" s="12">
        <v>1.2</v>
      </c>
      <c r="I359" s="12">
        <v>1</v>
      </c>
      <c r="J359" s="12">
        <v>0.78</v>
      </c>
      <c r="K359" s="12">
        <v>0</v>
      </c>
      <c r="L359" s="12">
        <v>2.17</v>
      </c>
      <c r="M359" s="12">
        <v>3</v>
      </c>
      <c r="N359" s="12">
        <v>2</v>
      </c>
      <c r="O359" s="12">
        <v>4</v>
      </c>
      <c r="P359" s="12">
        <v>4</v>
      </c>
      <c r="Q359" s="29">
        <v>3.5</v>
      </c>
      <c r="R359" s="12">
        <v>2</v>
      </c>
      <c r="S359" s="12">
        <v>2.5</v>
      </c>
      <c r="T359" s="12">
        <v>3.49</v>
      </c>
      <c r="U359" s="12">
        <v>5.0600000000000005</v>
      </c>
      <c r="V359" s="12">
        <v>4</v>
      </c>
      <c r="W359" s="12">
        <v>4.17</v>
      </c>
      <c r="X359" s="30">
        <v>4.3600000000000003</v>
      </c>
      <c r="Y359" s="12">
        <v>1.5</v>
      </c>
      <c r="Z359" s="12">
        <v>0.48</v>
      </c>
      <c r="AA359" s="46">
        <v>0</v>
      </c>
      <c r="AB359" s="53">
        <v>0.73</v>
      </c>
      <c r="AC359" s="53">
        <v>1.56</v>
      </c>
    </row>
    <row r="360" spans="1:29" x14ac:dyDescent="0.25">
      <c r="A360" s="3" t="s">
        <v>425</v>
      </c>
      <c r="B360" s="2" t="s">
        <v>872</v>
      </c>
      <c r="C360" s="31">
        <v>0</v>
      </c>
      <c r="D360" s="12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29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30">
        <v>0</v>
      </c>
      <c r="Y360" s="12">
        <v>0</v>
      </c>
      <c r="Z360" s="12">
        <v>0</v>
      </c>
      <c r="AA360" s="46">
        <v>0</v>
      </c>
      <c r="AB360" s="53">
        <v>0</v>
      </c>
      <c r="AC360" s="53">
        <v>0</v>
      </c>
    </row>
    <row r="361" spans="1:29" x14ac:dyDescent="0.25">
      <c r="A361" s="3" t="s">
        <v>426</v>
      </c>
      <c r="B361" s="2" t="s">
        <v>873</v>
      </c>
      <c r="C361" s="31">
        <v>0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5.7350000000000003</v>
      </c>
      <c r="K361" s="12">
        <v>10</v>
      </c>
      <c r="L361" s="12">
        <v>9.32</v>
      </c>
      <c r="M361" s="12">
        <v>11.73</v>
      </c>
      <c r="N361" s="12">
        <v>18.2</v>
      </c>
      <c r="O361" s="12">
        <v>11.55</v>
      </c>
      <c r="P361" s="12">
        <v>11.89</v>
      </c>
      <c r="Q361" s="29">
        <v>9.61</v>
      </c>
      <c r="R361" s="12">
        <v>4.2100000000000009</v>
      </c>
      <c r="S361" s="12">
        <v>3.1</v>
      </c>
      <c r="T361" s="12">
        <v>2</v>
      </c>
      <c r="U361" s="12">
        <v>2</v>
      </c>
      <c r="V361" s="12">
        <v>4.8</v>
      </c>
      <c r="W361" s="12">
        <v>5</v>
      </c>
      <c r="X361" s="30">
        <v>6</v>
      </c>
      <c r="Y361" s="12">
        <v>0</v>
      </c>
      <c r="Z361" s="12">
        <v>0</v>
      </c>
      <c r="AA361" s="46">
        <v>0</v>
      </c>
      <c r="AB361" s="53">
        <v>0</v>
      </c>
      <c r="AC361" s="53">
        <v>0</v>
      </c>
    </row>
    <row r="362" spans="1:29" x14ac:dyDescent="0.25">
      <c r="A362" s="3" t="s">
        <v>427</v>
      </c>
      <c r="B362" s="2" t="s">
        <v>874</v>
      </c>
      <c r="C362" s="31">
        <v>0</v>
      </c>
      <c r="D362" s="12">
        <v>0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29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30">
        <v>0</v>
      </c>
      <c r="Y362" s="12">
        <v>0</v>
      </c>
      <c r="Z362" s="12">
        <v>0</v>
      </c>
      <c r="AA362" s="46">
        <v>0</v>
      </c>
      <c r="AB362" s="53">
        <v>0</v>
      </c>
      <c r="AC362" s="53">
        <v>0</v>
      </c>
    </row>
    <row r="363" spans="1:29" x14ac:dyDescent="0.25">
      <c r="A363" s="3" t="s">
        <v>428</v>
      </c>
      <c r="B363" s="2" t="s">
        <v>875</v>
      </c>
      <c r="C363" s="31">
        <v>8.1999999999999993</v>
      </c>
      <c r="D363" s="12">
        <v>16.010000000000002</v>
      </c>
      <c r="E363" s="12">
        <v>13.49</v>
      </c>
      <c r="F363" s="12">
        <v>15.98</v>
      </c>
      <c r="G363" s="12">
        <v>14.8</v>
      </c>
      <c r="H363" s="12">
        <v>12</v>
      </c>
      <c r="I363" s="12">
        <v>8</v>
      </c>
      <c r="J363" s="12">
        <v>8.26</v>
      </c>
      <c r="K363" s="12">
        <v>6.67</v>
      </c>
      <c r="L363" s="12">
        <v>8.82</v>
      </c>
      <c r="M363" s="12">
        <v>6.01</v>
      </c>
      <c r="N363" s="12">
        <v>3.72</v>
      </c>
      <c r="O363" s="12">
        <v>4.4000000000000004</v>
      </c>
      <c r="P363" s="12">
        <v>3.9</v>
      </c>
      <c r="Q363" s="29">
        <v>0.31</v>
      </c>
      <c r="R363" s="12">
        <v>0.34</v>
      </c>
      <c r="S363" s="12">
        <v>3.12</v>
      </c>
      <c r="T363" s="12">
        <v>9.3800000000000008</v>
      </c>
      <c r="U363" s="12">
        <v>6</v>
      </c>
      <c r="V363" s="12">
        <v>14.290000000000001</v>
      </c>
      <c r="W363" s="12">
        <v>14.27</v>
      </c>
      <c r="X363" s="30">
        <v>16.61</v>
      </c>
      <c r="Y363" s="12">
        <v>14.42</v>
      </c>
      <c r="Z363" s="12">
        <v>11.559999999999999</v>
      </c>
      <c r="AA363" s="46">
        <v>11.110000000000001</v>
      </c>
      <c r="AB363" s="53">
        <v>11.000000000000002</v>
      </c>
      <c r="AC363" s="53">
        <v>12.32</v>
      </c>
    </row>
    <row r="364" spans="1:29" x14ac:dyDescent="0.25">
      <c r="A364" s="3" t="s">
        <v>429</v>
      </c>
      <c r="B364" s="2" t="s">
        <v>876</v>
      </c>
      <c r="C364" s="31">
        <v>18.73</v>
      </c>
      <c r="D364" s="12">
        <v>20.399999999999999</v>
      </c>
      <c r="E364" s="12">
        <v>19.77</v>
      </c>
      <c r="F364" s="12">
        <v>13.64</v>
      </c>
      <c r="G364" s="12">
        <v>13.75</v>
      </c>
      <c r="H364" s="12">
        <v>13.82</v>
      </c>
      <c r="I364" s="12">
        <v>11.35</v>
      </c>
      <c r="J364" s="12">
        <v>12.44</v>
      </c>
      <c r="K364" s="12">
        <v>16.25</v>
      </c>
      <c r="L364" s="12">
        <v>28.61</v>
      </c>
      <c r="M364" s="12">
        <v>32.200000000000003</v>
      </c>
      <c r="N364" s="12">
        <v>41.52</v>
      </c>
      <c r="O364" s="12">
        <v>34.49</v>
      </c>
      <c r="P364" s="12">
        <v>38.58</v>
      </c>
      <c r="Q364" s="29">
        <v>39.11</v>
      </c>
      <c r="R364" s="12">
        <v>53.12</v>
      </c>
      <c r="S364" s="12">
        <v>58.589999999999996</v>
      </c>
      <c r="T364" s="12">
        <v>56.920000000000009</v>
      </c>
      <c r="U364" s="12">
        <v>69.13000000000001</v>
      </c>
      <c r="V364" s="12">
        <v>79.36999999999999</v>
      </c>
      <c r="W364" s="12">
        <v>79.16</v>
      </c>
      <c r="X364" s="30">
        <v>73.16</v>
      </c>
      <c r="Y364" s="12">
        <v>119.99</v>
      </c>
      <c r="Z364" s="12">
        <v>142.18000000000004</v>
      </c>
      <c r="AA364" s="46">
        <v>138.44</v>
      </c>
      <c r="AB364" s="53">
        <v>140.08000000000004</v>
      </c>
      <c r="AC364" s="53">
        <v>147.07000000000005</v>
      </c>
    </row>
    <row r="365" spans="1:29" x14ac:dyDescent="0.25">
      <c r="A365" s="3" t="s">
        <v>430</v>
      </c>
      <c r="B365" s="2" t="s">
        <v>877</v>
      </c>
      <c r="C365" s="31">
        <v>0</v>
      </c>
      <c r="D365" s="12">
        <v>0</v>
      </c>
      <c r="E365" s="12">
        <v>2.15</v>
      </c>
      <c r="F365" s="12">
        <v>3.12</v>
      </c>
      <c r="G365" s="12">
        <v>7.28</v>
      </c>
      <c r="H365" s="12">
        <v>10.19</v>
      </c>
      <c r="I365" s="12">
        <v>9.99</v>
      </c>
      <c r="J365" s="12">
        <v>16.260000000000002</v>
      </c>
      <c r="K365" s="12">
        <v>14.23</v>
      </c>
      <c r="L365" s="12">
        <v>18.260000000000002</v>
      </c>
      <c r="M365" s="12">
        <v>17.809999999999999</v>
      </c>
      <c r="N365" s="12">
        <v>12.73</v>
      </c>
      <c r="O365" s="12">
        <v>15.41</v>
      </c>
      <c r="P365" s="12">
        <v>12.04</v>
      </c>
      <c r="Q365" s="29">
        <v>16.27</v>
      </c>
      <c r="R365" s="12">
        <v>19.799999999999997</v>
      </c>
      <c r="S365" s="12">
        <v>18.78</v>
      </c>
      <c r="T365" s="12">
        <v>21.1</v>
      </c>
      <c r="U365" s="12">
        <v>23.91</v>
      </c>
      <c r="V365" s="12">
        <v>35.239999999999995</v>
      </c>
      <c r="W365" s="12">
        <v>34.470000000000006</v>
      </c>
      <c r="X365" s="30">
        <v>29.7</v>
      </c>
      <c r="Y365" s="12">
        <v>25.540000000000003</v>
      </c>
      <c r="Z365" s="12">
        <v>16.25</v>
      </c>
      <c r="AA365" s="46">
        <v>21.43</v>
      </c>
      <c r="AB365" s="53">
        <v>19.53</v>
      </c>
      <c r="AC365" s="53">
        <v>17.990000000000002</v>
      </c>
    </row>
    <row r="366" spans="1:29" x14ac:dyDescent="0.25">
      <c r="A366" s="3" t="s">
        <v>431</v>
      </c>
      <c r="B366" s="2" t="s">
        <v>878</v>
      </c>
      <c r="C366" s="31">
        <v>21.68</v>
      </c>
      <c r="D366" s="12">
        <v>28.32</v>
      </c>
      <c r="E366" s="12">
        <v>33.4</v>
      </c>
      <c r="F366" s="12">
        <v>43.04</v>
      </c>
      <c r="G366" s="12">
        <v>48.87</v>
      </c>
      <c r="H366" s="12">
        <v>37.25</v>
      </c>
      <c r="I366" s="12">
        <v>38.880000000000003</v>
      </c>
      <c r="J366" s="12">
        <v>34.21</v>
      </c>
      <c r="K366" s="12">
        <v>45.67</v>
      </c>
      <c r="L366" s="12">
        <v>44.06</v>
      </c>
      <c r="M366" s="12">
        <v>36.770000000000003</v>
      </c>
      <c r="N366" s="12">
        <v>37.229999999999997</v>
      </c>
      <c r="O366" s="12">
        <v>33.54</v>
      </c>
      <c r="P366" s="12">
        <v>31.3</v>
      </c>
      <c r="Q366" s="29">
        <v>52.71</v>
      </c>
      <c r="R366" s="12">
        <v>50.709999999999987</v>
      </c>
      <c r="S366" s="12">
        <v>56.830000000000005</v>
      </c>
      <c r="T366" s="12">
        <v>42.86</v>
      </c>
      <c r="U366" s="12">
        <v>54.57</v>
      </c>
      <c r="V366" s="12">
        <v>54.170000000000016</v>
      </c>
      <c r="W366" s="12">
        <v>60.95</v>
      </c>
      <c r="X366" s="30">
        <v>67.339999999999989</v>
      </c>
      <c r="Y366" s="12">
        <v>60.639999999999993</v>
      </c>
      <c r="Z366" s="12">
        <v>60.669999999999995</v>
      </c>
      <c r="AA366" s="46">
        <v>54.800000000000004</v>
      </c>
      <c r="AB366" s="53">
        <v>61.83</v>
      </c>
      <c r="AC366" s="53">
        <v>63.309999999999995</v>
      </c>
    </row>
    <row r="367" spans="1:29" x14ac:dyDescent="0.25">
      <c r="A367" s="3" t="s">
        <v>432</v>
      </c>
      <c r="B367" s="2" t="s">
        <v>879</v>
      </c>
      <c r="C367" s="31">
        <v>10.8</v>
      </c>
      <c r="D367" s="12">
        <v>36.21</v>
      </c>
      <c r="E367" s="12">
        <v>45.26</v>
      </c>
      <c r="F367" s="12">
        <v>38.65</v>
      </c>
      <c r="G367" s="12">
        <v>51.2</v>
      </c>
      <c r="H367" s="12">
        <v>51.93</v>
      </c>
      <c r="I367" s="12">
        <v>52.95</v>
      </c>
      <c r="J367" s="12">
        <v>72.3</v>
      </c>
      <c r="K367" s="12">
        <v>105.02500000000001</v>
      </c>
      <c r="L367" s="12">
        <v>130.14500000000001</v>
      </c>
      <c r="M367" s="12">
        <v>186.3</v>
      </c>
      <c r="N367" s="12">
        <v>248.28</v>
      </c>
      <c r="O367" s="12">
        <v>286.5</v>
      </c>
      <c r="P367" s="12">
        <v>281.17</v>
      </c>
      <c r="Q367" s="29">
        <v>308.41500000000002</v>
      </c>
      <c r="R367" s="12">
        <v>338.45</v>
      </c>
      <c r="S367" s="12">
        <v>327.76</v>
      </c>
      <c r="T367" s="12">
        <v>300.45999999999998</v>
      </c>
      <c r="U367" s="12">
        <v>335.29000000000008</v>
      </c>
      <c r="V367" s="12">
        <v>359.92000000000007</v>
      </c>
      <c r="W367" s="12">
        <v>364.54000000000008</v>
      </c>
      <c r="X367" s="30">
        <v>358.80999999999995</v>
      </c>
      <c r="Y367" s="12">
        <v>353.06999999999994</v>
      </c>
      <c r="Z367" s="12">
        <v>343.51</v>
      </c>
      <c r="AA367" s="46">
        <v>319.31999999999988</v>
      </c>
      <c r="AB367" s="53">
        <v>292.15999999999991</v>
      </c>
      <c r="AC367" s="53">
        <v>251.86000000000004</v>
      </c>
    </row>
    <row r="368" spans="1:29" x14ac:dyDescent="0.25">
      <c r="A368" s="3" t="s">
        <v>433</v>
      </c>
      <c r="B368" s="2" t="s">
        <v>880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>
        <v>0</v>
      </c>
      <c r="S368" s="12">
        <v>142.45999999999998</v>
      </c>
      <c r="T368" s="12">
        <v>127.47</v>
      </c>
      <c r="U368" s="12">
        <v>139.68999999999997</v>
      </c>
      <c r="V368" s="12">
        <v>124.83999999999999</v>
      </c>
      <c r="W368" s="12">
        <v>127.73999999999998</v>
      </c>
      <c r="X368" s="30">
        <v>115.58999999999997</v>
      </c>
      <c r="Y368" s="12">
        <v>119.75999999999999</v>
      </c>
      <c r="Z368" s="12">
        <v>109.01</v>
      </c>
      <c r="AA368" s="46">
        <v>100.57000000000001</v>
      </c>
      <c r="AB368" s="53">
        <v>108.80000000000001</v>
      </c>
      <c r="AC368" s="53">
        <v>123.62</v>
      </c>
    </row>
    <row r="369" spans="1:29" x14ac:dyDescent="0.25">
      <c r="A369" s="3" t="s">
        <v>434</v>
      </c>
      <c r="B369" s="2" t="s">
        <v>881</v>
      </c>
      <c r="C369" s="31">
        <v>75.17</v>
      </c>
      <c r="D369" s="12">
        <v>74.33</v>
      </c>
      <c r="E369" s="12">
        <v>81.17</v>
      </c>
      <c r="F369" s="12">
        <v>117.59</v>
      </c>
      <c r="G369" s="12">
        <v>125.66</v>
      </c>
      <c r="H369" s="12">
        <v>111.23</v>
      </c>
      <c r="I369" s="12">
        <v>97.39</v>
      </c>
      <c r="J369" s="12">
        <v>105.62</v>
      </c>
      <c r="K369" s="12">
        <v>124.36</v>
      </c>
      <c r="L369" s="12">
        <v>129.65</v>
      </c>
      <c r="M369" s="12">
        <v>103.36</v>
      </c>
      <c r="N369" s="12">
        <v>100.27</v>
      </c>
      <c r="O369" s="12">
        <v>104.64</v>
      </c>
      <c r="P369" s="12">
        <v>125.35</v>
      </c>
      <c r="Q369" s="29">
        <v>126.5</v>
      </c>
      <c r="R369" s="12">
        <v>120.50999999999999</v>
      </c>
      <c r="S369" s="12">
        <v>110.47</v>
      </c>
      <c r="T369" s="12">
        <v>99.14</v>
      </c>
      <c r="U369" s="12">
        <v>99.960000000000008</v>
      </c>
      <c r="V369" s="12">
        <v>102.88</v>
      </c>
      <c r="W369" s="12">
        <v>103.19</v>
      </c>
      <c r="X369" s="30">
        <v>112.58</v>
      </c>
      <c r="Y369" s="12">
        <v>106.27000000000004</v>
      </c>
      <c r="Z369" s="12">
        <v>106.38000000000001</v>
      </c>
      <c r="AA369" s="46">
        <v>88.11</v>
      </c>
      <c r="AB369" s="53">
        <v>80.849999999999994</v>
      </c>
      <c r="AC369" s="53">
        <v>81.47</v>
      </c>
    </row>
    <row r="370" spans="1:29" x14ac:dyDescent="0.25">
      <c r="A370" s="3" t="s">
        <v>435</v>
      </c>
      <c r="B370" s="2" t="s">
        <v>882</v>
      </c>
      <c r="C370" s="31">
        <v>27.49</v>
      </c>
      <c r="D370" s="12">
        <v>23.85</v>
      </c>
      <c r="E370" s="12">
        <v>25.37</v>
      </c>
      <c r="F370" s="12">
        <v>24.17</v>
      </c>
      <c r="G370" s="12">
        <v>24.87</v>
      </c>
      <c r="H370" s="12">
        <v>19.010000000000002</v>
      </c>
      <c r="I370" s="12">
        <v>13.16</v>
      </c>
      <c r="J370" s="12">
        <v>12</v>
      </c>
      <c r="K370" s="12">
        <v>16</v>
      </c>
      <c r="L370" s="12">
        <v>17.64</v>
      </c>
      <c r="M370" s="12">
        <v>18.18</v>
      </c>
      <c r="N370" s="12">
        <v>18.39</v>
      </c>
      <c r="O370" s="12">
        <v>21.77</v>
      </c>
      <c r="P370" s="12">
        <v>28.27</v>
      </c>
      <c r="Q370" s="29">
        <v>28.05</v>
      </c>
      <c r="R370" s="12">
        <v>31.319999999999997</v>
      </c>
      <c r="S370" s="12">
        <v>35.44</v>
      </c>
      <c r="T370" s="12">
        <v>36</v>
      </c>
      <c r="U370" s="12">
        <v>37.44</v>
      </c>
      <c r="V370" s="12">
        <v>31.99</v>
      </c>
      <c r="W370" s="12">
        <v>27.689999999999998</v>
      </c>
      <c r="X370" s="30">
        <v>22.78</v>
      </c>
      <c r="Y370" s="12">
        <v>16.02</v>
      </c>
      <c r="Z370" s="12">
        <v>14.879999999999999</v>
      </c>
      <c r="AA370" s="46">
        <v>26.81</v>
      </c>
      <c r="AB370" s="53">
        <v>36.51</v>
      </c>
      <c r="AC370" s="53">
        <v>28.860000000000007</v>
      </c>
    </row>
    <row r="371" spans="1:29" x14ac:dyDescent="0.25">
      <c r="A371" s="3" t="s">
        <v>436</v>
      </c>
      <c r="B371" s="2" t="s">
        <v>883</v>
      </c>
      <c r="C371" s="31">
        <v>22.54</v>
      </c>
      <c r="D371" s="12">
        <v>26</v>
      </c>
      <c r="E371" s="12">
        <v>29.37</v>
      </c>
      <c r="F371" s="12">
        <v>21.94</v>
      </c>
      <c r="G371" s="12">
        <v>22.87</v>
      </c>
      <c r="H371" s="12">
        <v>28.49</v>
      </c>
      <c r="I371" s="12">
        <v>33.97</v>
      </c>
      <c r="J371" s="12">
        <v>27.664999999999999</v>
      </c>
      <c r="K371" s="12">
        <v>22.14</v>
      </c>
      <c r="L371" s="12">
        <v>25.65</v>
      </c>
      <c r="M371" s="12">
        <v>27.79</v>
      </c>
      <c r="N371" s="12">
        <v>28.64</v>
      </c>
      <c r="O371" s="12">
        <v>46.33</v>
      </c>
      <c r="P371" s="12">
        <v>43.01</v>
      </c>
      <c r="Q371" s="29">
        <v>39.19</v>
      </c>
      <c r="R371" s="12">
        <v>44.83</v>
      </c>
      <c r="S371" s="12">
        <v>51.639999999999993</v>
      </c>
      <c r="T371" s="12">
        <v>73.410000000000011</v>
      </c>
      <c r="U371" s="12">
        <v>78.12</v>
      </c>
      <c r="V371" s="12">
        <v>79.809999999999988</v>
      </c>
      <c r="W371" s="12">
        <v>90.539999999999992</v>
      </c>
      <c r="X371" s="30">
        <v>108.72000000000001</v>
      </c>
      <c r="Y371" s="12">
        <v>100.61999999999999</v>
      </c>
      <c r="Z371" s="12">
        <v>97.330000000000013</v>
      </c>
      <c r="AA371" s="46">
        <v>115.37</v>
      </c>
      <c r="AB371" s="53">
        <v>108.73999999999998</v>
      </c>
      <c r="AC371" s="53">
        <v>98.670000000000016</v>
      </c>
    </row>
    <row r="372" spans="1:29" x14ac:dyDescent="0.25">
      <c r="A372" s="3" t="s">
        <v>437</v>
      </c>
      <c r="B372" s="2" t="s">
        <v>884</v>
      </c>
      <c r="C372" s="31">
        <v>9.706666666666667</v>
      </c>
      <c r="D372" s="12">
        <v>16.87</v>
      </c>
      <c r="E372" s="12">
        <v>13.98</v>
      </c>
      <c r="F372" s="12">
        <v>12.88</v>
      </c>
      <c r="G372" s="12">
        <v>10.85</v>
      </c>
      <c r="H372" s="12">
        <v>14.73</v>
      </c>
      <c r="I372" s="12">
        <v>12.46</v>
      </c>
      <c r="J372" s="12">
        <v>11.95</v>
      </c>
      <c r="K372" s="12">
        <v>15.08</v>
      </c>
      <c r="L372" s="12">
        <v>55.09</v>
      </c>
      <c r="M372" s="12">
        <v>89.25</v>
      </c>
      <c r="N372" s="12">
        <v>115.91</v>
      </c>
      <c r="O372" s="12">
        <v>103.8</v>
      </c>
      <c r="P372" s="12">
        <v>112.16</v>
      </c>
      <c r="Q372" s="29">
        <v>108.755</v>
      </c>
      <c r="R372" s="12">
        <v>105.96</v>
      </c>
      <c r="S372" s="12">
        <v>119.46000000000001</v>
      </c>
      <c r="T372" s="12">
        <v>147.11000000000001</v>
      </c>
      <c r="U372" s="12">
        <v>148.31000000000003</v>
      </c>
      <c r="V372" s="12">
        <v>162.88</v>
      </c>
      <c r="W372" s="12">
        <v>155.88</v>
      </c>
      <c r="X372" s="30">
        <v>136.96</v>
      </c>
      <c r="Y372" s="12">
        <v>129.48000000000002</v>
      </c>
      <c r="Z372" s="12">
        <v>165.17000000000002</v>
      </c>
      <c r="AA372" s="46">
        <v>175.61999999999998</v>
      </c>
      <c r="AB372" s="53">
        <v>179.82000000000002</v>
      </c>
      <c r="AC372" s="53">
        <v>171.58999999999997</v>
      </c>
    </row>
    <row r="373" spans="1:29" x14ac:dyDescent="0.25">
      <c r="A373" s="3" t="s">
        <v>438</v>
      </c>
      <c r="B373" s="2" t="s">
        <v>885</v>
      </c>
      <c r="C373" s="31">
        <v>19.899999999999999</v>
      </c>
      <c r="D373" s="12">
        <v>48.77</v>
      </c>
      <c r="E373" s="12">
        <v>42.23</v>
      </c>
      <c r="F373" s="12">
        <v>30.76</v>
      </c>
      <c r="G373" s="12">
        <v>26.51</v>
      </c>
      <c r="H373" s="12">
        <v>27</v>
      </c>
      <c r="I373" s="12">
        <v>30.15</v>
      </c>
      <c r="J373" s="12">
        <v>20.420000000000002</v>
      </c>
      <c r="K373" s="12">
        <v>23.32</v>
      </c>
      <c r="L373" s="12">
        <v>20.14</v>
      </c>
      <c r="M373" s="12">
        <v>27.23</v>
      </c>
      <c r="N373" s="12">
        <v>14.34</v>
      </c>
      <c r="O373" s="12">
        <v>9.93</v>
      </c>
      <c r="P373" s="12">
        <v>9.81</v>
      </c>
      <c r="Q373" s="29">
        <v>6</v>
      </c>
      <c r="R373" s="12">
        <v>9.16</v>
      </c>
      <c r="S373" s="12">
        <v>9.42</v>
      </c>
      <c r="T373" s="12">
        <v>8</v>
      </c>
      <c r="U373" s="12">
        <v>5.3900000000000006</v>
      </c>
      <c r="V373" s="12">
        <v>9.26</v>
      </c>
      <c r="W373" s="12">
        <v>11</v>
      </c>
      <c r="X373" s="30">
        <v>14.099999999999998</v>
      </c>
      <c r="Y373" s="12">
        <v>15.22</v>
      </c>
      <c r="Z373" s="12">
        <v>15.38</v>
      </c>
      <c r="AA373" s="46">
        <v>14.84</v>
      </c>
      <c r="AB373" s="53">
        <v>13.34</v>
      </c>
      <c r="AC373" s="53">
        <v>9</v>
      </c>
    </row>
    <row r="374" spans="1:29" x14ac:dyDescent="0.25">
      <c r="A374" s="3" t="s">
        <v>439</v>
      </c>
      <c r="B374" s="2" t="s">
        <v>886</v>
      </c>
      <c r="C374" s="31">
        <v>63.34</v>
      </c>
      <c r="D374" s="12">
        <v>85.42</v>
      </c>
      <c r="E374" s="12">
        <v>76.069999999999993</v>
      </c>
      <c r="F374" s="12">
        <v>75.44</v>
      </c>
      <c r="G374" s="12">
        <v>60.43</v>
      </c>
      <c r="H374" s="12">
        <v>65.16</v>
      </c>
      <c r="I374" s="12">
        <v>84.15</v>
      </c>
      <c r="J374" s="12">
        <v>115.39</v>
      </c>
      <c r="K374" s="12">
        <v>117.08</v>
      </c>
      <c r="L374" s="12">
        <v>110.29</v>
      </c>
      <c r="M374" s="12">
        <v>128.85</v>
      </c>
      <c r="N374" s="12">
        <v>135.26</v>
      </c>
      <c r="O374" s="12">
        <v>146.5</v>
      </c>
      <c r="P374" s="12">
        <v>157.04</v>
      </c>
      <c r="Q374" s="29">
        <v>132.91999999999999</v>
      </c>
      <c r="R374" s="12">
        <v>139.73000000000002</v>
      </c>
      <c r="S374" s="12">
        <v>140.81</v>
      </c>
      <c r="T374" s="12">
        <v>134.62</v>
      </c>
      <c r="U374" s="12">
        <v>133.24</v>
      </c>
      <c r="V374" s="12">
        <v>147.78999999999996</v>
      </c>
      <c r="W374" s="12">
        <v>167.41999999999996</v>
      </c>
      <c r="X374" s="30">
        <v>184.07</v>
      </c>
      <c r="Y374" s="12">
        <v>180.98999999999995</v>
      </c>
      <c r="Z374" s="12">
        <v>184.53999999999996</v>
      </c>
      <c r="AA374" s="46">
        <v>180.77</v>
      </c>
      <c r="AB374" s="53">
        <v>195.00000000000006</v>
      </c>
      <c r="AC374" s="53">
        <v>167.44000000000003</v>
      </c>
    </row>
    <row r="375" spans="1:29" x14ac:dyDescent="0.25">
      <c r="A375" s="3" t="s">
        <v>440</v>
      </c>
      <c r="B375" s="2" t="s">
        <v>887</v>
      </c>
      <c r="C375" s="31">
        <v>6.92</v>
      </c>
      <c r="D375" s="12">
        <v>4</v>
      </c>
      <c r="E375" s="12">
        <v>2.97</v>
      </c>
      <c r="F375" s="12">
        <v>3</v>
      </c>
      <c r="G375" s="12">
        <v>4</v>
      </c>
      <c r="H375" s="12">
        <v>3</v>
      </c>
      <c r="I375" s="12">
        <v>2.8</v>
      </c>
      <c r="J375" s="12">
        <v>1</v>
      </c>
      <c r="K375" s="12">
        <v>0</v>
      </c>
      <c r="L375" s="12">
        <v>0</v>
      </c>
      <c r="M375" s="12">
        <v>1</v>
      </c>
      <c r="N375" s="12">
        <v>0</v>
      </c>
      <c r="O375" s="12">
        <v>0</v>
      </c>
      <c r="P375" s="12">
        <v>1.82</v>
      </c>
      <c r="Q375" s="29">
        <v>1</v>
      </c>
      <c r="R375" s="12">
        <v>2</v>
      </c>
      <c r="S375" s="12">
        <v>1</v>
      </c>
      <c r="T375" s="12">
        <v>2.68</v>
      </c>
      <c r="U375" s="12">
        <v>2.36</v>
      </c>
      <c r="V375" s="12">
        <v>0</v>
      </c>
      <c r="W375" s="12">
        <v>1.88</v>
      </c>
      <c r="X375" s="30">
        <v>4.53</v>
      </c>
      <c r="Y375" s="12">
        <v>7.1300000000000008</v>
      </c>
      <c r="Z375" s="12">
        <v>2</v>
      </c>
      <c r="AA375" s="46">
        <v>5.18</v>
      </c>
      <c r="AB375" s="53">
        <v>1</v>
      </c>
      <c r="AC375" s="53">
        <v>1.69</v>
      </c>
    </row>
    <row r="376" spans="1:29" x14ac:dyDescent="0.25">
      <c r="A376" s="3" t="s">
        <v>441</v>
      </c>
      <c r="B376" s="2" t="s">
        <v>888</v>
      </c>
      <c r="C376" s="31">
        <v>4</v>
      </c>
      <c r="D376" s="12">
        <v>12.6</v>
      </c>
      <c r="E376" s="12">
        <v>18.07</v>
      </c>
      <c r="F376" s="12">
        <v>33.270000000000003</v>
      </c>
      <c r="G376" s="12">
        <v>48.5</v>
      </c>
      <c r="H376" s="12">
        <v>68.23</v>
      </c>
      <c r="I376" s="12">
        <v>69.98</v>
      </c>
      <c r="J376" s="12">
        <v>82.68</v>
      </c>
      <c r="K376" s="12">
        <v>77.55</v>
      </c>
      <c r="L376" s="12">
        <v>85.61</v>
      </c>
      <c r="M376" s="12">
        <v>119.63</v>
      </c>
      <c r="N376" s="12">
        <v>140.88</v>
      </c>
      <c r="O376" s="12">
        <v>170.56</v>
      </c>
      <c r="P376" s="12">
        <v>221.94</v>
      </c>
      <c r="Q376" s="29">
        <v>257.26</v>
      </c>
      <c r="R376" s="12">
        <v>305.65999999999997</v>
      </c>
      <c r="S376" s="12">
        <v>321.18999999999988</v>
      </c>
      <c r="T376" s="12">
        <v>335.54</v>
      </c>
      <c r="U376" s="12">
        <v>345.80999999999995</v>
      </c>
      <c r="V376" s="12">
        <v>356.41000000000008</v>
      </c>
      <c r="W376" s="12">
        <v>352.82000000000022</v>
      </c>
      <c r="X376" s="30">
        <v>368.31999999999994</v>
      </c>
      <c r="Y376" s="12">
        <v>371.21999999999991</v>
      </c>
      <c r="Z376" s="12">
        <v>387.27999999999986</v>
      </c>
      <c r="AA376" s="46">
        <v>423.90999999999997</v>
      </c>
      <c r="AB376" s="53">
        <v>387.34000000000003</v>
      </c>
      <c r="AC376" s="53">
        <v>384.53999999999996</v>
      </c>
    </row>
    <row r="377" spans="1:29" x14ac:dyDescent="0.25">
      <c r="A377" s="3" t="s">
        <v>442</v>
      </c>
      <c r="B377" s="2" t="s">
        <v>889</v>
      </c>
      <c r="C377" s="31">
        <v>7.8566666666666665</v>
      </c>
      <c r="D377" s="12">
        <v>5.73</v>
      </c>
      <c r="E377" s="12">
        <v>7.53</v>
      </c>
      <c r="F377" s="12">
        <v>6.41</v>
      </c>
      <c r="G377" s="12">
        <v>7.7</v>
      </c>
      <c r="H377" s="12">
        <v>8.4700000000000006</v>
      </c>
      <c r="I377" s="12">
        <v>7.94</v>
      </c>
      <c r="J377" s="12">
        <v>9.52</v>
      </c>
      <c r="K377" s="12">
        <v>12.21</v>
      </c>
      <c r="L377" s="12">
        <v>5.22</v>
      </c>
      <c r="M377" s="12">
        <v>5.57</v>
      </c>
      <c r="N377" s="12">
        <v>6.59</v>
      </c>
      <c r="O377" s="12">
        <v>3.37</v>
      </c>
      <c r="P377" s="12">
        <v>3.48</v>
      </c>
      <c r="Q377" s="29">
        <v>9.61</v>
      </c>
      <c r="R377" s="12">
        <v>5.38</v>
      </c>
      <c r="S377" s="12">
        <v>5.62</v>
      </c>
      <c r="T377" s="12">
        <v>13.49</v>
      </c>
      <c r="U377" s="12">
        <v>9.8600000000000012</v>
      </c>
      <c r="V377" s="12">
        <v>17.720000000000002</v>
      </c>
      <c r="W377" s="12">
        <v>24.790000000000003</v>
      </c>
      <c r="X377" s="30">
        <v>31.17</v>
      </c>
      <c r="Y377" s="12">
        <v>28.180000000000003</v>
      </c>
      <c r="Z377" s="12">
        <v>35.06</v>
      </c>
      <c r="AA377" s="46">
        <v>40.889999999999993</v>
      </c>
      <c r="AB377" s="53">
        <v>51.800000000000011</v>
      </c>
      <c r="AC377" s="53">
        <v>52.749999999999993</v>
      </c>
    </row>
    <row r="378" spans="1:29" x14ac:dyDescent="0.25">
      <c r="A378" s="3" t="s">
        <v>443</v>
      </c>
      <c r="B378" s="2" t="s">
        <v>890</v>
      </c>
      <c r="C378" s="31">
        <v>3</v>
      </c>
      <c r="D378" s="12">
        <v>1.64</v>
      </c>
      <c r="E378" s="12">
        <v>1</v>
      </c>
      <c r="F378" s="12">
        <v>1</v>
      </c>
      <c r="G378" s="12">
        <v>1.48</v>
      </c>
      <c r="H378" s="12">
        <v>0</v>
      </c>
      <c r="I378" s="12">
        <v>0</v>
      </c>
      <c r="J378" s="12">
        <v>0</v>
      </c>
      <c r="K378" s="12">
        <v>1</v>
      </c>
      <c r="L378" s="12">
        <v>2</v>
      </c>
      <c r="M378" s="12">
        <v>0</v>
      </c>
      <c r="N378" s="12">
        <v>0</v>
      </c>
      <c r="O378" s="12">
        <v>1</v>
      </c>
      <c r="P378" s="12">
        <v>2</v>
      </c>
      <c r="Q378" s="29">
        <v>2</v>
      </c>
      <c r="R378" s="12">
        <v>3.5</v>
      </c>
      <c r="S378" s="12">
        <v>3</v>
      </c>
      <c r="T378" s="12">
        <v>2.76</v>
      </c>
      <c r="U378" s="12">
        <v>2</v>
      </c>
      <c r="V378" s="12">
        <v>4.3100000000000005</v>
      </c>
      <c r="W378" s="12">
        <v>5.43</v>
      </c>
      <c r="X378" s="30">
        <v>3.19</v>
      </c>
      <c r="Y378" s="12">
        <v>4.4000000000000004</v>
      </c>
      <c r="Z378" s="12">
        <v>2.0699999999999998</v>
      </c>
      <c r="AA378" s="46">
        <v>1.48</v>
      </c>
      <c r="AB378" s="53">
        <v>1</v>
      </c>
      <c r="AC378" s="53">
        <v>0.61</v>
      </c>
    </row>
    <row r="379" spans="1:29" x14ac:dyDescent="0.25">
      <c r="A379" s="3" t="s">
        <v>444</v>
      </c>
      <c r="B379" s="2" t="s">
        <v>891</v>
      </c>
      <c r="C379" s="31">
        <v>1.38</v>
      </c>
      <c r="D379" s="12">
        <v>0.75</v>
      </c>
      <c r="E379" s="12">
        <v>1</v>
      </c>
      <c r="F379" s="12">
        <v>3.55</v>
      </c>
      <c r="G379" s="12">
        <v>3.07</v>
      </c>
      <c r="H379" s="12">
        <v>1</v>
      </c>
      <c r="I379" s="12">
        <v>0.54</v>
      </c>
      <c r="J379" s="12">
        <v>5.13</v>
      </c>
      <c r="K379" s="12">
        <v>8.5</v>
      </c>
      <c r="L379" s="12">
        <v>5.99</v>
      </c>
      <c r="M379" s="12">
        <v>14.41</v>
      </c>
      <c r="N379" s="12">
        <v>14.33</v>
      </c>
      <c r="O379" s="12">
        <v>19.309999999999999</v>
      </c>
      <c r="P379" s="12">
        <v>22.09</v>
      </c>
      <c r="Q379" s="29">
        <v>30</v>
      </c>
      <c r="R379" s="12">
        <v>36.47</v>
      </c>
      <c r="S379" s="12">
        <v>37.22</v>
      </c>
      <c r="T379" s="12">
        <v>43.529999999999994</v>
      </c>
      <c r="U379" s="12">
        <v>42.14</v>
      </c>
      <c r="V379" s="12">
        <v>40.949999999999989</v>
      </c>
      <c r="W379" s="12">
        <v>56.080000000000005</v>
      </c>
      <c r="X379" s="30">
        <v>47.580000000000005</v>
      </c>
      <c r="Y379" s="12">
        <v>53.819999999999993</v>
      </c>
      <c r="Z379" s="12">
        <v>52.690000000000012</v>
      </c>
      <c r="AA379" s="46">
        <v>58.95</v>
      </c>
      <c r="AB379" s="53">
        <v>58.879999999999995</v>
      </c>
      <c r="AC379" s="53">
        <v>53</v>
      </c>
    </row>
    <row r="380" spans="1:29" x14ac:dyDescent="0.25">
      <c r="A380" s="3" t="s">
        <v>445</v>
      </c>
      <c r="B380" s="2" t="s">
        <v>892</v>
      </c>
      <c r="C380" s="31">
        <v>9.1</v>
      </c>
      <c r="D380" s="12">
        <v>13.8</v>
      </c>
      <c r="E380" s="12">
        <v>23.8</v>
      </c>
      <c r="F380" s="12">
        <v>50.32</v>
      </c>
      <c r="G380" s="12">
        <v>61.24</v>
      </c>
      <c r="H380" s="12">
        <v>63.5</v>
      </c>
      <c r="I380" s="12">
        <v>52.86</v>
      </c>
      <c r="J380" s="12">
        <v>57</v>
      </c>
      <c r="K380" s="12">
        <v>61.92</v>
      </c>
      <c r="L380" s="12">
        <v>64.14</v>
      </c>
      <c r="M380" s="12">
        <v>58.19</v>
      </c>
      <c r="N380" s="12">
        <v>56.38</v>
      </c>
      <c r="O380" s="12">
        <v>52.68</v>
      </c>
      <c r="P380" s="12">
        <v>49.35</v>
      </c>
      <c r="Q380" s="29">
        <v>47.59</v>
      </c>
      <c r="R380" s="12">
        <v>35.51</v>
      </c>
      <c r="S380" s="12">
        <v>31.769999999999996</v>
      </c>
      <c r="T380" s="12">
        <v>35.970000000000006</v>
      </c>
      <c r="U380" s="12">
        <v>25.89</v>
      </c>
      <c r="V380" s="12">
        <v>35.700000000000003</v>
      </c>
      <c r="W380" s="12">
        <v>32.26</v>
      </c>
      <c r="X380" s="30">
        <v>27.38</v>
      </c>
      <c r="Y380" s="12">
        <v>37.669999999999995</v>
      </c>
      <c r="Z380" s="12">
        <v>30.85</v>
      </c>
      <c r="AA380" s="46">
        <v>40.359999999999992</v>
      </c>
      <c r="AB380" s="53">
        <v>44.7</v>
      </c>
      <c r="AC380" s="53">
        <v>53.25</v>
      </c>
    </row>
    <row r="381" spans="1:29" x14ac:dyDescent="0.25">
      <c r="A381" s="3" t="s">
        <v>446</v>
      </c>
      <c r="B381" s="2" t="s">
        <v>893</v>
      </c>
      <c r="C381" s="31">
        <v>17.2</v>
      </c>
      <c r="D381" s="12">
        <v>14.8</v>
      </c>
      <c r="E381" s="12">
        <v>18.5</v>
      </c>
      <c r="F381" s="12">
        <v>19.829999999999998</v>
      </c>
      <c r="G381" s="12">
        <v>20.98</v>
      </c>
      <c r="H381" s="12">
        <v>23.94</v>
      </c>
      <c r="I381" s="12">
        <v>32.76</v>
      </c>
      <c r="J381" s="12">
        <v>30.6</v>
      </c>
      <c r="K381" s="12">
        <v>41.49</v>
      </c>
      <c r="L381" s="12">
        <v>38.619999999999997</v>
      </c>
      <c r="M381" s="12">
        <v>43.98</v>
      </c>
      <c r="N381" s="12">
        <v>45.04</v>
      </c>
      <c r="O381" s="12">
        <v>40.44</v>
      </c>
      <c r="P381" s="12">
        <v>44.34</v>
      </c>
      <c r="Q381" s="29">
        <v>45.43</v>
      </c>
      <c r="R381" s="12">
        <v>50.510000000000005</v>
      </c>
      <c r="S381" s="12">
        <v>50.47</v>
      </c>
      <c r="T381" s="12">
        <v>53.91</v>
      </c>
      <c r="U381" s="12">
        <v>49.67</v>
      </c>
      <c r="V381" s="12">
        <v>52.989999999999995</v>
      </c>
      <c r="W381" s="12">
        <v>44.91</v>
      </c>
      <c r="X381" s="30">
        <v>47.04</v>
      </c>
      <c r="Y381" s="12">
        <v>44.49</v>
      </c>
      <c r="Z381" s="12">
        <v>43.01</v>
      </c>
      <c r="AA381" s="46">
        <v>48.43</v>
      </c>
      <c r="AB381" s="53">
        <v>38.85</v>
      </c>
      <c r="AC381" s="53">
        <v>47.050000000000004</v>
      </c>
    </row>
    <row r="382" spans="1:29" x14ac:dyDescent="0.25">
      <c r="A382" s="3" t="s">
        <v>447</v>
      </c>
      <c r="B382" s="2" t="s">
        <v>894</v>
      </c>
      <c r="C382" s="31">
        <v>3</v>
      </c>
      <c r="D382" s="12">
        <v>4.93</v>
      </c>
      <c r="E382" s="12">
        <v>7.76</v>
      </c>
      <c r="F382" s="12">
        <v>14.51</v>
      </c>
      <c r="G382" s="12">
        <v>8.65</v>
      </c>
      <c r="H382" s="12">
        <v>6.8</v>
      </c>
      <c r="I382" s="12">
        <v>9.89</v>
      </c>
      <c r="J382" s="12">
        <v>10.54</v>
      </c>
      <c r="K382" s="12">
        <v>7.37</v>
      </c>
      <c r="L382" s="12">
        <v>8.4</v>
      </c>
      <c r="M382" s="12">
        <v>4.41</v>
      </c>
      <c r="N382" s="12">
        <v>5.82</v>
      </c>
      <c r="O382" s="12">
        <v>3</v>
      </c>
      <c r="P382" s="12">
        <v>3</v>
      </c>
      <c r="Q382" s="29">
        <v>6.82</v>
      </c>
      <c r="R382" s="12">
        <v>4.57</v>
      </c>
      <c r="S382" s="12">
        <v>8.620000000000001</v>
      </c>
      <c r="T382" s="12">
        <v>13.26</v>
      </c>
      <c r="U382" s="12">
        <v>15.41</v>
      </c>
      <c r="V382" s="12">
        <v>27.98</v>
      </c>
      <c r="W382" s="12">
        <v>27.250000000000004</v>
      </c>
      <c r="X382" s="30">
        <v>42.310000000000009</v>
      </c>
      <c r="Y382" s="12">
        <v>39.479999999999997</v>
      </c>
      <c r="Z382" s="12">
        <v>45.51</v>
      </c>
      <c r="AA382" s="46">
        <v>47.889999999999993</v>
      </c>
      <c r="AB382" s="53">
        <v>59.719999999999992</v>
      </c>
      <c r="AC382" s="53">
        <v>67.850000000000009</v>
      </c>
    </row>
    <row r="383" spans="1:29" x14ac:dyDescent="0.25">
      <c r="A383" s="3" t="s">
        <v>448</v>
      </c>
      <c r="B383" s="2" t="s">
        <v>895</v>
      </c>
      <c r="C383" s="31">
        <v>0</v>
      </c>
      <c r="D383" s="12">
        <v>0</v>
      </c>
      <c r="E383" s="12">
        <v>5.99</v>
      </c>
      <c r="F383" s="12">
        <v>5</v>
      </c>
      <c r="G383" s="12">
        <v>19.18</v>
      </c>
      <c r="H383" s="12">
        <v>26.61</v>
      </c>
      <c r="I383" s="12">
        <v>35.54</v>
      </c>
      <c r="J383" s="12">
        <v>34.450000000000003</v>
      </c>
      <c r="K383" s="12">
        <v>38.630000000000003</v>
      </c>
      <c r="L383" s="12">
        <v>36.06</v>
      </c>
      <c r="M383" s="12">
        <v>30.19</v>
      </c>
      <c r="N383" s="12">
        <v>20.64</v>
      </c>
      <c r="O383" s="12">
        <v>26.61</v>
      </c>
      <c r="P383" s="12">
        <v>23.94</v>
      </c>
      <c r="Q383" s="29">
        <v>22.08</v>
      </c>
      <c r="R383" s="12">
        <v>27.229999999999997</v>
      </c>
      <c r="S383" s="12">
        <v>31.799999999999997</v>
      </c>
      <c r="T383" s="12">
        <v>38.269999999999996</v>
      </c>
      <c r="U383" s="12">
        <v>48.03</v>
      </c>
      <c r="V383" s="12">
        <v>46.620000000000005</v>
      </c>
      <c r="W383" s="12">
        <v>55.09</v>
      </c>
      <c r="X383" s="30">
        <v>40.620000000000005</v>
      </c>
      <c r="Y383" s="12">
        <v>41.960000000000008</v>
      </c>
      <c r="Z383" s="12">
        <v>38.01</v>
      </c>
      <c r="AA383" s="46">
        <v>40.909999999999997</v>
      </c>
      <c r="AB383" s="53">
        <v>37.39</v>
      </c>
      <c r="AC383" s="53">
        <v>31.82</v>
      </c>
    </row>
    <row r="384" spans="1:29" x14ac:dyDescent="0.25">
      <c r="A384" s="3" t="s">
        <v>449</v>
      </c>
      <c r="B384" s="2" t="s">
        <v>896</v>
      </c>
      <c r="C384" s="31">
        <v>43.28</v>
      </c>
      <c r="D384" s="12">
        <v>43.62</v>
      </c>
      <c r="E384" s="12">
        <v>45.8</v>
      </c>
      <c r="F384" s="12">
        <v>62.83</v>
      </c>
      <c r="G384" s="12">
        <v>78.849999999999994</v>
      </c>
      <c r="H384" s="12">
        <v>72.930000000000007</v>
      </c>
      <c r="I384" s="12">
        <v>84.56</v>
      </c>
      <c r="J384" s="12">
        <v>91.93</v>
      </c>
      <c r="K384" s="12">
        <v>106.29</v>
      </c>
      <c r="L384" s="12">
        <v>99.784999999999997</v>
      </c>
      <c r="M384" s="12">
        <v>86.69</v>
      </c>
      <c r="N384" s="12">
        <v>81.64</v>
      </c>
      <c r="O384" s="12">
        <v>81.86</v>
      </c>
      <c r="P384" s="12">
        <v>81.14</v>
      </c>
      <c r="Q384" s="29">
        <v>79.69</v>
      </c>
      <c r="R384" s="12">
        <v>79.390000000000015</v>
      </c>
      <c r="S384" s="12">
        <v>88.710000000000008</v>
      </c>
      <c r="T384" s="12">
        <v>95.32</v>
      </c>
      <c r="U384" s="12">
        <v>106.99</v>
      </c>
      <c r="V384" s="12">
        <v>123.27999999999999</v>
      </c>
      <c r="W384" s="12">
        <v>73.02</v>
      </c>
      <c r="X384" s="30">
        <v>96.92</v>
      </c>
      <c r="Y384" s="12">
        <v>94.249999999999986</v>
      </c>
      <c r="Z384" s="12">
        <v>91.670000000000016</v>
      </c>
      <c r="AA384" s="46">
        <v>92.839999999999989</v>
      </c>
      <c r="AB384" s="53">
        <v>84.16</v>
      </c>
      <c r="AC384" s="53">
        <v>84.780000000000015</v>
      </c>
    </row>
    <row r="385" spans="1:29" x14ac:dyDescent="0.25">
      <c r="A385" s="3" t="s">
        <v>450</v>
      </c>
      <c r="B385" s="2" t="s">
        <v>897</v>
      </c>
      <c r="C385" s="31">
        <v>49.06</v>
      </c>
      <c r="D385" s="12">
        <v>51.63</v>
      </c>
      <c r="E385" s="12">
        <v>42.21</v>
      </c>
      <c r="F385" s="12">
        <v>53.76</v>
      </c>
      <c r="G385" s="12">
        <v>45.02</v>
      </c>
      <c r="H385" s="12">
        <v>38.57</v>
      </c>
      <c r="I385" s="12">
        <v>34.909999999999997</v>
      </c>
      <c r="J385" s="12">
        <v>32.85</v>
      </c>
      <c r="K385" s="12">
        <v>25.55</v>
      </c>
      <c r="L385" s="12">
        <v>18.73</v>
      </c>
      <c r="M385" s="12">
        <v>18.64</v>
      </c>
      <c r="N385" s="12">
        <v>19.63</v>
      </c>
      <c r="O385" s="12">
        <v>15.87</v>
      </c>
      <c r="P385" s="12">
        <v>16.45</v>
      </c>
      <c r="Q385" s="29">
        <v>18.2</v>
      </c>
      <c r="R385" s="12">
        <v>22.66</v>
      </c>
      <c r="S385" s="12">
        <v>13.51</v>
      </c>
      <c r="T385" s="12">
        <v>12.809999999999999</v>
      </c>
      <c r="U385" s="12">
        <v>13.28</v>
      </c>
      <c r="V385" s="12">
        <v>15.4</v>
      </c>
      <c r="W385" s="12">
        <v>23.98</v>
      </c>
      <c r="X385" s="30">
        <v>25.540000000000003</v>
      </c>
      <c r="Y385" s="12">
        <v>26.179999999999996</v>
      </c>
      <c r="Z385" s="12">
        <v>26.049999999999997</v>
      </c>
      <c r="AA385" s="46">
        <v>28.94</v>
      </c>
      <c r="AB385" s="53">
        <v>27.180000000000003</v>
      </c>
      <c r="AC385" s="53">
        <v>22.26</v>
      </c>
    </row>
    <row r="386" spans="1:29" x14ac:dyDescent="0.25">
      <c r="A386" s="3" t="s">
        <v>451</v>
      </c>
      <c r="B386" s="2" t="s">
        <v>898</v>
      </c>
      <c r="C386" s="31">
        <v>0</v>
      </c>
      <c r="D386" s="12">
        <v>0</v>
      </c>
      <c r="E386" s="12">
        <v>2.02</v>
      </c>
      <c r="F386" s="12">
        <v>9.36</v>
      </c>
      <c r="G386" s="12">
        <v>33.51</v>
      </c>
      <c r="H386" s="12">
        <v>38.42</v>
      </c>
      <c r="I386" s="12">
        <v>57.18</v>
      </c>
      <c r="J386" s="12">
        <v>76.62</v>
      </c>
      <c r="K386" s="12">
        <v>108.01</v>
      </c>
      <c r="L386" s="12">
        <v>109.46</v>
      </c>
      <c r="M386" s="12">
        <v>135.44</v>
      </c>
      <c r="N386" s="12">
        <v>150.12</v>
      </c>
      <c r="O386" s="12">
        <v>157.69</v>
      </c>
      <c r="P386" s="12">
        <v>172.59</v>
      </c>
      <c r="Q386" s="29">
        <v>189.35</v>
      </c>
      <c r="R386" s="12">
        <v>187.86</v>
      </c>
      <c r="S386" s="12">
        <v>177</v>
      </c>
      <c r="T386" s="12">
        <v>191.19999999999996</v>
      </c>
      <c r="U386" s="12">
        <v>194.99000000000004</v>
      </c>
      <c r="V386" s="12">
        <v>225.35</v>
      </c>
      <c r="W386" s="12">
        <v>239.12000000000003</v>
      </c>
      <c r="X386" s="30">
        <v>221.12000000000003</v>
      </c>
      <c r="Y386" s="12">
        <v>234.01000000000005</v>
      </c>
      <c r="Z386" s="12">
        <v>254.9</v>
      </c>
      <c r="AA386" s="46">
        <v>239.21000000000006</v>
      </c>
      <c r="AB386" s="53">
        <v>205.12999999999997</v>
      </c>
      <c r="AC386" s="53">
        <v>205.48999999999995</v>
      </c>
    </row>
    <row r="387" spans="1:29" x14ac:dyDescent="0.25">
      <c r="A387" s="3" t="s">
        <v>452</v>
      </c>
      <c r="B387" s="2" t="s">
        <v>899</v>
      </c>
      <c r="C387" s="31">
        <v>15.42</v>
      </c>
      <c r="D387" s="12">
        <v>7.69</v>
      </c>
      <c r="E387" s="12">
        <v>7.54</v>
      </c>
      <c r="F387" s="12">
        <v>7.74</v>
      </c>
      <c r="G387" s="12">
        <v>7.63</v>
      </c>
      <c r="H387" s="12">
        <v>4.49</v>
      </c>
      <c r="I387" s="12">
        <v>5</v>
      </c>
      <c r="J387" s="12">
        <v>12.13</v>
      </c>
      <c r="K387" s="12">
        <v>10.98</v>
      </c>
      <c r="L387" s="12">
        <v>8.1</v>
      </c>
      <c r="M387" s="12">
        <v>6.7</v>
      </c>
      <c r="N387" s="12">
        <v>10.35</v>
      </c>
      <c r="O387" s="12">
        <v>6.335</v>
      </c>
      <c r="P387" s="12">
        <v>2.2200000000000002</v>
      </c>
      <c r="Q387" s="29">
        <v>4</v>
      </c>
      <c r="R387" s="12">
        <v>2.5900000000000003</v>
      </c>
      <c r="S387" s="12">
        <v>4.8600000000000003</v>
      </c>
      <c r="T387" s="12">
        <v>4.93</v>
      </c>
      <c r="U387" s="12">
        <v>3</v>
      </c>
      <c r="V387" s="12">
        <v>6.32</v>
      </c>
      <c r="W387" s="12">
        <v>9.0299999999999994</v>
      </c>
      <c r="X387" s="30">
        <v>16.189999999999998</v>
      </c>
      <c r="Y387" s="12">
        <v>14.200000000000001</v>
      </c>
      <c r="Z387" s="12">
        <v>6.9700000000000006</v>
      </c>
      <c r="AA387" s="46">
        <v>17.13</v>
      </c>
      <c r="AB387" s="53">
        <v>15.82</v>
      </c>
      <c r="AC387" s="53">
        <v>19.770000000000003</v>
      </c>
    </row>
    <row r="388" spans="1:29" x14ac:dyDescent="0.25">
      <c r="A388" s="3" t="s">
        <v>453</v>
      </c>
      <c r="B388" s="2" t="s">
        <v>900</v>
      </c>
      <c r="C388" s="31">
        <v>2</v>
      </c>
      <c r="D388" s="12">
        <v>1</v>
      </c>
      <c r="E388" s="12">
        <v>3.52</v>
      </c>
      <c r="F388" s="12">
        <v>7</v>
      </c>
      <c r="G388" s="12">
        <v>5.9</v>
      </c>
      <c r="H388" s="12">
        <v>6.98</v>
      </c>
      <c r="I388" s="12">
        <v>5.3</v>
      </c>
      <c r="J388" s="12">
        <v>2.5499999999999998</v>
      </c>
      <c r="K388" s="12">
        <v>6.32</v>
      </c>
      <c r="L388" s="12">
        <v>7.12</v>
      </c>
      <c r="M388" s="12">
        <v>4.84</v>
      </c>
      <c r="N388" s="12">
        <v>7.02</v>
      </c>
      <c r="O388" s="12">
        <v>7.12</v>
      </c>
      <c r="P388" s="12">
        <v>11.03</v>
      </c>
      <c r="Q388" s="29">
        <v>12.93</v>
      </c>
      <c r="R388" s="12">
        <v>12.38</v>
      </c>
      <c r="S388" s="12">
        <v>9.92</v>
      </c>
      <c r="T388" s="12">
        <v>4.82</v>
      </c>
      <c r="U388" s="12">
        <v>7.6400000000000006</v>
      </c>
      <c r="V388" s="12">
        <v>11.040000000000001</v>
      </c>
      <c r="W388" s="12">
        <v>11.53</v>
      </c>
      <c r="X388" s="30">
        <v>21.81</v>
      </c>
      <c r="Y388" s="12">
        <v>31.540000000000003</v>
      </c>
      <c r="Z388" s="12">
        <v>35.330000000000005</v>
      </c>
      <c r="AA388" s="46">
        <v>29.93</v>
      </c>
      <c r="AB388" s="53">
        <v>39.729999999999997</v>
      </c>
      <c r="AC388" s="53">
        <v>40.17</v>
      </c>
    </row>
    <row r="389" spans="1:29" x14ac:dyDescent="0.25">
      <c r="A389" s="3" t="s">
        <v>454</v>
      </c>
      <c r="B389" s="2" t="s">
        <v>901</v>
      </c>
      <c r="C389" s="31">
        <v>2</v>
      </c>
      <c r="D389" s="12">
        <v>3.6</v>
      </c>
      <c r="E389" s="12">
        <v>4.13</v>
      </c>
      <c r="F389" s="12">
        <v>16.47</v>
      </c>
      <c r="G389" s="12">
        <v>33.47</v>
      </c>
      <c r="H389" s="12">
        <v>43.62</v>
      </c>
      <c r="I389" s="12">
        <v>54.94</v>
      </c>
      <c r="J389" s="12">
        <v>65.5</v>
      </c>
      <c r="K389" s="12">
        <v>66.09</v>
      </c>
      <c r="L389" s="12">
        <v>69.69</v>
      </c>
      <c r="M389" s="12">
        <v>75.209999999999994</v>
      </c>
      <c r="N389" s="12">
        <v>79.25</v>
      </c>
      <c r="O389" s="12">
        <v>70.8</v>
      </c>
      <c r="P389" s="12">
        <v>66.55</v>
      </c>
      <c r="Q389" s="29">
        <v>61.72</v>
      </c>
      <c r="R389" s="12">
        <v>56.03</v>
      </c>
      <c r="S389" s="12">
        <v>50.24</v>
      </c>
      <c r="T389" s="12">
        <v>50.65</v>
      </c>
      <c r="U389" s="12">
        <v>65.900000000000006</v>
      </c>
      <c r="V389" s="12">
        <v>63.44</v>
      </c>
      <c r="W389" s="12">
        <v>63.040000000000006</v>
      </c>
      <c r="X389" s="30">
        <v>72.769999999999968</v>
      </c>
      <c r="Y389" s="12">
        <v>69.249999999999986</v>
      </c>
      <c r="Z389" s="12">
        <v>66.66</v>
      </c>
      <c r="AA389" s="46">
        <v>65.040000000000006</v>
      </c>
      <c r="AB389" s="53">
        <v>70.52000000000001</v>
      </c>
      <c r="AC389" s="53">
        <v>59.97</v>
      </c>
    </row>
    <row r="390" spans="1:29" x14ac:dyDescent="0.25">
      <c r="A390" s="3" t="s">
        <v>455</v>
      </c>
      <c r="B390" s="2" t="s">
        <v>902</v>
      </c>
      <c r="C390" s="31">
        <v>0</v>
      </c>
      <c r="D390" s="12">
        <v>4.0999999999999996</v>
      </c>
      <c r="E390" s="12">
        <v>10.119999999999999</v>
      </c>
      <c r="F390" s="12">
        <v>18.28</v>
      </c>
      <c r="G390" s="12">
        <v>20.38</v>
      </c>
      <c r="H390" s="12">
        <v>25.94</v>
      </c>
      <c r="I390" s="12">
        <v>35.53</v>
      </c>
      <c r="J390" s="12">
        <v>34.89</v>
      </c>
      <c r="K390" s="12">
        <v>29.98</v>
      </c>
      <c r="L390" s="12">
        <v>23.32</v>
      </c>
      <c r="M390" s="12">
        <v>25.58</v>
      </c>
      <c r="N390" s="12">
        <v>17.079999999999998</v>
      </c>
      <c r="O390" s="12">
        <v>10.98</v>
      </c>
      <c r="P390" s="12">
        <v>13.01</v>
      </c>
      <c r="Q390" s="29">
        <v>15.18</v>
      </c>
      <c r="R390" s="12">
        <v>14.69</v>
      </c>
      <c r="S390" s="12">
        <v>16.34</v>
      </c>
      <c r="T390" s="12">
        <v>18.729999999999997</v>
      </c>
      <c r="U390" s="12">
        <v>15.5</v>
      </c>
      <c r="V390" s="12">
        <v>20.509999999999998</v>
      </c>
      <c r="W390" s="12">
        <v>24.91</v>
      </c>
      <c r="X390" s="30">
        <v>30.13</v>
      </c>
      <c r="Y390" s="12">
        <v>20.59</v>
      </c>
      <c r="Z390" s="12">
        <v>23.77</v>
      </c>
      <c r="AA390" s="46">
        <v>15</v>
      </c>
      <c r="AB390" s="53">
        <v>26</v>
      </c>
      <c r="AC390" s="53">
        <v>34.06</v>
      </c>
    </row>
    <row r="391" spans="1:29" x14ac:dyDescent="0.25">
      <c r="A391" s="3" t="s">
        <v>456</v>
      </c>
      <c r="B391" s="2" t="s">
        <v>903</v>
      </c>
      <c r="C391" s="31">
        <v>8.09</v>
      </c>
      <c r="D391" s="12">
        <v>5.65</v>
      </c>
      <c r="E391" s="12">
        <v>5</v>
      </c>
      <c r="F391" s="12">
        <v>7.1</v>
      </c>
      <c r="G391" s="12">
        <v>6.41</v>
      </c>
      <c r="H391" s="12">
        <v>6.94</v>
      </c>
      <c r="I391" s="12">
        <v>4.43</v>
      </c>
      <c r="J391" s="12">
        <v>3.8</v>
      </c>
      <c r="K391" s="12">
        <v>9.5399999999999991</v>
      </c>
      <c r="L391" s="12">
        <v>11.35</v>
      </c>
      <c r="M391" s="12">
        <v>8.64</v>
      </c>
      <c r="N391" s="12">
        <v>9.44</v>
      </c>
      <c r="O391" s="12">
        <v>12.87</v>
      </c>
      <c r="P391" s="12">
        <v>11.41</v>
      </c>
      <c r="Q391" s="29">
        <v>11.68</v>
      </c>
      <c r="R391" s="12">
        <v>9</v>
      </c>
      <c r="S391" s="12">
        <v>9.58</v>
      </c>
      <c r="T391" s="12">
        <v>11.219999999999999</v>
      </c>
      <c r="U391" s="12">
        <v>9</v>
      </c>
      <c r="V391" s="12">
        <v>12.14</v>
      </c>
      <c r="W391" s="12">
        <v>16.709999999999997</v>
      </c>
      <c r="X391" s="30">
        <v>16.04</v>
      </c>
      <c r="Y391" s="12">
        <v>22.06</v>
      </c>
      <c r="Z391" s="12">
        <v>20.22</v>
      </c>
      <c r="AA391" s="46">
        <v>21.830000000000002</v>
      </c>
      <c r="AB391" s="53">
        <v>18.309999999999999</v>
      </c>
      <c r="AC391" s="53">
        <v>14.03</v>
      </c>
    </row>
    <row r="392" spans="1:29" x14ac:dyDescent="0.25">
      <c r="A392" s="3" t="s">
        <v>457</v>
      </c>
      <c r="B392" s="2" t="s">
        <v>904</v>
      </c>
      <c r="C392" s="31">
        <v>3.5</v>
      </c>
      <c r="D392" s="12">
        <v>2.5499999999999998</v>
      </c>
      <c r="E392" s="12">
        <v>4</v>
      </c>
      <c r="F392" s="12">
        <v>5.26</v>
      </c>
      <c r="G392" s="12">
        <v>4</v>
      </c>
      <c r="H392" s="12">
        <v>1</v>
      </c>
      <c r="I392" s="12">
        <v>2.72</v>
      </c>
      <c r="J392" s="12">
        <v>1</v>
      </c>
      <c r="K392" s="12">
        <v>2</v>
      </c>
      <c r="L392" s="12">
        <v>1</v>
      </c>
      <c r="M392" s="12">
        <v>1</v>
      </c>
      <c r="N392" s="12">
        <v>0</v>
      </c>
      <c r="O392" s="12">
        <v>0</v>
      </c>
      <c r="P392" s="12">
        <v>3</v>
      </c>
      <c r="Q392" s="29">
        <v>4</v>
      </c>
      <c r="R392" s="12">
        <v>1</v>
      </c>
      <c r="S392" s="12">
        <v>1</v>
      </c>
      <c r="T392" s="12">
        <v>3</v>
      </c>
      <c r="U392" s="12">
        <v>0</v>
      </c>
      <c r="V392" s="12">
        <v>0</v>
      </c>
      <c r="W392" s="12">
        <v>2.14</v>
      </c>
      <c r="X392" s="30">
        <v>3.54</v>
      </c>
      <c r="Y392" s="12">
        <v>2.4900000000000002</v>
      </c>
      <c r="Z392" s="12">
        <v>2.46</v>
      </c>
      <c r="AA392" s="46">
        <v>1.46</v>
      </c>
      <c r="AB392" s="53">
        <v>3.97</v>
      </c>
      <c r="AC392" s="53">
        <v>3</v>
      </c>
    </row>
    <row r="393" spans="1:29" x14ac:dyDescent="0.25">
      <c r="A393" s="3" t="s">
        <v>458</v>
      </c>
      <c r="B393" s="2" t="s">
        <v>905</v>
      </c>
      <c r="C393" s="12">
        <v>0</v>
      </c>
      <c r="D393" s="12">
        <v>0</v>
      </c>
      <c r="E393" s="12">
        <v>0</v>
      </c>
      <c r="F393" s="12">
        <v>0</v>
      </c>
      <c r="G393" s="12">
        <v>0</v>
      </c>
      <c r="H393" s="12">
        <v>73.599999999999994</v>
      </c>
      <c r="I393" s="12">
        <v>64.81</v>
      </c>
      <c r="J393" s="12">
        <v>60.5</v>
      </c>
      <c r="K393" s="12">
        <v>48.66</v>
      </c>
      <c r="L393" s="12">
        <v>36</v>
      </c>
      <c r="M393" s="12">
        <v>29.3</v>
      </c>
      <c r="N393" s="12">
        <v>30.33</v>
      </c>
      <c r="O393" s="12">
        <v>22.074999999999999</v>
      </c>
      <c r="P393" s="12">
        <v>13.52</v>
      </c>
      <c r="Q393" s="29">
        <v>13.2</v>
      </c>
      <c r="R393" s="12">
        <v>10</v>
      </c>
      <c r="S393" s="12">
        <v>7.5900000000000007</v>
      </c>
      <c r="T393" s="12">
        <v>9.18</v>
      </c>
      <c r="U393" s="12">
        <v>11.46</v>
      </c>
      <c r="V393" s="12">
        <v>10.4</v>
      </c>
      <c r="W393" s="12">
        <v>9.6400000000000023</v>
      </c>
      <c r="X393" s="30">
        <v>8.67</v>
      </c>
      <c r="Y393" s="12">
        <v>9.9500000000000011</v>
      </c>
      <c r="Z393" s="12">
        <v>13.61</v>
      </c>
      <c r="AA393" s="46">
        <v>15.13</v>
      </c>
      <c r="AB393" s="53">
        <v>15.74</v>
      </c>
      <c r="AC393" s="53">
        <v>14.26</v>
      </c>
    </row>
    <row r="394" spans="1:29" x14ac:dyDescent="0.25">
      <c r="A394" s="3" t="s">
        <v>459</v>
      </c>
      <c r="B394" s="2" t="s">
        <v>906</v>
      </c>
      <c r="C394" s="31">
        <v>0</v>
      </c>
      <c r="D394" s="12">
        <v>0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29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0.04</v>
      </c>
      <c r="W394" s="12">
        <v>2.48</v>
      </c>
      <c r="X394" s="30">
        <v>2.2999999999999998</v>
      </c>
      <c r="Y394" s="12">
        <v>3.24</v>
      </c>
      <c r="Z394" s="12">
        <v>0.75</v>
      </c>
      <c r="AA394" s="46">
        <v>2.5300000000000002</v>
      </c>
      <c r="AB394" s="53">
        <v>5.3100000000000005</v>
      </c>
      <c r="AC394" s="53">
        <v>3</v>
      </c>
    </row>
    <row r="395" spans="1:29" x14ac:dyDescent="0.25">
      <c r="A395" s="3" t="s">
        <v>460</v>
      </c>
      <c r="B395" s="2" t="s">
        <v>907</v>
      </c>
      <c r="C395" s="31">
        <v>3.3</v>
      </c>
      <c r="D395" s="12">
        <v>4</v>
      </c>
      <c r="E395" s="12">
        <v>4.4400000000000004</v>
      </c>
      <c r="F395" s="12">
        <v>4.42</v>
      </c>
      <c r="G395" s="12">
        <v>5</v>
      </c>
      <c r="H395" s="12">
        <v>7</v>
      </c>
      <c r="I395" s="12">
        <v>8</v>
      </c>
      <c r="J395" s="12">
        <v>9</v>
      </c>
      <c r="K395" s="12">
        <v>9.15</v>
      </c>
      <c r="L395" s="12">
        <v>7</v>
      </c>
      <c r="M395" s="12">
        <v>8</v>
      </c>
      <c r="N395" s="12">
        <v>5</v>
      </c>
      <c r="O395" s="12">
        <v>3.44</v>
      </c>
      <c r="P395" s="12">
        <v>4.37</v>
      </c>
      <c r="Q395" s="29">
        <v>3.62</v>
      </c>
      <c r="R395" s="12">
        <v>3</v>
      </c>
      <c r="S395" s="12">
        <v>2</v>
      </c>
      <c r="T395" s="12">
        <v>3.89</v>
      </c>
      <c r="U395" s="12">
        <v>2.5499999999999998</v>
      </c>
      <c r="V395" s="12">
        <v>0</v>
      </c>
      <c r="W395" s="12">
        <v>3</v>
      </c>
      <c r="X395" s="30">
        <v>6.51</v>
      </c>
      <c r="Y395" s="12">
        <v>6.96</v>
      </c>
      <c r="Z395" s="12">
        <v>10.38</v>
      </c>
      <c r="AA395" s="46">
        <v>10.549999999999999</v>
      </c>
      <c r="AB395" s="53">
        <v>13.739999999999998</v>
      </c>
      <c r="AC395" s="53">
        <v>12.219999999999999</v>
      </c>
    </row>
    <row r="396" spans="1:29" x14ac:dyDescent="0.25">
      <c r="A396" s="3" t="s">
        <v>461</v>
      </c>
      <c r="B396" s="2" t="s">
        <v>908</v>
      </c>
      <c r="C396" s="31">
        <v>65.19</v>
      </c>
      <c r="D396" s="12">
        <v>67.7</v>
      </c>
      <c r="E396" s="12">
        <v>57.07</v>
      </c>
      <c r="F396" s="12">
        <v>52.49</v>
      </c>
      <c r="G396" s="12">
        <v>52.16</v>
      </c>
      <c r="H396" s="12">
        <v>37.46</v>
      </c>
      <c r="I396" s="12">
        <v>32.14</v>
      </c>
      <c r="J396" s="12">
        <v>39.270000000000003</v>
      </c>
      <c r="K396" s="12">
        <v>40.950000000000003</v>
      </c>
      <c r="L396" s="12">
        <v>38.534999999999997</v>
      </c>
      <c r="M396" s="12">
        <v>42.5</v>
      </c>
      <c r="N396" s="12">
        <v>42.045000000000002</v>
      </c>
      <c r="O396" s="12">
        <v>32.299999999999997</v>
      </c>
      <c r="P396" s="12">
        <v>29.2</v>
      </c>
      <c r="Q396" s="29">
        <v>34.86</v>
      </c>
      <c r="R396" s="12">
        <v>54.455000000000005</v>
      </c>
      <c r="S396" s="12">
        <v>60.599999999999994</v>
      </c>
      <c r="T396" s="12">
        <v>59.970000000000006</v>
      </c>
      <c r="U396" s="12">
        <v>70.61</v>
      </c>
      <c r="V396" s="12">
        <v>59.089999999999989</v>
      </c>
      <c r="W396" s="12">
        <v>54.35</v>
      </c>
      <c r="X396" s="30">
        <v>60.26</v>
      </c>
      <c r="Y396" s="12">
        <v>56.430000000000007</v>
      </c>
      <c r="Z396" s="12">
        <v>55.49</v>
      </c>
      <c r="AA396" s="46">
        <v>56.180000000000007</v>
      </c>
      <c r="AB396" s="53">
        <v>52.699999999999996</v>
      </c>
      <c r="AC396" s="53">
        <v>47.590000000000011</v>
      </c>
    </row>
    <row r="397" spans="1:29" x14ac:dyDescent="0.25">
      <c r="A397" s="3" t="s">
        <v>462</v>
      </c>
      <c r="B397" s="2" t="s">
        <v>909</v>
      </c>
      <c r="C397" s="31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29"/>
      <c r="R397" s="12"/>
      <c r="S397" s="12">
        <v>0</v>
      </c>
      <c r="T397" s="12">
        <v>193.95000000000002</v>
      </c>
      <c r="U397" s="12">
        <v>189.94</v>
      </c>
      <c r="V397" s="12">
        <v>180.51</v>
      </c>
      <c r="W397" s="12">
        <v>197.07</v>
      </c>
      <c r="X397" s="30">
        <v>211.51000000000005</v>
      </c>
      <c r="Y397" s="12">
        <v>223.06</v>
      </c>
      <c r="Z397" s="12">
        <v>177.45999999999981</v>
      </c>
      <c r="AA397" s="46">
        <v>162.82000000000002</v>
      </c>
      <c r="AB397" s="53">
        <v>152</v>
      </c>
      <c r="AC397" s="53">
        <v>121.49999999999999</v>
      </c>
    </row>
    <row r="398" spans="1:29" x14ac:dyDescent="0.25">
      <c r="A398" s="3" t="s">
        <v>463</v>
      </c>
      <c r="B398" s="2" t="s">
        <v>910</v>
      </c>
      <c r="C398" s="31">
        <v>13.21</v>
      </c>
      <c r="D398" s="12">
        <v>11</v>
      </c>
      <c r="E398" s="12">
        <v>12.71</v>
      </c>
      <c r="F398" s="12">
        <v>11.25</v>
      </c>
      <c r="G398" s="12">
        <v>10.66</v>
      </c>
      <c r="H398" s="12">
        <v>12.73</v>
      </c>
      <c r="I398" s="12">
        <v>14.25</v>
      </c>
      <c r="J398" s="12">
        <v>16.21</v>
      </c>
      <c r="K398" s="12">
        <v>9.15</v>
      </c>
      <c r="L398" s="12">
        <v>12.68</v>
      </c>
      <c r="M398" s="12">
        <v>16.39</v>
      </c>
      <c r="N398" s="12">
        <v>20.61</v>
      </c>
      <c r="O398" s="12">
        <v>20.190000000000001</v>
      </c>
      <c r="P398" s="12">
        <v>12.87</v>
      </c>
      <c r="Q398" s="29">
        <v>18.11</v>
      </c>
      <c r="R398" s="12">
        <v>19.29</v>
      </c>
      <c r="S398" s="12">
        <v>17.09</v>
      </c>
      <c r="T398" s="12">
        <v>16.3</v>
      </c>
      <c r="U398" s="12">
        <v>20.53</v>
      </c>
      <c r="V398" s="12">
        <v>18.830000000000002</v>
      </c>
      <c r="W398" s="12">
        <v>22.509999999999998</v>
      </c>
      <c r="X398" s="30">
        <v>32.25</v>
      </c>
      <c r="Y398" s="12">
        <v>27.049999999999997</v>
      </c>
      <c r="Z398" s="12">
        <v>44.03</v>
      </c>
      <c r="AA398" s="46">
        <v>45.25</v>
      </c>
      <c r="AB398" s="53">
        <v>44.43</v>
      </c>
      <c r="AC398" s="53">
        <v>42.04</v>
      </c>
    </row>
    <row r="399" spans="1:29" x14ac:dyDescent="0.25">
      <c r="A399" s="3" t="s">
        <v>464</v>
      </c>
      <c r="B399" s="2" t="s">
        <v>911</v>
      </c>
      <c r="C399" s="31">
        <v>3.18</v>
      </c>
      <c r="D399" s="12">
        <v>17.399999999999999</v>
      </c>
      <c r="E399" s="12">
        <v>19</v>
      </c>
      <c r="F399" s="12">
        <v>21.46</v>
      </c>
      <c r="G399" s="12">
        <v>29.72</v>
      </c>
      <c r="H399" s="12">
        <v>37.14</v>
      </c>
      <c r="I399" s="12">
        <v>36.950000000000003</v>
      </c>
      <c r="J399" s="12">
        <v>37.659999999999997</v>
      </c>
      <c r="K399" s="12">
        <v>46.86</v>
      </c>
      <c r="L399" s="12">
        <v>62.82</v>
      </c>
      <c r="M399" s="12">
        <v>55.11</v>
      </c>
      <c r="N399" s="12">
        <v>61.23</v>
      </c>
      <c r="O399" s="12">
        <v>70.81</v>
      </c>
      <c r="P399" s="12">
        <v>60.87</v>
      </c>
      <c r="Q399" s="29">
        <v>69.680000000000007</v>
      </c>
      <c r="R399" s="12">
        <v>69.14</v>
      </c>
      <c r="S399" s="12">
        <v>69.109999999999985</v>
      </c>
      <c r="T399" s="12">
        <v>63.240000000000009</v>
      </c>
      <c r="U399" s="12">
        <v>80.199999999999989</v>
      </c>
      <c r="V399" s="12">
        <v>71.23</v>
      </c>
      <c r="W399" s="12">
        <v>73.830000000000013</v>
      </c>
      <c r="X399" s="30">
        <v>98.259999999999991</v>
      </c>
      <c r="Y399" s="12">
        <v>96.439999999999984</v>
      </c>
      <c r="Z399" s="12">
        <v>99.689999999999984</v>
      </c>
      <c r="AA399" s="46">
        <v>99.120000000000019</v>
      </c>
      <c r="AB399" s="53">
        <v>101.00000000000001</v>
      </c>
      <c r="AC399" s="53">
        <v>105.28999999999999</v>
      </c>
    </row>
    <row r="400" spans="1:29" x14ac:dyDescent="0.25">
      <c r="A400" s="3" t="s">
        <v>465</v>
      </c>
      <c r="B400" s="2" t="s">
        <v>912</v>
      </c>
      <c r="C400" s="31">
        <v>22.6</v>
      </c>
      <c r="D400" s="12">
        <v>25.12</v>
      </c>
      <c r="E400" s="12">
        <v>34.299999999999997</v>
      </c>
      <c r="F400" s="12">
        <v>41.41</v>
      </c>
      <c r="G400" s="12">
        <v>50.91</v>
      </c>
      <c r="H400" s="12">
        <v>50.08</v>
      </c>
      <c r="I400" s="12">
        <v>52.06</v>
      </c>
      <c r="J400" s="12">
        <v>69.09</v>
      </c>
      <c r="K400" s="12">
        <v>77.73</v>
      </c>
      <c r="L400" s="12">
        <v>68.569999999999993</v>
      </c>
      <c r="M400" s="12">
        <v>71.025000000000006</v>
      </c>
      <c r="N400" s="12">
        <v>79.13</v>
      </c>
      <c r="O400" s="12">
        <v>91.25</v>
      </c>
      <c r="P400" s="12">
        <v>91.97</v>
      </c>
      <c r="Q400" s="29">
        <v>99.88</v>
      </c>
      <c r="R400" s="12">
        <v>100.73000000000002</v>
      </c>
      <c r="S400" s="12">
        <v>111.33000000000001</v>
      </c>
      <c r="T400" s="12">
        <v>105.42</v>
      </c>
      <c r="U400" s="12">
        <v>127</v>
      </c>
      <c r="V400" s="12">
        <v>139.24000000000004</v>
      </c>
      <c r="W400" s="12">
        <v>141.63999999999993</v>
      </c>
      <c r="X400" s="30">
        <v>136.22999999999999</v>
      </c>
      <c r="Y400" s="12">
        <v>121.67</v>
      </c>
      <c r="Z400" s="12">
        <v>143.41</v>
      </c>
      <c r="AA400" s="46">
        <v>125.16999999999997</v>
      </c>
      <c r="AB400" s="53">
        <v>105.63000000000001</v>
      </c>
      <c r="AC400" s="53">
        <v>112.02000000000001</v>
      </c>
    </row>
    <row r="401" spans="1:29" x14ac:dyDescent="0.25">
      <c r="A401" s="3" t="s">
        <v>466</v>
      </c>
      <c r="B401" s="2" t="s">
        <v>913</v>
      </c>
      <c r="C401" s="31">
        <v>78.209999999999994</v>
      </c>
      <c r="D401" s="12">
        <v>84.14</v>
      </c>
      <c r="E401" s="12">
        <v>85.43</v>
      </c>
      <c r="F401" s="12">
        <v>84.45</v>
      </c>
      <c r="G401" s="12">
        <v>66.290000000000006</v>
      </c>
      <c r="H401" s="12">
        <v>69.38</v>
      </c>
      <c r="I401" s="12">
        <v>64.930000000000007</v>
      </c>
      <c r="J401" s="12">
        <v>60.08</v>
      </c>
      <c r="K401" s="12">
        <v>72.67</v>
      </c>
      <c r="L401" s="12">
        <v>71.594999999999999</v>
      </c>
      <c r="M401" s="12">
        <v>57.89</v>
      </c>
      <c r="N401" s="12">
        <v>66.540000000000006</v>
      </c>
      <c r="O401" s="12">
        <v>77.63</v>
      </c>
      <c r="P401" s="12">
        <v>91.49</v>
      </c>
      <c r="Q401" s="29">
        <v>65.59</v>
      </c>
      <c r="R401" s="12">
        <v>54.07</v>
      </c>
      <c r="S401" s="12">
        <v>60.95</v>
      </c>
      <c r="T401" s="12">
        <v>74.379999999999981</v>
      </c>
      <c r="U401" s="12">
        <v>80.420000000000016</v>
      </c>
      <c r="V401" s="12">
        <v>75.890000000000015</v>
      </c>
      <c r="W401" s="12">
        <v>69.38000000000001</v>
      </c>
      <c r="X401" s="30">
        <v>64.69</v>
      </c>
      <c r="Y401" s="12">
        <v>58.199999999999996</v>
      </c>
      <c r="Z401" s="12">
        <v>55.430000000000007</v>
      </c>
      <c r="AA401" s="46">
        <v>60.080000000000005</v>
      </c>
      <c r="AB401" s="53">
        <v>62.210000000000008</v>
      </c>
      <c r="AC401" s="53">
        <v>64.809999999999988</v>
      </c>
    </row>
    <row r="402" spans="1:29" x14ac:dyDescent="0.25">
      <c r="A402" s="3" t="s">
        <v>467</v>
      </c>
      <c r="B402" s="2" t="s">
        <v>914</v>
      </c>
      <c r="C402" s="31">
        <v>0</v>
      </c>
      <c r="D402" s="12">
        <v>3</v>
      </c>
      <c r="E402" s="12">
        <v>2</v>
      </c>
      <c r="F402" s="12">
        <v>3</v>
      </c>
      <c r="G402" s="12">
        <v>1</v>
      </c>
      <c r="H402" s="12">
        <v>0</v>
      </c>
      <c r="I402" s="12">
        <v>1</v>
      </c>
      <c r="J402" s="12">
        <v>1</v>
      </c>
      <c r="K402" s="12">
        <v>8.17</v>
      </c>
      <c r="L402" s="12">
        <v>13.7</v>
      </c>
      <c r="M402" s="12">
        <v>12.77</v>
      </c>
      <c r="N402" s="12">
        <v>17.36</v>
      </c>
      <c r="O402" s="12">
        <v>12.08</v>
      </c>
      <c r="P402" s="12">
        <v>8</v>
      </c>
      <c r="Q402" s="29">
        <v>9.4700000000000006</v>
      </c>
      <c r="R402" s="12">
        <v>11.680000000000001</v>
      </c>
      <c r="S402" s="12">
        <v>11.89</v>
      </c>
      <c r="T402" s="12">
        <v>10.61</v>
      </c>
      <c r="U402" s="12">
        <v>5.12</v>
      </c>
      <c r="V402" s="12">
        <v>9.18</v>
      </c>
      <c r="W402" s="12">
        <v>12.63</v>
      </c>
      <c r="X402" s="30">
        <v>5.1100000000000003</v>
      </c>
      <c r="Y402" s="12">
        <v>5.39</v>
      </c>
      <c r="Z402" s="12">
        <v>7.9600000000000009</v>
      </c>
      <c r="AA402" s="46">
        <v>9</v>
      </c>
      <c r="AB402" s="53">
        <v>10.940000000000001</v>
      </c>
      <c r="AC402" s="53">
        <v>9.48</v>
      </c>
    </row>
    <row r="403" spans="1:29" x14ac:dyDescent="0.25">
      <c r="A403" s="3" t="s">
        <v>468</v>
      </c>
      <c r="B403" s="2" t="s">
        <v>915</v>
      </c>
      <c r="C403" s="31">
        <v>8</v>
      </c>
      <c r="D403" s="12">
        <v>2.3199999999999998</v>
      </c>
      <c r="E403" s="12">
        <v>8.7799999999999994</v>
      </c>
      <c r="F403" s="12">
        <v>7.52</v>
      </c>
      <c r="G403" s="12">
        <v>7.2</v>
      </c>
      <c r="H403" s="12">
        <v>5.94</v>
      </c>
      <c r="I403" s="12">
        <v>2.2999999999999998</v>
      </c>
      <c r="J403" s="12">
        <v>3</v>
      </c>
      <c r="K403" s="12">
        <v>2</v>
      </c>
      <c r="L403" s="12">
        <v>5.34</v>
      </c>
      <c r="M403" s="12">
        <v>6</v>
      </c>
      <c r="N403" s="12">
        <v>5.26</v>
      </c>
      <c r="O403" s="12">
        <v>9.02</v>
      </c>
      <c r="P403" s="12">
        <v>9.67</v>
      </c>
      <c r="Q403" s="29">
        <v>9.2799999999999994</v>
      </c>
      <c r="R403" s="12">
        <v>3.2800000000000002</v>
      </c>
      <c r="S403" s="12">
        <v>1.6600000000000001</v>
      </c>
      <c r="T403" s="12">
        <v>6.63</v>
      </c>
      <c r="U403" s="12">
        <v>3</v>
      </c>
      <c r="V403" s="12">
        <v>3.6599999999999997</v>
      </c>
      <c r="W403" s="12">
        <v>5.34</v>
      </c>
      <c r="X403" s="30">
        <v>10.34</v>
      </c>
      <c r="Y403" s="12">
        <v>11.96</v>
      </c>
      <c r="Z403" s="12">
        <v>10.600000000000001</v>
      </c>
      <c r="AA403" s="46">
        <v>8.26</v>
      </c>
      <c r="AB403" s="53">
        <v>14.41</v>
      </c>
      <c r="AC403" s="53">
        <v>15.549999999999999</v>
      </c>
    </row>
    <row r="404" spans="1:29" x14ac:dyDescent="0.25">
      <c r="A404" s="3" t="s">
        <v>469</v>
      </c>
      <c r="B404" s="2" t="s">
        <v>916</v>
      </c>
      <c r="C404" s="31">
        <v>72.13</v>
      </c>
      <c r="D404" s="12">
        <v>74.78</v>
      </c>
      <c r="E404" s="12">
        <v>78.900000000000006</v>
      </c>
      <c r="F404" s="12">
        <v>64.86</v>
      </c>
      <c r="G404" s="12">
        <v>61.63</v>
      </c>
      <c r="H404" s="12">
        <v>66.03</v>
      </c>
      <c r="I404" s="12">
        <v>61.56</v>
      </c>
      <c r="J404" s="12">
        <v>71.64</v>
      </c>
      <c r="K404" s="12">
        <v>70.739999999999995</v>
      </c>
      <c r="L404" s="12">
        <v>68.3</v>
      </c>
      <c r="M404" s="12">
        <v>61.61</v>
      </c>
      <c r="N404" s="12">
        <v>61.25</v>
      </c>
      <c r="O404" s="12">
        <v>69.47</v>
      </c>
      <c r="P404" s="12">
        <v>65.47</v>
      </c>
      <c r="Q404" s="29">
        <v>61.59</v>
      </c>
      <c r="R404" s="12">
        <v>62.36</v>
      </c>
      <c r="S404" s="12">
        <v>65.77000000000001</v>
      </c>
      <c r="T404" s="12">
        <v>79.97</v>
      </c>
      <c r="U404" s="12">
        <v>101.05</v>
      </c>
      <c r="V404" s="12">
        <v>90.98</v>
      </c>
      <c r="W404" s="12">
        <v>94.63000000000001</v>
      </c>
      <c r="X404" s="30">
        <v>97.360000000000014</v>
      </c>
      <c r="Y404" s="12">
        <v>86.609999999999985</v>
      </c>
      <c r="Z404" s="12">
        <v>81.889999999999986</v>
      </c>
      <c r="AA404" s="46">
        <v>78.790000000000006</v>
      </c>
      <c r="AB404" s="53">
        <v>66.930000000000007</v>
      </c>
      <c r="AC404" s="53">
        <v>61.890000000000008</v>
      </c>
    </row>
    <row r="405" spans="1:29" x14ac:dyDescent="0.25">
      <c r="A405" s="3" t="s">
        <v>470</v>
      </c>
      <c r="B405" s="2" t="s">
        <v>917</v>
      </c>
      <c r="C405" s="31">
        <v>3.5</v>
      </c>
      <c r="D405" s="12">
        <v>1</v>
      </c>
      <c r="E405" s="12">
        <v>1.33</v>
      </c>
      <c r="F405" s="12">
        <v>3</v>
      </c>
      <c r="G405" s="12">
        <v>1</v>
      </c>
      <c r="H405" s="12">
        <v>1</v>
      </c>
      <c r="I405" s="12">
        <v>0</v>
      </c>
      <c r="J405" s="12">
        <v>0</v>
      </c>
      <c r="K405" s="12">
        <v>0</v>
      </c>
      <c r="L405" s="12">
        <v>1</v>
      </c>
      <c r="M405" s="12">
        <v>4.0199999999999996</v>
      </c>
      <c r="N405" s="12">
        <v>4.13</v>
      </c>
      <c r="O405" s="12">
        <v>5.72</v>
      </c>
      <c r="P405" s="12">
        <v>4</v>
      </c>
      <c r="Q405" s="29">
        <v>2.62</v>
      </c>
      <c r="R405" s="12">
        <v>6.48</v>
      </c>
      <c r="S405" s="12">
        <v>3.55</v>
      </c>
      <c r="T405" s="12">
        <v>4.57</v>
      </c>
      <c r="U405" s="12">
        <v>4.7299999999999995</v>
      </c>
      <c r="V405" s="12">
        <v>6.55</v>
      </c>
      <c r="W405" s="12">
        <v>7.82</v>
      </c>
      <c r="X405" s="30">
        <v>10.669999999999998</v>
      </c>
      <c r="Y405" s="12">
        <v>13.04</v>
      </c>
      <c r="Z405" s="12">
        <v>11.700000000000001</v>
      </c>
      <c r="AA405" s="46">
        <v>11.389999999999999</v>
      </c>
      <c r="AB405" s="53">
        <v>10.430000000000001</v>
      </c>
      <c r="AC405" s="53">
        <v>17.490000000000002</v>
      </c>
    </row>
    <row r="406" spans="1:29" x14ac:dyDescent="0.25">
      <c r="A406" s="3" t="s">
        <v>471</v>
      </c>
      <c r="B406" s="2" t="s">
        <v>918</v>
      </c>
      <c r="C406" s="31">
        <v>49.603333333333332</v>
      </c>
      <c r="D406" s="12">
        <v>43.77</v>
      </c>
      <c r="E406" s="12">
        <v>44</v>
      </c>
      <c r="F406" s="12">
        <v>40.74</v>
      </c>
      <c r="G406" s="12">
        <v>53.94</v>
      </c>
      <c r="H406" s="12">
        <v>40.090000000000003</v>
      </c>
      <c r="I406" s="12">
        <v>55.09</v>
      </c>
      <c r="J406" s="12">
        <v>46.9</v>
      </c>
      <c r="K406" s="12">
        <v>39.33</v>
      </c>
      <c r="L406" s="12">
        <v>34.659999999999997</v>
      </c>
      <c r="M406" s="12">
        <v>31.89</v>
      </c>
      <c r="N406" s="12">
        <v>45.13</v>
      </c>
      <c r="O406" s="12">
        <v>47.22</v>
      </c>
      <c r="P406" s="12">
        <v>45.64</v>
      </c>
      <c r="Q406" s="29">
        <v>45.31</v>
      </c>
      <c r="R406" s="12">
        <v>41.370000000000005</v>
      </c>
      <c r="S406" s="12">
        <v>45.179999999999986</v>
      </c>
      <c r="T406" s="12">
        <v>43.05</v>
      </c>
      <c r="U406" s="12">
        <v>38.58</v>
      </c>
      <c r="V406" s="12">
        <v>37.15</v>
      </c>
      <c r="W406" s="12">
        <v>28.94</v>
      </c>
      <c r="X406" s="30">
        <v>33.900000000000006</v>
      </c>
      <c r="Y406" s="12">
        <v>28.47</v>
      </c>
      <c r="Z406" s="12">
        <v>38.69</v>
      </c>
      <c r="AA406" s="46">
        <v>41.210000000000008</v>
      </c>
      <c r="AB406" s="53">
        <v>37.58</v>
      </c>
      <c r="AC406" s="53">
        <v>37.340000000000003</v>
      </c>
    </row>
    <row r="407" spans="1:29" x14ac:dyDescent="0.25">
      <c r="A407" s="3" t="s">
        <v>472</v>
      </c>
      <c r="B407" s="2" t="s">
        <v>919</v>
      </c>
      <c r="C407" s="31">
        <v>0</v>
      </c>
      <c r="D407" s="12">
        <v>0</v>
      </c>
      <c r="E407" s="12">
        <v>1.76</v>
      </c>
      <c r="F407" s="12">
        <v>2.2599999999999998</v>
      </c>
      <c r="G407" s="12">
        <v>15.19</v>
      </c>
      <c r="H407" s="12">
        <v>21.08</v>
      </c>
      <c r="I407" s="12">
        <v>24.39</v>
      </c>
      <c r="J407" s="12">
        <v>39.36</v>
      </c>
      <c r="K407" s="12">
        <v>33.46</v>
      </c>
      <c r="L407" s="12">
        <v>34.82</v>
      </c>
      <c r="M407" s="12">
        <v>33.409999999999997</v>
      </c>
      <c r="N407" s="12">
        <v>33.79</v>
      </c>
      <c r="O407" s="12">
        <v>26.1</v>
      </c>
      <c r="P407" s="12">
        <v>24.1</v>
      </c>
      <c r="Q407" s="29">
        <v>30.56</v>
      </c>
      <c r="R407" s="12">
        <v>32.049999999999997</v>
      </c>
      <c r="S407" s="12">
        <v>26.46</v>
      </c>
      <c r="T407" s="12">
        <v>30.65</v>
      </c>
      <c r="U407" s="12">
        <v>32.93</v>
      </c>
      <c r="V407" s="12">
        <v>48.080000000000005</v>
      </c>
      <c r="W407" s="12">
        <v>47.9</v>
      </c>
      <c r="X407" s="30">
        <v>53.860000000000007</v>
      </c>
      <c r="Y407" s="12">
        <v>63.480000000000004</v>
      </c>
      <c r="Z407" s="12">
        <v>68.960000000000008</v>
      </c>
      <c r="AA407" s="46">
        <v>60.269999999999996</v>
      </c>
      <c r="AB407" s="53">
        <v>50.19</v>
      </c>
      <c r="AC407" s="53">
        <v>56.86</v>
      </c>
    </row>
    <row r="408" spans="1:29" x14ac:dyDescent="0.25">
      <c r="A408" s="3" t="s">
        <v>473</v>
      </c>
      <c r="B408" s="2" t="s">
        <v>920</v>
      </c>
      <c r="C408" s="31">
        <v>19.57</v>
      </c>
      <c r="D408" s="12">
        <v>30.19</v>
      </c>
      <c r="E408" s="12">
        <v>27.44</v>
      </c>
      <c r="F408" s="12">
        <v>19.170000000000002</v>
      </c>
      <c r="G408" s="12">
        <v>23.26</v>
      </c>
      <c r="H408" s="12">
        <v>22.03</v>
      </c>
      <c r="I408" s="12">
        <v>28.45</v>
      </c>
      <c r="J408" s="12">
        <v>19.010000000000002</v>
      </c>
      <c r="K408" s="12">
        <v>28.44</v>
      </c>
      <c r="L408" s="12">
        <v>45.18</v>
      </c>
      <c r="M408" s="12">
        <v>54.44</v>
      </c>
      <c r="N408" s="12">
        <v>73.765000000000001</v>
      </c>
      <c r="O408" s="12">
        <v>71.8</v>
      </c>
      <c r="P408" s="12">
        <v>69.39</v>
      </c>
      <c r="Q408" s="29">
        <v>86.74</v>
      </c>
      <c r="R408" s="12">
        <v>95.110000000000014</v>
      </c>
      <c r="S408" s="12">
        <v>81.650000000000006</v>
      </c>
      <c r="T408" s="12">
        <v>97.04</v>
      </c>
      <c r="U408" s="12">
        <v>94.56</v>
      </c>
      <c r="V408" s="12">
        <v>95.389999999999986</v>
      </c>
      <c r="W408" s="12">
        <v>110.18000000000005</v>
      </c>
      <c r="X408" s="30">
        <v>101.43000000000004</v>
      </c>
      <c r="Y408" s="12">
        <v>95.5</v>
      </c>
      <c r="Z408" s="12">
        <v>111.44</v>
      </c>
      <c r="AA408" s="46">
        <v>93.5</v>
      </c>
      <c r="AB408" s="53">
        <v>84.86999999999999</v>
      </c>
      <c r="AC408" s="53">
        <v>54.949999999999996</v>
      </c>
    </row>
    <row r="409" spans="1:29" x14ac:dyDescent="0.25">
      <c r="A409" s="3" t="s">
        <v>474</v>
      </c>
      <c r="B409" s="2" t="s">
        <v>921</v>
      </c>
      <c r="C409" s="31">
        <v>7.86</v>
      </c>
      <c r="D409" s="12">
        <v>13</v>
      </c>
      <c r="E409" s="12">
        <v>19.440000000000001</v>
      </c>
      <c r="F409" s="12">
        <v>25.13</v>
      </c>
      <c r="G409" s="12">
        <v>36.47</v>
      </c>
      <c r="H409" s="12">
        <v>49.59</v>
      </c>
      <c r="I409" s="12">
        <v>63.17</v>
      </c>
      <c r="J409" s="12">
        <v>85.34</v>
      </c>
      <c r="K409" s="12">
        <v>103.57</v>
      </c>
      <c r="L409" s="12">
        <v>91.2</v>
      </c>
      <c r="M409" s="12">
        <v>101.87</v>
      </c>
      <c r="N409" s="12">
        <v>113.58</v>
      </c>
      <c r="O409" s="12">
        <v>111.16</v>
      </c>
      <c r="P409" s="12">
        <v>103.51</v>
      </c>
      <c r="Q409" s="29">
        <v>96.63</v>
      </c>
      <c r="R409" s="12">
        <v>84.749999999999986</v>
      </c>
      <c r="S409" s="12">
        <v>72.83</v>
      </c>
      <c r="T409" s="12">
        <v>67.98</v>
      </c>
      <c r="U409" s="12">
        <v>59.919999999999995</v>
      </c>
      <c r="V409" s="12">
        <v>60.26</v>
      </c>
      <c r="W409" s="12">
        <v>54.050000000000004</v>
      </c>
      <c r="X409" s="30">
        <v>65.39</v>
      </c>
      <c r="Y409" s="12">
        <v>62.370000000000005</v>
      </c>
      <c r="Z409" s="12">
        <v>69.980000000000018</v>
      </c>
      <c r="AA409" s="46">
        <v>71.329999999999984</v>
      </c>
      <c r="AB409" s="53">
        <v>72.859999999999985</v>
      </c>
      <c r="AC409" s="53">
        <v>76.36999999999999</v>
      </c>
    </row>
    <row r="410" spans="1:29" x14ac:dyDescent="0.25">
      <c r="A410" s="3" t="s">
        <v>475</v>
      </c>
      <c r="B410" s="2" t="s">
        <v>922</v>
      </c>
      <c r="C410" s="31">
        <v>0</v>
      </c>
      <c r="D410" s="12">
        <v>0</v>
      </c>
      <c r="E410" s="12">
        <v>0</v>
      </c>
      <c r="F410" s="12">
        <v>0</v>
      </c>
      <c r="G410" s="12">
        <v>0</v>
      </c>
      <c r="H410" s="12">
        <v>2</v>
      </c>
      <c r="I410" s="12">
        <v>1.41</v>
      </c>
      <c r="J410" s="12">
        <v>2.4300000000000002</v>
      </c>
      <c r="K410" s="12">
        <v>1</v>
      </c>
      <c r="L410" s="12">
        <v>2</v>
      </c>
      <c r="M410" s="12">
        <v>2</v>
      </c>
      <c r="N410" s="12">
        <v>0</v>
      </c>
      <c r="O410" s="12">
        <v>3.32</v>
      </c>
      <c r="P410" s="12">
        <v>0.84</v>
      </c>
      <c r="Q410" s="29">
        <v>0</v>
      </c>
      <c r="R410" s="12">
        <v>1.9</v>
      </c>
      <c r="S410" s="12">
        <v>2.68</v>
      </c>
      <c r="T410" s="12">
        <v>2</v>
      </c>
      <c r="U410" s="12">
        <v>3</v>
      </c>
      <c r="V410" s="12">
        <v>2.4</v>
      </c>
      <c r="W410" s="12">
        <v>6.9799999999999995</v>
      </c>
      <c r="X410" s="30">
        <v>9.33</v>
      </c>
      <c r="Y410" s="12">
        <v>10.870000000000001</v>
      </c>
      <c r="Z410" s="12">
        <v>16.970000000000002</v>
      </c>
      <c r="AA410" s="46">
        <v>13.43</v>
      </c>
      <c r="AB410" s="53">
        <v>16.170000000000002</v>
      </c>
      <c r="AC410" s="53">
        <v>16.889999999999997</v>
      </c>
    </row>
    <row r="411" spans="1:29" x14ac:dyDescent="0.25">
      <c r="A411" s="3" t="s">
        <v>476</v>
      </c>
      <c r="B411" s="2" t="s">
        <v>923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>
        <v>0</v>
      </c>
      <c r="S411" s="12">
        <v>10.49</v>
      </c>
      <c r="T411" s="12">
        <v>11.010000000000002</v>
      </c>
      <c r="U411" s="12">
        <v>8.58</v>
      </c>
      <c r="V411" s="12">
        <v>7.51</v>
      </c>
      <c r="W411" s="12">
        <v>6.5</v>
      </c>
      <c r="X411" s="30">
        <v>8.44</v>
      </c>
      <c r="Y411" s="12">
        <v>11.91</v>
      </c>
      <c r="Z411" s="12">
        <v>20.869999999999997</v>
      </c>
      <c r="AA411" s="46">
        <v>34.83</v>
      </c>
      <c r="AB411" s="53">
        <v>34.4</v>
      </c>
      <c r="AC411" s="53">
        <v>29.63</v>
      </c>
    </row>
    <row r="412" spans="1:29" x14ac:dyDescent="0.25">
      <c r="A412" s="3" t="s">
        <v>477</v>
      </c>
      <c r="B412" s="2" t="s">
        <v>924</v>
      </c>
      <c r="C412" s="31">
        <v>92.74</v>
      </c>
      <c r="D412" s="12">
        <v>79.94</v>
      </c>
      <c r="E412" s="12">
        <v>72.83</v>
      </c>
      <c r="F412" s="12">
        <v>93.59</v>
      </c>
      <c r="G412" s="12">
        <v>93.53</v>
      </c>
      <c r="H412" s="12">
        <v>110.05</v>
      </c>
      <c r="I412" s="12">
        <v>111.16</v>
      </c>
      <c r="J412" s="12">
        <v>108.3</v>
      </c>
      <c r="K412" s="12">
        <v>98.53</v>
      </c>
      <c r="L412" s="12">
        <v>114.69</v>
      </c>
      <c r="M412" s="12">
        <v>144.81</v>
      </c>
      <c r="N412" s="12">
        <v>173.19</v>
      </c>
      <c r="O412" s="12">
        <v>165.26</v>
      </c>
      <c r="P412" s="12">
        <v>155.32</v>
      </c>
      <c r="Q412" s="29">
        <v>165.25</v>
      </c>
      <c r="R412" s="12">
        <v>148.20999999999998</v>
      </c>
      <c r="S412" s="12">
        <v>140.30000000000001</v>
      </c>
      <c r="T412" s="12">
        <v>145.13999999999999</v>
      </c>
      <c r="U412" s="12">
        <v>151.98000000000002</v>
      </c>
      <c r="V412" s="12">
        <v>133.21</v>
      </c>
      <c r="W412" s="12">
        <v>113.74000000000001</v>
      </c>
      <c r="X412" s="30">
        <v>101.04</v>
      </c>
      <c r="Y412" s="12">
        <v>107.77000000000001</v>
      </c>
      <c r="Z412" s="12">
        <v>113.54</v>
      </c>
      <c r="AA412" s="46">
        <v>119.92999999999999</v>
      </c>
      <c r="AB412" s="53">
        <v>131.23000000000002</v>
      </c>
      <c r="AC412" s="53">
        <v>138.44999999999999</v>
      </c>
    </row>
    <row r="413" spans="1:29" x14ac:dyDescent="0.25">
      <c r="A413" s="3" t="s">
        <v>478</v>
      </c>
      <c r="B413" s="2" t="s">
        <v>925</v>
      </c>
      <c r="C413" s="31">
        <v>8.6</v>
      </c>
      <c r="D413" s="12">
        <v>6.56</v>
      </c>
      <c r="E413" s="12">
        <v>4.63</v>
      </c>
      <c r="F413" s="12">
        <v>4.43</v>
      </c>
      <c r="G413" s="12">
        <v>6.3</v>
      </c>
      <c r="H413" s="12">
        <v>9.73</v>
      </c>
      <c r="I413" s="12">
        <v>11.17</v>
      </c>
      <c r="J413" s="12">
        <v>24.95</v>
      </c>
      <c r="K413" s="12">
        <v>21</v>
      </c>
      <c r="L413" s="12">
        <v>22.5</v>
      </c>
      <c r="M413" s="12">
        <v>22.37</v>
      </c>
      <c r="N413" s="12">
        <v>21.25</v>
      </c>
      <c r="O413" s="12">
        <v>29.1</v>
      </c>
      <c r="P413" s="12">
        <v>29.7</v>
      </c>
      <c r="Q413" s="29">
        <v>30</v>
      </c>
      <c r="R413" s="12">
        <v>38.880000000000003</v>
      </c>
      <c r="S413" s="12">
        <v>40.479999999999997</v>
      </c>
      <c r="T413" s="12">
        <v>63.43</v>
      </c>
      <c r="U413" s="12">
        <v>60.65</v>
      </c>
      <c r="V413" s="12">
        <v>52</v>
      </c>
      <c r="W413" s="12">
        <v>51.75</v>
      </c>
      <c r="X413" s="30">
        <v>46.089999999999996</v>
      </c>
      <c r="Y413" s="12">
        <v>47.88</v>
      </c>
      <c r="Z413" s="12">
        <v>49.000000000000007</v>
      </c>
      <c r="AA413" s="46">
        <v>51.25</v>
      </c>
      <c r="AB413" s="53">
        <v>47.73</v>
      </c>
      <c r="AC413" s="53">
        <v>57.560000000000009</v>
      </c>
    </row>
    <row r="414" spans="1:29" x14ac:dyDescent="0.25">
      <c r="A414" s="3" t="s">
        <v>479</v>
      </c>
      <c r="B414" s="2" t="s">
        <v>926</v>
      </c>
      <c r="C414" s="31">
        <v>7.22</v>
      </c>
      <c r="D414" s="12">
        <v>7.45</v>
      </c>
      <c r="E414" s="12">
        <v>10.58</v>
      </c>
      <c r="F414" s="12">
        <v>15.61</v>
      </c>
      <c r="G414" s="12">
        <v>15.52</v>
      </c>
      <c r="H414" s="12">
        <v>17.48</v>
      </c>
      <c r="I414" s="12">
        <v>15.63</v>
      </c>
      <c r="J414" s="12">
        <v>27.75</v>
      </c>
      <c r="K414" s="12">
        <v>37.844999999999999</v>
      </c>
      <c r="L414" s="12">
        <v>53.19</v>
      </c>
      <c r="M414" s="12">
        <v>54.51</v>
      </c>
      <c r="N414" s="12">
        <v>53.55</v>
      </c>
      <c r="O414" s="12">
        <v>63.21</v>
      </c>
      <c r="P414" s="12">
        <v>85.1</v>
      </c>
      <c r="Q414" s="29">
        <v>103.575</v>
      </c>
      <c r="R414" s="12">
        <v>118.32000000000001</v>
      </c>
      <c r="S414" s="12">
        <v>114.97</v>
      </c>
      <c r="T414" s="12">
        <v>132.66999999999999</v>
      </c>
      <c r="U414" s="12">
        <v>146.07999999999998</v>
      </c>
      <c r="V414" s="12">
        <v>188.68</v>
      </c>
      <c r="W414" s="12">
        <v>210.14999999999998</v>
      </c>
      <c r="X414" s="30">
        <v>209.99999999999997</v>
      </c>
      <c r="Y414" s="12">
        <v>209.56000000000003</v>
      </c>
      <c r="Z414" s="12">
        <v>194.13000000000002</v>
      </c>
      <c r="AA414" s="46">
        <v>178.88000000000002</v>
      </c>
      <c r="AB414" s="53">
        <v>163.36999999999995</v>
      </c>
      <c r="AC414" s="53">
        <v>151.81</v>
      </c>
    </row>
    <row r="415" spans="1:29" x14ac:dyDescent="0.25">
      <c r="A415" s="3" t="s">
        <v>480</v>
      </c>
      <c r="B415" s="2" t="s">
        <v>927</v>
      </c>
      <c r="C415" s="31">
        <v>8.43</v>
      </c>
      <c r="D415" s="12">
        <v>7.49</v>
      </c>
      <c r="E415" s="12">
        <v>10.63</v>
      </c>
      <c r="F415" s="12">
        <v>13.62</v>
      </c>
      <c r="G415" s="12">
        <v>13</v>
      </c>
      <c r="H415" s="12">
        <v>11.21</v>
      </c>
      <c r="I415" s="12">
        <v>14.28</v>
      </c>
      <c r="J415" s="12">
        <v>12.65</v>
      </c>
      <c r="K415" s="12">
        <v>19.86</v>
      </c>
      <c r="L415" s="12">
        <v>22.17</v>
      </c>
      <c r="M415" s="12">
        <v>20.6</v>
      </c>
      <c r="N415" s="12">
        <v>22.29</v>
      </c>
      <c r="O415" s="12">
        <v>20.94</v>
      </c>
      <c r="P415" s="12">
        <v>17.68</v>
      </c>
      <c r="Q415" s="29">
        <v>19.02</v>
      </c>
      <c r="R415" s="12">
        <v>17.049999999999997</v>
      </c>
      <c r="S415" s="12">
        <v>16.04</v>
      </c>
      <c r="T415" s="12">
        <v>19.190000000000001</v>
      </c>
      <c r="U415" s="12">
        <v>20.639999999999997</v>
      </c>
      <c r="V415" s="12">
        <v>29.2</v>
      </c>
      <c r="W415" s="12">
        <v>25.490000000000002</v>
      </c>
      <c r="X415" s="30">
        <v>16.100000000000001</v>
      </c>
      <c r="Y415" s="12">
        <v>24.309999999999995</v>
      </c>
      <c r="Z415" s="12">
        <v>25.969999999999995</v>
      </c>
      <c r="AA415" s="46">
        <v>35.150000000000006</v>
      </c>
      <c r="AB415" s="53">
        <v>37.9</v>
      </c>
      <c r="AC415" s="53">
        <v>33.47</v>
      </c>
    </row>
    <row r="416" spans="1:29" x14ac:dyDescent="0.25">
      <c r="A416" s="3" t="s">
        <v>481</v>
      </c>
      <c r="B416" s="2" t="s">
        <v>928</v>
      </c>
      <c r="C416" s="31">
        <v>188.18</v>
      </c>
      <c r="D416" s="12">
        <v>199.46</v>
      </c>
      <c r="E416" s="12">
        <v>209.05</v>
      </c>
      <c r="F416" s="12">
        <v>229.26</v>
      </c>
      <c r="G416" s="12">
        <v>216.4</v>
      </c>
      <c r="H416" s="12">
        <v>201.68</v>
      </c>
      <c r="I416" s="12">
        <v>204.25</v>
      </c>
      <c r="J416" s="12">
        <v>202.89</v>
      </c>
      <c r="K416" s="12">
        <v>191.76499999999999</v>
      </c>
      <c r="L416" s="12">
        <v>186.01</v>
      </c>
      <c r="M416" s="12">
        <v>201.255</v>
      </c>
      <c r="N416" s="12">
        <v>267.22000000000003</v>
      </c>
      <c r="O416" s="12">
        <v>265.26</v>
      </c>
      <c r="P416" s="12">
        <v>270.02</v>
      </c>
      <c r="Q416" s="29">
        <v>244.69</v>
      </c>
      <c r="R416" s="12">
        <v>220.14000000000001</v>
      </c>
      <c r="S416" s="12">
        <v>197.76999999999998</v>
      </c>
      <c r="T416" s="12">
        <v>161.57</v>
      </c>
      <c r="U416" s="12">
        <v>125.34</v>
      </c>
      <c r="V416" s="12">
        <v>97.70999999999998</v>
      </c>
      <c r="W416" s="12">
        <v>84</v>
      </c>
      <c r="X416" s="30">
        <v>73.180000000000007</v>
      </c>
      <c r="Y416" s="12">
        <v>56.899999999999984</v>
      </c>
      <c r="Z416" s="12">
        <v>84.829999999999984</v>
      </c>
      <c r="AA416" s="46">
        <v>98.740000000000009</v>
      </c>
      <c r="AB416" s="53">
        <v>96.6</v>
      </c>
      <c r="AC416" s="53">
        <v>109.57999999999996</v>
      </c>
    </row>
    <row r="417" spans="1:30" x14ac:dyDescent="0.25">
      <c r="A417" s="3" t="s">
        <v>482</v>
      </c>
      <c r="B417" s="2" t="s">
        <v>929</v>
      </c>
      <c r="C417" s="31">
        <v>0</v>
      </c>
      <c r="D417" s="12">
        <v>0</v>
      </c>
      <c r="E417" s="12">
        <v>0</v>
      </c>
      <c r="F417" s="12">
        <v>0</v>
      </c>
      <c r="G417" s="12">
        <v>0</v>
      </c>
      <c r="H417" s="12">
        <v>0</v>
      </c>
      <c r="I417" s="12">
        <v>1</v>
      </c>
      <c r="J417" s="12">
        <v>7.61</v>
      </c>
      <c r="K417" s="12">
        <v>18.46</v>
      </c>
      <c r="L417" s="12">
        <v>17.3</v>
      </c>
      <c r="M417" s="12">
        <v>15.39</v>
      </c>
      <c r="N417" s="12">
        <v>23.21</v>
      </c>
      <c r="O417" s="12">
        <v>16.73</v>
      </c>
      <c r="P417" s="12">
        <v>20.85</v>
      </c>
      <c r="Q417" s="29">
        <v>35.39</v>
      </c>
      <c r="R417" s="12">
        <v>30.95</v>
      </c>
      <c r="S417" s="12">
        <v>21.81</v>
      </c>
      <c r="T417" s="12">
        <v>19.36</v>
      </c>
      <c r="U417" s="12">
        <v>16.809999999999999</v>
      </c>
      <c r="V417" s="12">
        <v>16.36</v>
      </c>
      <c r="W417" s="12">
        <v>10.94</v>
      </c>
      <c r="X417" s="30">
        <v>19.66</v>
      </c>
      <c r="Y417" s="12">
        <v>15.170000000000002</v>
      </c>
      <c r="Z417" s="12">
        <v>18.16</v>
      </c>
      <c r="AA417" s="46">
        <v>12</v>
      </c>
      <c r="AB417" s="53">
        <v>17.739999999999998</v>
      </c>
      <c r="AC417" s="53">
        <v>13.41</v>
      </c>
    </row>
    <row r="418" spans="1:30" x14ac:dyDescent="0.25">
      <c r="A418" s="3" t="s">
        <v>483</v>
      </c>
      <c r="B418" s="2" t="s">
        <v>930</v>
      </c>
      <c r="C418" s="31">
        <v>60.47</v>
      </c>
      <c r="D418" s="12">
        <v>52.54</v>
      </c>
      <c r="E418" s="12">
        <v>56.94</v>
      </c>
      <c r="F418" s="12">
        <v>58.37</v>
      </c>
      <c r="G418" s="12">
        <v>62.61</v>
      </c>
      <c r="H418" s="12">
        <v>57.22</v>
      </c>
      <c r="I418" s="12">
        <v>68.040000000000006</v>
      </c>
      <c r="J418" s="12">
        <v>80.099999999999994</v>
      </c>
      <c r="K418" s="12">
        <v>83.01</v>
      </c>
      <c r="L418" s="12">
        <v>88.41</v>
      </c>
      <c r="M418" s="12">
        <v>88.84</v>
      </c>
      <c r="N418" s="12">
        <v>102.34</v>
      </c>
      <c r="O418" s="12">
        <v>113.07</v>
      </c>
      <c r="P418" s="12">
        <v>116.28</v>
      </c>
      <c r="Q418" s="29">
        <v>102.61</v>
      </c>
      <c r="R418" s="12">
        <v>95.8</v>
      </c>
      <c r="S418" s="12">
        <v>92.729999999999976</v>
      </c>
      <c r="T418" s="12">
        <v>108.71</v>
      </c>
      <c r="U418" s="12">
        <v>95.27000000000001</v>
      </c>
      <c r="V418" s="12">
        <v>103.88000000000002</v>
      </c>
      <c r="W418" s="12">
        <v>111.87</v>
      </c>
      <c r="X418" s="30">
        <v>114.65000000000003</v>
      </c>
      <c r="Y418" s="12">
        <v>111.83999999999999</v>
      </c>
      <c r="Z418" s="12">
        <v>118.11999999999999</v>
      </c>
      <c r="AA418" s="46">
        <v>106.36999999999999</v>
      </c>
      <c r="AB418" s="53">
        <v>162.40000000000009</v>
      </c>
      <c r="AC418" s="53">
        <v>118.57</v>
      </c>
    </row>
    <row r="419" spans="1:30" x14ac:dyDescent="0.25">
      <c r="A419" s="3" t="s">
        <v>484</v>
      </c>
      <c r="B419" s="2" t="s">
        <v>931</v>
      </c>
      <c r="C419" s="31">
        <v>7.2</v>
      </c>
      <c r="D419" s="12">
        <v>8.51</v>
      </c>
      <c r="E419" s="12">
        <v>5.79</v>
      </c>
      <c r="F419" s="12">
        <v>6.31</v>
      </c>
      <c r="G419" s="12">
        <v>19.61</v>
      </c>
      <c r="H419" s="12">
        <v>39.54</v>
      </c>
      <c r="I419" s="12">
        <v>42.75</v>
      </c>
      <c r="J419" s="12">
        <v>53.24</v>
      </c>
      <c r="K419" s="12">
        <v>83.385000000000005</v>
      </c>
      <c r="L419" s="12">
        <v>105.54</v>
      </c>
      <c r="M419" s="12">
        <v>109.76</v>
      </c>
      <c r="N419" s="12">
        <v>102.63</v>
      </c>
      <c r="O419" s="12">
        <v>101.25</v>
      </c>
      <c r="P419" s="12">
        <v>88.87</v>
      </c>
      <c r="Q419" s="29">
        <v>89.78</v>
      </c>
      <c r="R419" s="12">
        <v>108.57000000000001</v>
      </c>
      <c r="S419" s="12">
        <v>109.43</v>
      </c>
      <c r="T419" s="12">
        <v>109.13999999999999</v>
      </c>
      <c r="U419" s="12">
        <v>95.140000000000015</v>
      </c>
      <c r="V419" s="12">
        <v>84.18</v>
      </c>
      <c r="W419" s="12">
        <v>90.170000000000016</v>
      </c>
      <c r="X419" s="30">
        <v>106.71</v>
      </c>
      <c r="Y419" s="12">
        <v>76.990000000000023</v>
      </c>
      <c r="Z419" s="12">
        <v>82.980000000000018</v>
      </c>
      <c r="AA419" s="46">
        <v>110.66999999999999</v>
      </c>
      <c r="AB419" s="53">
        <v>103.17999999999999</v>
      </c>
      <c r="AC419" s="53">
        <v>106.50999999999998</v>
      </c>
    </row>
    <row r="420" spans="1:30" x14ac:dyDescent="0.25">
      <c r="A420" s="3" t="s">
        <v>485</v>
      </c>
      <c r="B420" s="2" t="s">
        <v>932</v>
      </c>
      <c r="C420" s="31">
        <v>1.38</v>
      </c>
      <c r="D420" s="12">
        <v>0</v>
      </c>
      <c r="E420" s="12">
        <v>0</v>
      </c>
      <c r="F420" s="12">
        <v>0</v>
      </c>
      <c r="G420" s="12">
        <v>0</v>
      </c>
      <c r="H420" s="12">
        <v>0</v>
      </c>
      <c r="I420" s="12">
        <v>0.8</v>
      </c>
      <c r="J420" s="12">
        <v>0</v>
      </c>
      <c r="K420" s="12">
        <v>0.74</v>
      </c>
      <c r="L420" s="12">
        <v>1</v>
      </c>
      <c r="M420" s="12">
        <v>0</v>
      </c>
      <c r="N420" s="12">
        <v>0</v>
      </c>
      <c r="O420" s="12">
        <v>2</v>
      </c>
      <c r="P420" s="12">
        <v>0</v>
      </c>
      <c r="Q420" s="29">
        <v>0</v>
      </c>
      <c r="R420" s="12">
        <v>2</v>
      </c>
      <c r="S420" s="12">
        <v>2</v>
      </c>
      <c r="T420" s="12">
        <v>4.5</v>
      </c>
      <c r="U420" s="12">
        <v>6.79</v>
      </c>
      <c r="V420" s="12">
        <v>16.02</v>
      </c>
      <c r="W420" s="12">
        <v>17.78</v>
      </c>
      <c r="X420" s="30">
        <v>8.5200000000000014</v>
      </c>
      <c r="Y420" s="12">
        <v>8.19</v>
      </c>
      <c r="Z420" s="12">
        <v>24.33</v>
      </c>
      <c r="AA420" s="46">
        <v>33.659999999999997</v>
      </c>
      <c r="AB420" s="53">
        <v>36.149999999999991</v>
      </c>
      <c r="AC420" s="53">
        <v>28.84</v>
      </c>
    </row>
    <row r="421" spans="1:30" x14ac:dyDescent="0.25">
      <c r="A421" s="3" t="s">
        <v>486</v>
      </c>
      <c r="B421" s="2" t="s">
        <v>933</v>
      </c>
      <c r="C421" s="31">
        <v>1.36</v>
      </c>
      <c r="D421" s="12">
        <v>1.35</v>
      </c>
      <c r="E421" s="12">
        <v>0.92</v>
      </c>
      <c r="F421" s="12">
        <v>0</v>
      </c>
      <c r="G421" s="12">
        <v>4.7699999999999996</v>
      </c>
      <c r="H421" s="12">
        <v>1</v>
      </c>
      <c r="I421" s="12">
        <v>0</v>
      </c>
      <c r="J421" s="12">
        <v>0</v>
      </c>
      <c r="K421" s="12">
        <v>0.86</v>
      </c>
      <c r="L421" s="12">
        <v>1.22</v>
      </c>
      <c r="M421" s="12">
        <v>0</v>
      </c>
      <c r="N421" s="12">
        <v>0</v>
      </c>
      <c r="O421" s="12">
        <v>0</v>
      </c>
      <c r="P421" s="12">
        <v>0</v>
      </c>
      <c r="Q421" s="29">
        <v>0</v>
      </c>
      <c r="R421" s="12">
        <v>0</v>
      </c>
      <c r="S421" s="12">
        <v>0</v>
      </c>
      <c r="T421" s="12">
        <v>1.53</v>
      </c>
      <c r="U421" s="12">
        <v>1</v>
      </c>
      <c r="V421" s="12">
        <v>2</v>
      </c>
      <c r="W421" s="12">
        <v>0</v>
      </c>
      <c r="X421" s="30">
        <v>0</v>
      </c>
      <c r="Y421" s="12">
        <v>1</v>
      </c>
      <c r="Z421" s="12">
        <v>1</v>
      </c>
      <c r="AA421" s="46">
        <v>1</v>
      </c>
      <c r="AB421" s="53">
        <v>0</v>
      </c>
      <c r="AC421" s="53">
        <v>0</v>
      </c>
    </row>
    <row r="422" spans="1:30" x14ac:dyDescent="0.25">
      <c r="A422" s="3" t="s">
        <v>487</v>
      </c>
      <c r="B422" s="2" t="s">
        <v>934</v>
      </c>
      <c r="C422" s="31">
        <v>0</v>
      </c>
      <c r="D422" s="12">
        <v>0</v>
      </c>
      <c r="E422" s="12">
        <v>1</v>
      </c>
      <c r="F422" s="12">
        <v>0</v>
      </c>
      <c r="G422" s="12">
        <v>0</v>
      </c>
      <c r="H422" s="12">
        <v>0</v>
      </c>
      <c r="I422" s="12">
        <v>0</v>
      </c>
      <c r="J422" s="12">
        <v>1</v>
      </c>
      <c r="K422" s="12">
        <v>0</v>
      </c>
      <c r="L422" s="12">
        <v>0</v>
      </c>
      <c r="M422" s="12">
        <v>2</v>
      </c>
      <c r="N422" s="12">
        <v>2.4300000000000002</v>
      </c>
      <c r="O422" s="12">
        <v>2</v>
      </c>
      <c r="P422" s="12">
        <v>1.88</v>
      </c>
      <c r="Q422" s="29">
        <v>2</v>
      </c>
      <c r="R422" s="12">
        <v>2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30">
        <v>4</v>
      </c>
      <c r="Y422" s="12">
        <v>4</v>
      </c>
      <c r="Z422" s="12">
        <v>0</v>
      </c>
      <c r="AA422" s="46">
        <v>2</v>
      </c>
      <c r="AB422" s="53">
        <v>1</v>
      </c>
      <c r="AC422" s="53">
        <v>1</v>
      </c>
    </row>
    <row r="423" spans="1:30" x14ac:dyDescent="0.25">
      <c r="A423" s="3" t="s">
        <v>488</v>
      </c>
      <c r="B423" s="2" t="s">
        <v>935</v>
      </c>
      <c r="C423" s="31">
        <v>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29">
        <v>0</v>
      </c>
      <c r="R423" s="12">
        <v>0</v>
      </c>
      <c r="S423" s="12">
        <v>1</v>
      </c>
      <c r="T423" s="12">
        <v>1</v>
      </c>
      <c r="U423" s="12">
        <v>0.63</v>
      </c>
      <c r="V423" s="12">
        <v>1</v>
      </c>
      <c r="W423" s="12">
        <v>0</v>
      </c>
      <c r="X423" s="30">
        <v>0</v>
      </c>
      <c r="Y423" s="12">
        <v>0</v>
      </c>
      <c r="Z423" s="12">
        <v>0</v>
      </c>
      <c r="AA423" s="46">
        <v>0</v>
      </c>
      <c r="AB423" s="53">
        <v>0</v>
      </c>
      <c r="AC423" s="53">
        <v>1</v>
      </c>
    </row>
    <row r="424" spans="1:30" x14ac:dyDescent="0.25">
      <c r="A424" s="3" t="s">
        <v>489</v>
      </c>
      <c r="B424" s="2" t="s">
        <v>936</v>
      </c>
      <c r="C424" s="31">
        <v>0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2</v>
      </c>
      <c r="K424" s="12">
        <v>0</v>
      </c>
      <c r="L424" s="12">
        <v>0</v>
      </c>
      <c r="M424" s="12">
        <v>1</v>
      </c>
      <c r="N424" s="12">
        <v>0.53</v>
      </c>
      <c r="O424" s="12">
        <v>0</v>
      </c>
      <c r="P424" s="12">
        <v>0</v>
      </c>
      <c r="Q424" s="29">
        <v>2</v>
      </c>
      <c r="R424" s="12">
        <v>2</v>
      </c>
      <c r="S424" s="12">
        <v>3</v>
      </c>
      <c r="T424" s="12">
        <v>4</v>
      </c>
      <c r="U424" s="12">
        <v>4.42</v>
      </c>
      <c r="V424" s="12">
        <v>5.3599999999999994</v>
      </c>
      <c r="W424" s="12">
        <v>6.83</v>
      </c>
      <c r="X424" s="30">
        <v>11.69</v>
      </c>
      <c r="Y424" s="12">
        <v>12.76</v>
      </c>
      <c r="Z424" s="12">
        <v>14.66</v>
      </c>
      <c r="AA424" s="46">
        <v>15</v>
      </c>
      <c r="AB424" s="53">
        <v>14.71</v>
      </c>
      <c r="AC424" s="53">
        <v>14.36</v>
      </c>
    </row>
    <row r="425" spans="1:30" x14ac:dyDescent="0.25">
      <c r="A425" s="3" t="s">
        <v>490</v>
      </c>
      <c r="B425" s="2" t="s">
        <v>937</v>
      </c>
      <c r="C425" s="31">
        <v>0</v>
      </c>
      <c r="D425" s="12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29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2</v>
      </c>
      <c r="W425" s="12">
        <v>3.7800000000000002</v>
      </c>
      <c r="X425" s="30">
        <v>2.88</v>
      </c>
      <c r="Y425" s="12">
        <v>3</v>
      </c>
      <c r="Z425" s="12">
        <v>4</v>
      </c>
      <c r="AA425" s="46">
        <v>10.239999999999998</v>
      </c>
      <c r="AB425" s="53">
        <v>7</v>
      </c>
      <c r="AC425" s="53">
        <v>2.86</v>
      </c>
    </row>
    <row r="426" spans="1:30" x14ac:dyDescent="0.25">
      <c r="A426" s="3" t="s">
        <v>491</v>
      </c>
      <c r="B426" s="2" t="s">
        <v>938</v>
      </c>
      <c r="C426" s="31">
        <v>0</v>
      </c>
      <c r="D426" s="31">
        <v>0</v>
      </c>
      <c r="E426" s="31">
        <v>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31">
        <v>0</v>
      </c>
      <c r="T426" s="31">
        <v>0</v>
      </c>
      <c r="U426" s="12">
        <v>0</v>
      </c>
      <c r="V426" s="12">
        <v>16.990000000000002</v>
      </c>
      <c r="W426" s="12">
        <v>21.240000000000002</v>
      </c>
      <c r="X426" s="30">
        <v>16.689999999999998</v>
      </c>
      <c r="Y426" s="12">
        <v>8</v>
      </c>
      <c r="Z426" s="12">
        <v>6.78</v>
      </c>
      <c r="AA426" s="46">
        <v>7.45</v>
      </c>
      <c r="AB426" s="18">
        <v>12</v>
      </c>
      <c r="AC426" s="18">
        <v>8.26</v>
      </c>
      <c r="AD426" s="20"/>
    </row>
    <row r="427" spans="1:30" x14ac:dyDescent="0.25">
      <c r="A427" s="3" t="s">
        <v>492</v>
      </c>
      <c r="B427" s="2" t="s">
        <v>939</v>
      </c>
      <c r="C427" s="31">
        <v>1.61</v>
      </c>
      <c r="D427" s="12">
        <v>3.62</v>
      </c>
      <c r="E427" s="12">
        <v>0.66</v>
      </c>
      <c r="F427" s="12">
        <v>4.2300000000000004</v>
      </c>
      <c r="G427" s="12">
        <v>4.0999999999999996</v>
      </c>
      <c r="H427" s="12">
        <v>5.16</v>
      </c>
      <c r="I427" s="12">
        <v>3.89</v>
      </c>
      <c r="J427" s="12">
        <v>4.0199999999999996</v>
      </c>
      <c r="K427" s="12">
        <v>4.87</v>
      </c>
      <c r="L427" s="12">
        <v>4.72</v>
      </c>
      <c r="M427" s="12">
        <v>4.79</v>
      </c>
      <c r="N427" s="12">
        <v>4.93</v>
      </c>
      <c r="O427" s="12">
        <v>3.96</v>
      </c>
      <c r="P427" s="12">
        <v>2.5099999999999998</v>
      </c>
      <c r="Q427" s="29">
        <v>1</v>
      </c>
      <c r="R427" s="12">
        <v>3.06</v>
      </c>
      <c r="S427" s="12">
        <v>2</v>
      </c>
      <c r="T427" s="12">
        <v>1</v>
      </c>
      <c r="U427" s="12">
        <v>1</v>
      </c>
      <c r="V427" s="12">
        <v>2.38</v>
      </c>
      <c r="W427" s="12">
        <v>1.52</v>
      </c>
      <c r="X427" s="30">
        <v>0.72</v>
      </c>
      <c r="Y427" s="12">
        <v>0.78</v>
      </c>
      <c r="Z427" s="12">
        <v>2.3199999999999998</v>
      </c>
      <c r="AA427" s="46">
        <v>4.76</v>
      </c>
      <c r="AB427" s="53">
        <v>5.16</v>
      </c>
      <c r="AC427" s="53">
        <v>0</v>
      </c>
    </row>
    <row r="428" spans="1:30" x14ac:dyDescent="0.25">
      <c r="A428" s="3" t="s">
        <v>493</v>
      </c>
      <c r="B428" s="2" t="s">
        <v>940</v>
      </c>
      <c r="C428" s="31">
        <v>0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1</v>
      </c>
      <c r="K428" s="12">
        <v>1</v>
      </c>
      <c r="L428" s="12">
        <v>0</v>
      </c>
      <c r="M428" s="12">
        <v>0</v>
      </c>
      <c r="N428" s="12">
        <v>0</v>
      </c>
      <c r="O428" s="12">
        <v>0</v>
      </c>
      <c r="P428" s="12">
        <v>0.7</v>
      </c>
      <c r="Q428" s="29">
        <v>3</v>
      </c>
      <c r="R428" s="12">
        <v>0</v>
      </c>
      <c r="S428" s="12">
        <v>1</v>
      </c>
      <c r="T428" s="12">
        <v>1</v>
      </c>
      <c r="U428" s="12">
        <v>1</v>
      </c>
      <c r="V428" s="12">
        <v>1.51</v>
      </c>
      <c r="W428" s="12">
        <v>7.85</v>
      </c>
      <c r="X428" s="30">
        <v>6.4300000000000006</v>
      </c>
      <c r="Y428" s="12">
        <v>9.5</v>
      </c>
      <c r="Z428" s="12">
        <v>13.209999999999999</v>
      </c>
      <c r="AA428" s="46">
        <v>18</v>
      </c>
      <c r="AB428" s="53">
        <v>12.73</v>
      </c>
      <c r="AC428" s="53">
        <v>12.780000000000001</v>
      </c>
    </row>
    <row r="429" spans="1:30" x14ac:dyDescent="0.25">
      <c r="A429" s="3" t="s">
        <v>494</v>
      </c>
      <c r="B429" s="2" t="s">
        <v>941</v>
      </c>
      <c r="C429" s="31">
        <v>136.61666666666667</v>
      </c>
      <c r="D429" s="12">
        <v>176.83</v>
      </c>
      <c r="E429" s="12">
        <v>259.19</v>
      </c>
      <c r="F429" s="12">
        <v>308.68</v>
      </c>
      <c r="G429" s="12">
        <v>304.95999999999998</v>
      </c>
      <c r="H429" s="12">
        <v>303.35000000000002</v>
      </c>
      <c r="I429" s="12">
        <v>296.85000000000002</v>
      </c>
      <c r="J429" s="12">
        <v>278.77999999999997</v>
      </c>
      <c r="K429" s="12">
        <v>281.60000000000002</v>
      </c>
      <c r="L429" s="12">
        <v>251.71</v>
      </c>
      <c r="M429" s="12">
        <v>206.34</v>
      </c>
      <c r="N429" s="12">
        <v>194.61</v>
      </c>
      <c r="O429" s="12">
        <v>183.04</v>
      </c>
      <c r="P429" s="12">
        <v>199.36</v>
      </c>
      <c r="Q429" s="29">
        <v>198.42</v>
      </c>
      <c r="R429" s="12">
        <v>191.81</v>
      </c>
      <c r="S429" s="12">
        <v>163.84</v>
      </c>
      <c r="T429" s="12">
        <v>128.43</v>
      </c>
      <c r="U429" s="12">
        <v>153.89000000000001</v>
      </c>
      <c r="V429" s="12">
        <v>142.82</v>
      </c>
      <c r="W429" s="12">
        <v>115.58</v>
      </c>
      <c r="X429" s="30">
        <v>83.97999999999999</v>
      </c>
      <c r="Y429" s="12">
        <v>36.879999999999995</v>
      </c>
      <c r="Z429" s="12">
        <v>5.96</v>
      </c>
      <c r="AA429" s="46">
        <v>5.8599999999999994</v>
      </c>
      <c r="AB429" s="53">
        <v>12.25</v>
      </c>
      <c r="AC429" s="53">
        <v>10</v>
      </c>
    </row>
    <row r="430" spans="1:30" x14ac:dyDescent="0.25">
      <c r="A430" s="3" t="s">
        <v>495</v>
      </c>
      <c r="B430" s="2" t="s">
        <v>942</v>
      </c>
      <c r="C430" s="31">
        <v>0</v>
      </c>
      <c r="D430" s="12">
        <v>0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1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0</v>
      </c>
      <c r="Q430" s="29">
        <v>1</v>
      </c>
      <c r="R430" s="12">
        <v>0.4</v>
      </c>
      <c r="S430" s="12">
        <v>0.49</v>
      </c>
      <c r="T430" s="12">
        <v>2</v>
      </c>
      <c r="U430" s="12">
        <v>1.77</v>
      </c>
      <c r="V430" s="12">
        <v>2</v>
      </c>
      <c r="W430" s="12">
        <v>5</v>
      </c>
      <c r="X430" s="30">
        <v>3.19</v>
      </c>
      <c r="Y430" s="12">
        <v>3.98</v>
      </c>
      <c r="Z430" s="12">
        <v>2.6100000000000003</v>
      </c>
      <c r="AA430" s="46">
        <v>5.92</v>
      </c>
      <c r="AB430" s="53">
        <v>7.7</v>
      </c>
      <c r="AC430" s="53">
        <v>7.37</v>
      </c>
    </row>
    <row r="431" spans="1:30" x14ac:dyDescent="0.25">
      <c r="A431" s="3" t="s">
        <v>496</v>
      </c>
      <c r="B431" s="2" t="s">
        <v>943</v>
      </c>
      <c r="C431" s="31">
        <v>37.72</v>
      </c>
      <c r="D431" s="12">
        <v>40.64</v>
      </c>
      <c r="E431" s="12">
        <v>30.07</v>
      </c>
      <c r="F431" s="12">
        <v>38.39</v>
      </c>
      <c r="G431" s="12">
        <v>42.38</v>
      </c>
      <c r="H431" s="12">
        <v>46.75</v>
      </c>
      <c r="I431" s="12">
        <v>38.67</v>
      </c>
      <c r="J431" s="12">
        <v>50.39</v>
      </c>
      <c r="K431" s="12">
        <v>55.86</v>
      </c>
      <c r="L431" s="12">
        <v>69.290000000000006</v>
      </c>
      <c r="M431" s="12">
        <v>94.55</v>
      </c>
      <c r="N431" s="12">
        <v>91.94</v>
      </c>
      <c r="O431" s="12">
        <v>85.52</v>
      </c>
      <c r="P431" s="12">
        <v>68.84</v>
      </c>
      <c r="Q431" s="29">
        <v>52.47</v>
      </c>
      <c r="R431" s="12">
        <v>61.589999999999996</v>
      </c>
      <c r="S431" s="12">
        <v>48.660000000000004</v>
      </c>
      <c r="T431" s="12">
        <v>45.939999999999991</v>
      </c>
      <c r="U431" s="12">
        <v>38.219999999999992</v>
      </c>
      <c r="V431" s="12">
        <v>27.8</v>
      </c>
      <c r="W431" s="12">
        <v>25.330000000000002</v>
      </c>
      <c r="X431" s="30">
        <v>31.93</v>
      </c>
      <c r="Y431" s="12">
        <v>37.25</v>
      </c>
      <c r="Z431" s="12">
        <v>38.049999999999997</v>
      </c>
      <c r="AA431" s="46">
        <v>35.730000000000004</v>
      </c>
      <c r="AB431" s="53">
        <v>33.64</v>
      </c>
      <c r="AC431" s="53">
        <v>29.459999999999997</v>
      </c>
    </row>
    <row r="432" spans="1:30" x14ac:dyDescent="0.25">
      <c r="A432" s="3" t="s">
        <v>497</v>
      </c>
      <c r="B432" s="2" t="s">
        <v>944</v>
      </c>
      <c r="C432" s="31">
        <v>0</v>
      </c>
      <c r="D432" s="12">
        <v>1.26</v>
      </c>
      <c r="E432" s="12">
        <v>1</v>
      </c>
      <c r="F432" s="12">
        <v>0</v>
      </c>
      <c r="G432" s="12">
        <v>0</v>
      </c>
      <c r="H432" s="12">
        <v>0</v>
      </c>
      <c r="I432" s="12">
        <v>0</v>
      </c>
      <c r="J432" s="12">
        <v>0.38</v>
      </c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2">
        <v>0</v>
      </c>
      <c r="Q432" s="29">
        <v>0.48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30">
        <v>0</v>
      </c>
      <c r="Y432" s="12">
        <v>0</v>
      </c>
      <c r="Z432" s="12">
        <v>0</v>
      </c>
      <c r="AA432" s="46">
        <v>1</v>
      </c>
      <c r="AB432" s="53">
        <v>1.2</v>
      </c>
      <c r="AC432" s="53">
        <v>0</v>
      </c>
    </row>
    <row r="433" spans="1:29" x14ac:dyDescent="0.25">
      <c r="A433" s="3" t="s">
        <v>498</v>
      </c>
      <c r="B433" s="2" t="s">
        <v>945</v>
      </c>
      <c r="C433" s="31">
        <v>2.85</v>
      </c>
      <c r="D433" s="12">
        <v>3.24</v>
      </c>
      <c r="E433" s="12">
        <v>1.05</v>
      </c>
      <c r="F433" s="12">
        <v>2.66</v>
      </c>
      <c r="G433" s="12">
        <v>0</v>
      </c>
      <c r="H433" s="12">
        <v>1.58</v>
      </c>
      <c r="I433" s="12">
        <v>1.73</v>
      </c>
      <c r="J433" s="12">
        <v>1.54</v>
      </c>
      <c r="K433" s="12">
        <v>2</v>
      </c>
      <c r="L433" s="12">
        <v>1.41</v>
      </c>
      <c r="M433" s="12">
        <v>1.33</v>
      </c>
      <c r="N433" s="12">
        <v>2</v>
      </c>
      <c r="O433" s="12">
        <v>3.72</v>
      </c>
      <c r="P433" s="12">
        <v>2</v>
      </c>
      <c r="Q433" s="29">
        <v>2.4500000000000002</v>
      </c>
      <c r="R433" s="12">
        <v>3</v>
      </c>
      <c r="S433" s="12">
        <v>2.44</v>
      </c>
      <c r="T433" s="12">
        <v>0</v>
      </c>
      <c r="U433" s="12">
        <v>1</v>
      </c>
      <c r="V433" s="12">
        <v>1.83</v>
      </c>
      <c r="W433" s="12">
        <v>1.62</v>
      </c>
      <c r="X433" s="30">
        <v>5.98</v>
      </c>
      <c r="Y433" s="12">
        <v>3.84</v>
      </c>
      <c r="Z433" s="12">
        <v>5.74</v>
      </c>
      <c r="AA433" s="46">
        <v>3</v>
      </c>
      <c r="AB433" s="53">
        <v>3</v>
      </c>
      <c r="AC433" s="53">
        <v>3</v>
      </c>
    </row>
    <row r="434" spans="1:29" x14ac:dyDescent="0.25">
      <c r="A434" s="3" t="s">
        <v>499</v>
      </c>
      <c r="B434" s="2" t="s">
        <v>946</v>
      </c>
      <c r="C434" s="31">
        <v>15.52</v>
      </c>
      <c r="D434" s="12">
        <v>15.76</v>
      </c>
      <c r="E434" s="12">
        <v>18.809999999999999</v>
      </c>
      <c r="F434" s="12">
        <v>10.99</v>
      </c>
      <c r="G434" s="12">
        <v>7</v>
      </c>
      <c r="H434" s="12">
        <v>11.23</v>
      </c>
      <c r="I434" s="12">
        <v>7</v>
      </c>
      <c r="J434" s="12">
        <v>21.58</v>
      </c>
      <c r="K434" s="12">
        <v>27.56</v>
      </c>
      <c r="L434" s="12">
        <v>28.82</v>
      </c>
      <c r="M434" s="12">
        <v>31.46</v>
      </c>
      <c r="N434" s="12">
        <v>36.29</v>
      </c>
      <c r="O434" s="12">
        <v>30.01</v>
      </c>
      <c r="P434" s="12">
        <v>25.69</v>
      </c>
      <c r="Q434" s="29">
        <v>28.99</v>
      </c>
      <c r="R434" s="12">
        <v>22.94</v>
      </c>
      <c r="S434" s="12">
        <v>30.990000000000002</v>
      </c>
      <c r="T434" s="12">
        <v>37.81</v>
      </c>
      <c r="U434" s="12">
        <v>37.050000000000004</v>
      </c>
      <c r="V434" s="12">
        <v>49.39</v>
      </c>
      <c r="W434" s="12">
        <v>65.11</v>
      </c>
      <c r="X434" s="30">
        <v>58.13000000000001</v>
      </c>
      <c r="Y434" s="12">
        <v>53.559999999999995</v>
      </c>
      <c r="Z434" s="12">
        <v>47.459999999999994</v>
      </c>
      <c r="AA434" s="46">
        <v>47.13</v>
      </c>
      <c r="AB434" s="53">
        <v>48.83</v>
      </c>
      <c r="AC434" s="53">
        <v>51.93</v>
      </c>
    </row>
    <row r="435" spans="1:29" x14ac:dyDescent="0.25">
      <c r="A435" s="3" t="s">
        <v>500</v>
      </c>
      <c r="B435" s="2" t="s">
        <v>947</v>
      </c>
      <c r="C435" s="31">
        <v>0</v>
      </c>
      <c r="D435" s="12">
        <v>0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3</v>
      </c>
      <c r="P435" s="12">
        <v>0</v>
      </c>
      <c r="Q435" s="29">
        <v>0.46</v>
      </c>
      <c r="R435" s="12">
        <v>0</v>
      </c>
      <c r="S435" s="12">
        <v>0</v>
      </c>
      <c r="T435" s="12">
        <v>1</v>
      </c>
      <c r="U435" s="12">
        <v>2</v>
      </c>
      <c r="V435" s="12">
        <v>4</v>
      </c>
      <c r="W435" s="12">
        <v>0</v>
      </c>
      <c r="X435" s="30">
        <v>0</v>
      </c>
      <c r="Y435" s="12">
        <v>2</v>
      </c>
      <c r="Z435" s="12">
        <v>5</v>
      </c>
      <c r="AA435" s="46">
        <v>4</v>
      </c>
      <c r="AB435" s="53">
        <v>5.73</v>
      </c>
      <c r="AC435" s="53">
        <v>6</v>
      </c>
    </row>
    <row r="436" spans="1:29" x14ac:dyDescent="0.25">
      <c r="A436" s="3" t="s">
        <v>501</v>
      </c>
      <c r="B436" s="2" t="s">
        <v>948</v>
      </c>
      <c r="C436" s="31">
        <v>5.1100000000000003</v>
      </c>
      <c r="D436" s="12">
        <v>5.51</v>
      </c>
      <c r="E436" s="12">
        <v>8.17</v>
      </c>
      <c r="F436" s="12">
        <v>11.19</v>
      </c>
      <c r="G436" s="12">
        <v>14.42</v>
      </c>
      <c r="H436" s="12">
        <v>13.6</v>
      </c>
      <c r="I436" s="12">
        <v>11.79</v>
      </c>
      <c r="J436" s="12">
        <v>12.82</v>
      </c>
      <c r="K436" s="12">
        <v>6.62</v>
      </c>
      <c r="L436" s="12">
        <v>6.38</v>
      </c>
      <c r="M436" s="12">
        <v>2</v>
      </c>
      <c r="N436" s="12">
        <v>0.78</v>
      </c>
      <c r="O436" s="12">
        <v>3.27</v>
      </c>
      <c r="P436" s="12">
        <v>2.4700000000000002</v>
      </c>
      <c r="Q436" s="29">
        <v>1</v>
      </c>
      <c r="R436" s="12">
        <v>2</v>
      </c>
      <c r="S436" s="12">
        <v>3.7299999999999995</v>
      </c>
      <c r="T436" s="12">
        <v>5</v>
      </c>
      <c r="U436" s="12">
        <v>6.55</v>
      </c>
      <c r="V436" s="12">
        <v>6.8100000000000005</v>
      </c>
      <c r="W436" s="12">
        <v>2.1100000000000003</v>
      </c>
      <c r="X436" s="30">
        <v>1</v>
      </c>
      <c r="Y436" s="12">
        <v>0</v>
      </c>
      <c r="Z436" s="12">
        <v>0</v>
      </c>
      <c r="AA436" s="46">
        <v>2.9099999999999997</v>
      </c>
      <c r="AB436" s="53">
        <v>2.62</v>
      </c>
      <c r="AC436" s="53">
        <v>1.41</v>
      </c>
    </row>
    <row r="437" spans="1:29" x14ac:dyDescent="0.25">
      <c r="A437" s="3" t="s">
        <v>502</v>
      </c>
      <c r="B437" s="2" t="s">
        <v>949</v>
      </c>
      <c r="C437" s="31">
        <v>125.16</v>
      </c>
      <c r="D437" s="12">
        <v>128.16999999999999</v>
      </c>
      <c r="E437" s="12">
        <v>142.69999999999999</v>
      </c>
      <c r="F437" s="12">
        <v>141.18</v>
      </c>
      <c r="G437" s="12">
        <v>109.44</v>
      </c>
      <c r="H437" s="12">
        <v>67.95</v>
      </c>
      <c r="I437" s="12">
        <v>43.62</v>
      </c>
      <c r="J437" s="12">
        <v>19.75</v>
      </c>
      <c r="K437" s="12">
        <v>4</v>
      </c>
      <c r="L437" s="12">
        <v>1.36</v>
      </c>
      <c r="M437" s="12">
        <v>0.65</v>
      </c>
      <c r="N437" s="12">
        <v>1.34</v>
      </c>
      <c r="O437" s="12">
        <v>0</v>
      </c>
      <c r="P437" s="12">
        <v>0</v>
      </c>
      <c r="Q437" s="29">
        <v>0.54</v>
      </c>
      <c r="R437" s="12">
        <v>1</v>
      </c>
      <c r="S437" s="12">
        <v>1.54</v>
      </c>
      <c r="T437" s="12">
        <v>1.8900000000000001</v>
      </c>
      <c r="U437" s="12">
        <v>0</v>
      </c>
      <c r="V437" s="12">
        <v>0</v>
      </c>
      <c r="W437" s="12">
        <v>2</v>
      </c>
      <c r="X437" s="30">
        <v>0.31</v>
      </c>
      <c r="Y437" s="12">
        <v>0</v>
      </c>
      <c r="Z437" s="12">
        <v>0</v>
      </c>
      <c r="AA437" s="46">
        <v>0</v>
      </c>
      <c r="AB437" s="53">
        <v>1</v>
      </c>
      <c r="AC437" s="53">
        <v>1</v>
      </c>
    </row>
    <row r="438" spans="1:29" x14ac:dyDescent="0.25">
      <c r="A438" s="3" t="s">
        <v>503</v>
      </c>
      <c r="B438" s="2" t="s">
        <v>950</v>
      </c>
      <c r="C438" s="31">
        <v>0</v>
      </c>
      <c r="D438" s="12">
        <v>0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29">
        <v>0</v>
      </c>
      <c r="R438" s="12">
        <v>0</v>
      </c>
      <c r="S438" s="12">
        <v>0</v>
      </c>
      <c r="T438" s="12">
        <v>1</v>
      </c>
      <c r="U438" s="12">
        <v>0</v>
      </c>
      <c r="V438" s="12">
        <v>0</v>
      </c>
      <c r="W438" s="12">
        <v>0.81</v>
      </c>
      <c r="X438" s="30">
        <v>3</v>
      </c>
      <c r="Y438" s="12">
        <v>2.4</v>
      </c>
      <c r="Z438" s="12">
        <v>3</v>
      </c>
      <c r="AA438" s="46">
        <v>2.37</v>
      </c>
      <c r="AB438" s="53">
        <v>3</v>
      </c>
      <c r="AC438" s="53">
        <v>3</v>
      </c>
    </row>
    <row r="439" spans="1:29" x14ac:dyDescent="0.25">
      <c r="A439" s="3" t="s">
        <v>504</v>
      </c>
      <c r="B439" s="2" t="s">
        <v>951</v>
      </c>
      <c r="C439" s="31">
        <v>0</v>
      </c>
      <c r="D439" s="12">
        <v>0</v>
      </c>
      <c r="E439" s="12">
        <v>0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v>0.3</v>
      </c>
      <c r="L439" s="12">
        <v>1</v>
      </c>
      <c r="M439" s="12">
        <v>0</v>
      </c>
      <c r="N439" s="12">
        <v>4</v>
      </c>
      <c r="O439" s="12">
        <v>4</v>
      </c>
      <c r="P439" s="12">
        <v>2</v>
      </c>
      <c r="Q439" s="29">
        <v>3</v>
      </c>
      <c r="R439" s="12">
        <v>2.1</v>
      </c>
      <c r="S439" s="12">
        <v>3.81</v>
      </c>
      <c r="T439" s="12">
        <v>8</v>
      </c>
      <c r="U439" s="12">
        <v>14.88</v>
      </c>
      <c r="V439" s="12">
        <v>13</v>
      </c>
      <c r="W439" s="12">
        <v>11</v>
      </c>
      <c r="X439" s="30">
        <v>17.7</v>
      </c>
      <c r="Y439" s="12">
        <v>15.389999999999999</v>
      </c>
      <c r="Z439" s="12">
        <v>14</v>
      </c>
      <c r="AA439" s="46">
        <v>13</v>
      </c>
      <c r="AB439" s="53">
        <v>11</v>
      </c>
      <c r="AC439" s="53">
        <v>18.979999999999997</v>
      </c>
    </row>
    <row r="440" spans="1:29" x14ac:dyDescent="0.25">
      <c r="A440" s="3" t="s">
        <v>505</v>
      </c>
      <c r="B440" s="2" t="s">
        <v>952</v>
      </c>
      <c r="C440" s="31">
        <v>9.66</v>
      </c>
      <c r="D440" s="12">
        <v>6.18</v>
      </c>
      <c r="E440" s="12">
        <v>9.69</v>
      </c>
      <c r="F440" s="12">
        <v>8.2899999999999991</v>
      </c>
      <c r="G440" s="12">
        <v>7.68</v>
      </c>
      <c r="H440" s="12">
        <v>6.76</v>
      </c>
      <c r="I440" s="12">
        <v>11</v>
      </c>
      <c r="J440" s="12">
        <v>12.3</v>
      </c>
      <c r="K440" s="12">
        <v>10.01</v>
      </c>
      <c r="L440" s="12">
        <v>5.74</v>
      </c>
      <c r="M440" s="12">
        <v>12</v>
      </c>
      <c r="N440" s="12">
        <v>8.4700000000000006</v>
      </c>
      <c r="O440" s="12">
        <v>7.18</v>
      </c>
      <c r="P440" s="12">
        <v>7.58</v>
      </c>
      <c r="Q440" s="29">
        <v>10</v>
      </c>
      <c r="R440" s="12">
        <v>17.05</v>
      </c>
      <c r="S440" s="12">
        <v>16.61</v>
      </c>
      <c r="T440" s="12">
        <v>19.84</v>
      </c>
      <c r="U440" s="12">
        <v>25.369999999999997</v>
      </c>
      <c r="V440" s="12">
        <v>20.98</v>
      </c>
      <c r="W440" s="12">
        <v>18.22</v>
      </c>
      <c r="X440" s="30">
        <v>18</v>
      </c>
      <c r="Y440" s="12">
        <v>11</v>
      </c>
      <c r="Z440" s="12">
        <v>10.55</v>
      </c>
      <c r="AA440" s="46">
        <v>10</v>
      </c>
      <c r="AB440" s="53">
        <v>7</v>
      </c>
      <c r="AC440" s="53">
        <v>6.72</v>
      </c>
    </row>
    <row r="441" spans="1:29" x14ac:dyDescent="0.25">
      <c r="A441" s="3" t="s">
        <v>506</v>
      </c>
      <c r="B441" s="2" t="s">
        <v>953</v>
      </c>
      <c r="C441" s="31">
        <v>0</v>
      </c>
      <c r="D441" s="12">
        <v>0</v>
      </c>
      <c r="E441" s="12">
        <v>1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1.97</v>
      </c>
      <c r="P441" s="12">
        <v>1</v>
      </c>
      <c r="Q441" s="29">
        <v>0</v>
      </c>
      <c r="R441" s="12">
        <v>1</v>
      </c>
      <c r="S441" s="12">
        <v>0</v>
      </c>
      <c r="T441" s="12">
        <v>2.42</v>
      </c>
      <c r="U441" s="12">
        <v>4.92</v>
      </c>
      <c r="V441" s="12">
        <v>4</v>
      </c>
      <c r="W441" s="12">
        <v>4</v>
      </c>
      <c r="X441" s="30">
        <v>4</v>
      </c>
      <c r="Y441" s="12">
        <v>2</v>
      </c>
      <c r="Z441" s="12">
        <v>2</v>
      </c>
      <c r="AA441" s="46">
        <v>2</v>
      </c>
      <c r="AB441" s="53">
        <v>2.41</v>
      </c>
      <c r="AC441" s="53">
        <v>0</v>
      </c>
    </row>
    <row r="442" spans="1:29" x14ac:dyDescent="0.25">
      <c r="A442" s="3" t="s">
        <v>507</v>
      </c>
      <c r="B442" s="2" t="s">
        <v>954</v>
      </c>
      <c r="C442" s="31">
        <v>0</v>
      </c>
      <c r="D442" s="12">
        <v>0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2">
        <v>0</v>
      </c>
      <c r="Q442" s="29">
        <v>0</v>
      </c>
      <c r="R442" s="12">
        <v>0</v>
      </c>
      <c r="S442" s="12">
        <v>0</v>
      </c>
      <c r="T442" s="12">
        <v>0</v>
      </c>
      <c r="U442" s="12">
        <v>2</v>
      </c>
      <c r="V442" s="12">
        <v>1</v>
      </c>
      <c r="W442" s="12">
        <v>1</v>
      </c>
      <c r="X442" s="30">
        <v>1</v>
      </c>
      <c r="Y442" s="12">
        <v>0</v>
      </c>
      <c r="Z442" s="12">
        <v>0</v>
      </c>
      <c r="AA442" s="46">
        <v>0</v>
      </c>
      <c r="AB442" s="53">
        <v>0</v>
      </c>
      <c r="AC442" s="53">
        <v>0</v>
      </c>
    </row>
    <row r="443" spans="1:29" x14ac:dyDescent="0.25">
      <c r="A443" s="3" t="s">
        <v>508</v>
      </c>
      <c r="B443" s="2" t="s">
        <v>955</v>
      </c>
      <c r="C443" s="31">
        <v>0</v>
      </c>
      <c r="D443" s="12">
        <v>0</v>
      </c>
      <c r="E443" s="12">
        <v>0</v>
      </c>
      <c r="F443" s="12">
        <v>0</v>
      </c>
      <c r="G443" s="12">
        <v>0</v>
      </c>
      <c r="H443" s="12">
        <v>2</v>
      </c>
      <c r="I443" s="12">
        <v>2.96</v>
      </c>
      <c r="J443" s="12">
        <v>5.32</v>
      </c>
      <c r="K443" s="12">
        <v>4.62</v>
      </c>
      <c r="L443" s="12">
        <v>4.0999999999999996</v>
      </c>
      <c r="M443" s="12">
        <v>9.1999999999999993</v>
      </c>
      <c r="N443" s="12">
        <v>15.46</v>
      </c>
      <c r="O443" s="12">
        <v>19.62</v>
      </c>
      <c r="P443" s="12">
        <v>25.53</v>
      </c>
      <c r="Q443" s="29">
        <v>27.72</v>
      </c>
      <c r="R443" s="12">
        <v>30.65</v>
      </c>
      <c r="S443" s="12">
        <v>25.860000000000003</v>
      </c>
      <c r="T443" s="12">
        <v>26.78</v>
      </c>
      <c r="U443" s="12">
        <v>28.53</v>
      </c>
      <c r="V443" s="12">
        <v>29.86</v>
      </c>
      <c r="W443" s="12">
        <v>30.49</v>
      </c>
      <c r="X443" s="30">
        <v>31.610000000000003</v>
      </c>
      <c r="Y443" s="12">
        <v>32.4</v>
      </c>
      <c r="Z443" s="12">
        <v>30.61</v>
      </c>
      <c r="AA443" s="46">
        <v>33</v>
      </c>
      <c r="AB443" s="53">
        <v>31.52</v>
      </c>
      <c r="AC443" s="53">
        <v>35.510000000000005</v>
      </c>
    </row>
    <row r="444" spans="1:29" x14ac:dyDescent="0.25">
      <c r="A444" s="3" t="s">
        <v>509</v>
      </c>
      <c r="B444" s="2" t="s">
        <v>956</v>
      </c>
      <c r="C444" s="31">
        <v>0</v>
      </c>
      <c r="D444" s="12">
        <v>1</v>
      </c>
      <c r="E444" s="12">
        <v>1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0</v>
      </c>
      <c r="P444" s="12">
        <v>0</v>
      </c>
      <c r="Q444" s="29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0.69</v>
      </c>
      <c r="X444" s="30">
        <v>0</v>
      </c>
      <c r="Y444" s="12">
        <v>0</v>
      </c>
      <c r="Z444" s="12">
        <v>2</v>
      </c>
      <c r="AA444" s="46">
        <v>2</v>
      </c>
      <c r="AB444" s="53">
        <v>2</v>
      </c>
      <c r="AC444" s="53">
        <v>3</v>
      </c>
    </row>
    <row r="445" spans="1:29" x14ac:dyDescent="0.25">
      <c r="A445" s="3" t="s">
        <v>510</v>
      </c>
      <c r="B445" s="2" t="s">
        <v>957</v>
      </c>
      <c r="C445" s="31">
        <v>0</v>
      </c>
      <c r="D445" s="12">
        <v>0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0.37</v>
      </c>
      <c r="N445" s="12">
        <v>0</v>
      </c>
      <c r="O445" s="12">
        <v>0</v>
      </c>
      <c r="P445" s="12">
        <v>0</v>
      </c>
      <c r="Q445" s="29">
        <v>0</v>
      </c>
      <c r="R445" s="12">
        <v>0</v>
      </c>
      <c r="S445" s="12">
        <v>0</v>
      </c>
      <c r="T445" s="12">
        <v>0</v>
      </c>
      <c r="U445" s="12">
        <v>0.53</v>
      </c>
      <c r="V445" s="12">
        <v>4</v>
      </c>
      <c r="W445" s="12">
        <v>1.32</v>
      </c>
      <c r="X445" s="30">
        <v>3.4499999999999997</v>
      </c>
      <c r="Y445" s="12">
        <v>7</v>
      </c>
      <c r="Z445" s="12">
        <v>1.32</v>
      </c>
      <c r="AA445" s="46">
        <v>7.76</v>
      </c>
      <c r="AB445" s="53">
        <v>6.5</v>
      </c>
      <c r="AC445" s="53">
        <v>6.4</v>
      </c>
    </row>
    <row r="446" spans="1:29" x14ac:dyDescent="0.25">
      <c r="A446" s="3" t="s">
        <v>511</v>
      </c>
      <c r="B446" s="2" t="s">
        <v>958</v>
      </c>
      <c r="C446" s="31">
        <v>9.5299999999999994</v>
      </c>
      <c r="D446" s="12">
        <v>2.1</v>
      </c>
      <c r="E446" s="12">
        <v>2.31</v>
      </c>
      <c r="F446" s="12">
        <v>8.61</v>
      </c>
      <c r="G446" s="12">
        <v>5</v>
      </c>
      <c r="H446" s="12">
        <v>6.58</v>
      </c>
      <c r="I446" s="12">
        <v>7.42</v>
      </c>
      <c r="J446" s="12">
        <v>14.32</v>
      </c>
      <c r="K446" s="12">
        <v>12.02</v>
      </c>
      <c r="L446" s="12">
        <v>11.73</v>
      </c>
      <c r="M446" s="12">
        <v>10.38</v>
      </c>
      <c r="N446" s="12">
        <v>9.41</v>
      </c>
      <c r="O446" s="12">
        <v>5.13</v>
      </c>
      <c r="P446" s="12">
        <v>6</v>
      </c>
      <c r="Q446" s="29">
        <v>5</v>
      </c>
      <c r="R446" s="12">
        <v>8.81</v>
      </c>
      <c r="S446" s="12">
        <v>12.860000000000001</v>
      </c>
      <c r="T446" s="12">
        <v>7.82</v>
      </c>
      <c r="U446" s="12">
        <v>7.34</v>
      </c>
      <c r="V446" s="12">
        <v>5.86</v>
      </c>
      <c r="W446" s="12">
        <v>4.8099999999999996</v>
      </c>
      <c r="X446" s="30">
        <v>3.38</v>
      </c>
      <c r="Y446" s="12">
        <v>1.72</v>
      </c>
      <c r="Z446" s="12">
        <v>0</v>
      </c>
      <c r="AA446" s="46">
        <v>3.52</v>
      </c>
      <c r="AB446" s="53">
        <v>2</v>
      </c>
      <c r="AC446" s="53">
        <v>1</v>
      </c>
    </row>
    <row r="447" spans="1:29" x14ac:dyDescent="0.25">
      <c r="A447" s="3" t="s">
        <v>512</v>
      </c>
      <c r="B447" s="2" t="s">
        <v>959</v>
      </c>
      <c r="C447" s="31">
        <v>0</v>
      </c>
      <c r="D447" s="12">
        <v>0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29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30">
        <v>0</v>
      </c>
      <c r="Y447" s="12">
        <v>0</v>
      </c>
      <c r="Z447" s="12">
        <v>0</v>
      </c>
      <c r="AA447" s="46">
        <v>0</v>
      </c>
      <c r="AB447" s="53">
        <v>0</v>
      </c>
      <c r="AC447" s="53">
        <v>0</v>
      </c>
    </row>
    <row r="448" spans="1:29" x14ac:dyDescent="0.25">
      <c r="A448" s="3" t="s">
        <v>513</v>
      </c>
      <c r="B448" s="2" t="s">
        <v>960</v>
      </c>
      <c r="C448" s="31">
        <v>0</v>
      </c>
      <c r="D448" s="12">
        <v>0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2">
        <v>0</v>
      </c>
      <c r="Q448" s="29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30">
        <v>0</v>
      </c>
      <c r="Y448" s="12">
        <v>0</v>
      </c>
      <c r="Z448" s="12">
        <v>0</v>
      </c>
      <c r="AA448" s="46">
        <v>0</v>
      </c>
      <c r="AB448" s="53">
        <v>0</v>
      </c>
      <c r="AC448" s="53">
        <v>0</v>
      </c>
    </row>
    <row r="449" spans="1:29" x14ac:dyDescent="0.25">
      <c r="A449" s="3" t="s">
        <v>514</v>
      </c>
      <c r="B449" s="2" t="s">
        <v>961</v>
      </c>
      <c r="C449" s="31">
        <v>0</v>
      </c>
      <c r="D449" s="31">
        <v>0</v>
      </c>
      <c r="E449" s="31">
        <v>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>
        <v>0</v>
      </c>
      <c r="T449" s="31">
        <v>0</v>
      </c>
      <c r="U449" s="12">
        <v>0</v>
      </c>
      <c r="V449" s="12">
        <v>0</v>
      </c>
      <c r="W449" s="12">
        <v>0</v>
      </c>
      <c r="X449" s="30">
        <v>0</v>
      </c>
      <c r="Y449" s="12">
        <v>0</v>
      </c>
      <c r="Z449" s="12">
        <v>0</v>
      </c>
      <c r="AA449" s="46">
        <v>0</v>
      </c>
      <c r="AB449" s="53">
        <v>0</v>
      </c>
      <c r="AC449" s="53">
        <v>0</v>
      </c>
    </row>
    <row r="450" spans="1:29" x14ac:dyDescent="0.25">
      <c r="A450" s="3" t="s">
        <v>515</v>
      </c>
      <c r="B450" s="2" t="s">
        <v>962</v>
      </c>
      <c r="C450" s="31">
        <v>0</v>
      </c>
      <c r="D450" s="31">
        <v>0</v>
      </c>
      <c r="E450" s="31">
        <v>0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0</v>
      </c>
      <c r="S450" s="31">
        <v>0</v>
      </c>
      <c r="T450" s="31">
        <v>0</v>
      </c>
      <c r="U450" s="12">
        <v>0</v>
      </c>
      <c r="V450" s="12">
        <v>0</v>
      </c>
      <c r="W450" s="12">
        <v>0</v>
      </c>
      <c r="X450" s="30">
        <v>0</v>
      </c>
      <c r="Y450" s="12">
        <v>0</v>
      </c>
      <c r="Z450" s="12">
        <v>0</v>
      </c>
      <c r="AA450" s="46">
        <v>0</v>
      </c>
      <c r="AB450" s="53">
        <v>0</v>
      </c>
      <c r="AC450" s="53">
        <v>0</v>
      </c>
    </row>
    <row r="451" spans="1:29" x14ac:dyDescent="0.25">
      <c r="A451" s="5" t="s">
        <v>516</v>
      </c>
      <c r="B451" s="48" t="s">
        <v>965</v>
      </c>
      <c r="C451" s="36">
        <f t="shared" ref="C451:AA451" si="0">SUM(C10:C450)</f>
        <v>6037.4688557397185</v>
      </c>
      <c r="D451" s="36">
        <f t="shared" si="0"/>
        <v>6504.0700000000015</v>
      </c>
      <c r="E451" s="36">
        <f t="shared" si="0"/>
        <v>6864.4199999999973</v>
      </c>
      <c r="F451" s="36">
        <f t="shared" si="0"/>
        <v>7201.2799999999952</v>
      </c>
      <c r="G451" s="36">
        <f t="shared" si="0"/>
        <v>7339.73</v>
      </c>
      <c r="H451" s="36">
        <f t="shared" si="0"/>
        <v>7287.8799999999965</v>
      </c>
      <c r="I451" s="36">
        <f t="shared" si="0"/>
        <v>7557.7500000000027</v>
      </c>
      <c r="J451" s="36">
        <f t="shared" si="0"/>
        <v>8081.6700000000037</v>
      </c>
      <c r="K451" s="36">
        <f t="shared" si="0"/>
        <v>8818.154999999997</v>
      </c>
      <c r="L451" s="36">
        <f t="shared" si="0"/>
        <v>9267.2999999999975</v>
      </c>
      <c r="M451" s="36">
        <f t="shared" si="0"/>
        <v>9727.7950000000019</v>
      </c>
      <c r="N451" s="36">
        <f t="shared" si="0"/>
        <v>10338.779999999999</v>
      </c>
      <c r="O451" s="36">
        <f t="shared" si="0"/>
        <v>10784.884999999998</v>
      </c>
      <c r="P451" s="36">
        <f t="shared" si="0"/>
        <v>11297.085000000008</v>
      </c>
      <c r="Q451" s="36">
        <f t="shared" si="0"/>
        <v>11801.680000000009</v>
      </c>
      <c r="R451" s="36">
        <f t="shared" si="0"/>
        <v>12193.249999999993</v>
      </c>
      <c r="S451" s="36">
        <f t="shared" si="0"/>
        <v>12886.480000000001</v>
      </c>
      <c r="T451" s="36">
        <f t="shared" si="0"/>
        <v>13360.069999999998</v>
      </c>
      <c r="U451" s="36">
        <f t="shared" si="0"/>
        <v>13914.059999999996</v>
      </c>
      <c r="V451" s="36">
        <f t="shared" si="0"/>
        <v>14855.579999999994</v>
      </c>
      <c r="W451" s="36">
        <f t="shared" si="0"/>
        <v>15635.540000000003</v>
      </c>
      <c r="X451" s="36">
        <f t="shared" si="0"/>
        <v>16353.240000000009</v>
      </c>
      <c r="Y451" s="36">
        <f t="shared" si="0"/>
        <v>16686.900000000001</v>
      </c>
      <c r="Z451" s="36">
        <f t="shared" si="0"/>
        <v>17326.78</v>
      </c>
      <c r="AA451" s="36">
        <f t="shared" si="0"/>
        <v>17374.480000000003</v>
      </c>
      <c r="AB451" s="54">
        <v>17469.149999999998</v>
      </c>
      <c r="AC451" s="54">
        <v>17414.160000000014</v>
      </c>
    </row>
    <row r="452" spans="1:29" x14ac:dyDescent="0.25">
      <c r="C452" s="3">
        <f t="shared" ref="C452:Y452" si="1">COUNTIF(C10:C450,"&gt;0")</f>
        <v>210</v>
      </c>
      <c r="D452" s="3">
        <f t="shared" si="1"/>
        <v>233</v>
      </c>
      <c r="E452" s="3">
        <f t="shared" si="1"/>
        <v>247</v>
      </c>
      <c r="F452" s="3">
        <f t="shared" si="1"/>
        <v>242</v>
      </c>
      <c r="G452" s="3">
        <f t="shared" si="1"/>
        <v>256</v>
      </c>
      <c r="H452" s="3">
        <f t="shared" si="1"/>
        <v>254</v>
      </c>
      <c r="I452" s="3">
        <f t="shared" si="1"/>
        <v>246</v>
      </c>
      <c r="J452" s="3">
        <f t="shared" si="1"/>
        <v>258</v>
      </c>
      <c r="K452" s="3">
        <f t="shared" si="1"/>
        <v>254</v>
      </c>
      <c r="L452" s="3">
        <f t="shared" si="1"/>
        <v>264</v>
      </c>
      <c r="M452" s="3">
        <f t="shared" si="1"/>
        <v>266</v>
      </c>
      <c r="N452" s="3">
        <f t="shared" si="1"/>
        <v>269</v>
      </c>
      <c r="O452" s="3">
        <f t="shared" si="1"/>
        <v>266</v>
      </c>
      <c r="P452" s="3">
        <f t="shared" si="1"/>
        <v>266</v>
      </c>
      <c r="Q452" s="3">
        <f t="shared" si="1"/>
        <v>266</v>
      </c>
      <c r="R452" s="3">
        <f t="shared" si="1"/>
        <v>275</v>
      </c>
      <c r="S452" s="3">
        <f t="shared" si="1"/>
        <v>288</v>
      </c>
      <c r="T452" s="3">
        <f t="shared" si="1"/>
        <v>296</v>
      </c>
      <c r="U452" s="3">
        <f t="shared" si="1"/>
        <v>295</v>
      </c>
      <c r="V452" s="3">
        <f t="shared" si="1"/>
        <v>303</v>
      </c>
      <c r="W452" s="3">
        <f t="shared" si="1"/>
        <v>314</v>
      </c>
      <c r="X452" s="3">
        <f t="shared" si="1"/>
        <v>313</v>
      </c>
      <c r="Y452" s="3">
        <f t="shared" si="1"/>
        <v>313</v>
      </c>
      <c r="Z452" s="3">
        <f t="shared" ref="Z452:AC452" si="2">COUNTIF(Z10:Z450,"&gt;0")</f>
        <v>312</v>
      </c>
      <c r="AA452" s="3">
        <f t="shared" si="2"/>
        <v>315</v>
      </c>
      <c r="AB452" s="3">
        <f t="shared" si="2"/>
        <v>319</v>
      </c>
      <c r="AC452" s="3">
        <f t="shared" si="2"/>
        <v>313</v>
      </c>
    </row>
  </sheetData>
  <phoneticPr fontId="0" type="noConversion"/>
  <pageMargins left="0.48" right="0.36" top="0.45" bottom="0.61" header="0.36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452"/>
  <sheetViews>
    <sheetView workbookViewId="0">
      <pane xSplit="2" ySplit="9" topLeftCell="U433" activePane="bottomRight" state="frozen"/>
      <selection activeCell="B7" sqref="B7:D7"/>
      <selection pane="topRight" activeCell="B7" sqref="B7:D7"/>
      <selection pane="bottomLeft" activeCell="B7" sqref="B7:D7"/>
      <selection pane="bottomRight" activeCell="A438" sqref="A438:XFD438"/>
    </sheetView>
  </sheetViews>
  <sheetFormatPr defaultColWidth="8.85546875" defaultRowHeight="15" x14ac:dyDescent="0.25"/>
  <cols>
    <col min="1" max="1" width="5.42578125" style="3" customWidth="1"/>
    <col min="2" max="2" width="21.42578125" style="3" customWidth="1"/>
    <col min="3" max="23" width="10.85546875" style="3" customWidth="1"/>
    <col min="24" max="24" width="11.140625" style="3" bestFit="1" customWidth="1"/>
    <col min="25" max="26" width="10.85546875" style="3" customWidth="1"/>
    <col min="27" max="27" width="10.85546875" style="3" bestFit="1" customWidth="1"/>
    <col min="28" max="28" width="12.140625" style="3" customWidth="1"/>
    <col min="29" max="29" width="12.7109375" style="61" customWidth="1"/>
    <col min="30" max="16384" width="8.85546875" style="3"/>
  </cols>
  <sheetData>
    <row r="1" spans="1:29" s="13" customFormat="1" ht="41.45" customHeight="1" x14ac:dyDescent="0.25">
      <c r="B1" s="21"/>
      <c r="C1" s="13" t="s">
        <v>10</v>
      </c>
      <c r="D1" s="23" t="s">
        <v>13</v>
      </c>
      <c r="E1" s="13" t="s">
        <v>17</v>
      </c>
      <c r="F1" s="13" t="s">
        <v>20</v>
      </c>
      <c r="G1" s="13" t="s">
        <v>23</v>
      </c>
      <c r="H1" s="13" t="s">
        <v>24</v>
      </c>
      <c r="I1" s="13" t="s">
        <v>27</v>
      </c>
      <c r="J1" s="13" t="s">
        <v>29</v>
      </c>
      <c r="K1" s="13" t="s">
        <v>30</v>
      </c>
      <c r="L1" s="13" t="s">
        <v>34</v>
      </c>
      <c r="M1" s="13" t="s">
        <v>36</v>
      </c>
      <c r="N1" s="13" t="s">
        <v>38</v>
      </c>
      <c r="O1" s="13" t="s">
        <v>39</v>
      </c>
      <c r="P1" s="13" t="s">
        <v>43</v>
      </c>
      <c r="Q1" s="13" t="s">
        <v>48</v>
      </c>
      <c r="R1" s="13" t="s">
        <v>49</v>
      </c>
      <c r="S1" s="13" t="s">
        <v>52</v>
      </c>
      <c r="T1" s="13" t="s">
        <v>54</v>
      </c>
      <c r="U1" s="13" t="s">
        <v>58</v>
      </c>
      <c r="V1" s="13" t="s">
        <v>64</v>
      </c>
      <c r="W1" s="13" t="s">
        <v>64</v>
      </c>
      <c r="X1" s="13" t="s">
        <v>65</v>
      </c>
      <c r="Y1" s="13" t="s">
        <v>518</v>
      </c>
      <c r="Z1" s="13" t="s">
        <v>520</v>
      </c>
      <c r="AA1" s="13" t="s">
        <v>964</v>
      </c>
      <c r="AB1" s="13" t="s">
        <v>967</v>
      </c>
      <c r="AC1" s="60" t="s">
        <v>1273</v>
      </c>
    </row>
    <row r="2" spans="1:29" x14ac:dyDescent="0.25">
      <c r="C2" s="8"/>
      <c r="D2" s="24"/>
      <c r="F2" s="27">
        <v>36739</v>
      </c>
      <c r="G2" s="27">
        <v>37407</v>
      </c>
      <c r="H2" s="27">
        <v>37168</v>
      </c>
      <c r="I2" s="27">
        <v>37874</v>
      </c>
      <c r="J2" s="27">
        <v>38524</v>
      </c>
      <c r="K2" s="27">
        <v>38524</v>
      </c>
      <c r="L2" s="27">
        <v>38887</v>
      </c>
      <c r="M2" s="27">
        <v>39252</v>
      </c>
      <c r="N2" s="27">
        <v>39623</v>
      </c>
      <c r="O2" s="27">
        <v>39987</v>
      </c>
      <c r="P2" s="27">
        <v>40347</v>
      </c>
      <c r="Q2" s="27">
        <v>40711</v>
      </c>
      <c r="R2" s="27">
        <v>41177</v>
      </c>
      <c r="S2" s="27">
        <v>41445</v>
      </c>
      <c r="T2" s="27">
        <v>41807</v>
      </c>
      <c r="U2" s="27">
        <v>42354</v>
      </c>
      <c r="V2" s="27">
        <v>42541</v>
      </c>
      <c r="W2" s="27">
        <v>42541</v>
      </c>
      <c r="X2" s="27">
        <v>42968</v>
      </c>
      <c r="Y2" s="27">
        <v>43291</v>
      </c>
      <c r="Z2" s="45">
        <v>43633</v>
      </c>
      <c r="AA2" s="45">
        <v>44009</v>
      </c>
      <c r="AB2" s="52">
        <v>44413</v>
      </c>
      <c r="AC2" s="62">
        <v>44747</v>
      </c>
    </row>
    <row r="4" spans="1:29" x14ac:dyDescent="0.25">
      <c r="A4" s="7"/>
      <c r="B4" s="7"/>
      <c r="C4" s="7"/>
      <c r="D4" s="7" t="s">
        <v>11</v>
      </c>
      <c r="E4" s="7" t="s">
        <v>11</v>
      </c>
      <c r="F4" s="14" t="s">
        <v>11</v>
      </c>
      <c r="G4" s="14" t="s">
        <v>11</v>
      </c>
      <c r="H4" s="14" t="s">
        <v>11</v>
      </c>
      <c r="I4" s="14" t="s">
        <v>11</v>
      </c>
      <c r="J4" s="14" t="s">
        <v>11</v>
      </c>
      <c r="K4" s="14" t="s">
        <v>11</v>
      </c>
      <c r="L4" s="14" t="s">
        <v>11</v>
      </c>
      <c r="M4" s="14" t="s">
        <v>11</v>
      </c>
      <c r="N4" s="14" t="s">
        <v>11</v>
      </c>
      <c r="O4" s="14" t="s">
        <v>11</v>
      </c>
      <c r="P4" s="14" t="s">
        <v>11</v>
      </c>
      <c r="Q4" s="14" t="s">
        <v>11</v>
      </c>
      <c r="R4" s="14" t="s">
        <v>11</v>
      </c>
      <c r="S4" s="14" t="s">
        <v>11</v>
      </c>
      <c r="T4" s="14" t="s">
        <v>11</v>
      </c>
      <c r="U4" s="14" t="s">
        <v>11</v>
      </c>
      <c r="V4" s="14" t="s">
        <v>11</v>
      </c>
      <c r="W4" s="37" t="s">
        <v>11</v>
      </c>
      <c r="X4" s="37" t="s">
        <v>11</v>
      </c>
      <c r="Y4" s="37" t="s">
        <v>11</v>
      </c>
      <c r="Z4" s="37" t="s">
        <v>11</v>
      </c>
      <c r="AA4" s="37" t="s">
        <v>11</v>
      </c>
      <c r="AB4" s="3" t="s">
        <v>11</v>
      </c>
      <c r="AC4" s="61" t="s">
        <v>11</v>
      </c>
    </row>
    <row r="5" spans="1:29" x14ac:dyDescent="0.25">
      <c r="C5" s="8" t="s">
        <v>1</v>
      </c>
      <c r="D5" s="8" t="s">
        <v>0</v>
      </c>
      <c r="E5" s="8" t="s">
        <v>8</v>
      </c>
      <c r="F5" s="8" t="s">
        <v>16</v>
      </c>
      <c r="G5" s="8" t="s">
        <v>19</v>
      </c>
      <c r="H5" s="8" t="s">
        <v>21</v>
      </c>
      <c r="I5" s="8" t="s">
        <v>26</v>
      </c>
      <c r="J5" s="8" t="s">
        <v>28</v>
      </c>
      <c r="K5" s="8" t="s">
        <v>31</v>
      </c>
      <c r="L5" s="8" t="s">
        <v>32</v>
      </c>
      <c r="M5" s="8" t="s">
        <v>35</v>
      </c>
      <c r="N5" s="8" t="s">
        <v>37</v>
      </c>
      <c r="O5" s="8" t="s">
        <v>40</v>
      </c>
      <c r="P5" s="8" t="s">
        <v>42</v>
      </c>
      <c r="Q5" s="8" t="s">
        <v>44</v>
      </c>
      <c r="R5" s="8" t="s">
        <v>46</v>
      </c>
      <c r="S5" s="8" t="s">
        <v>50</v>
      </c>
      <c r="T5" s="8" t="s">
        <v>51</v>
      </c>
      <c r="U5" s="8" t="s">
        <v>55</v>
      </c>
      <c r="V5" s="8" t="s">
        <v>57</v>
      </c>
      <c r="W5" s="8" t="s">
        <v>59</v>
      </c>
      <c r="X5" s="8" t="s">
        <v>66</v>
      </c>
      <c r="Y5" s="8" t="s">
        <v>519</v>
      </c>
      <c r="Z5" s="8" t="s">
        <v>521</v>
      </c>
      <c r="AA5" s="8" t="s">
        <v>963</v>
      </c>
      <c r="AB5" s="3" t="s">
        <v>966</v>
      </c>
      <c r="AC5" s="61" t="s">
        <v>1274</v>
      </c>
    </row>
    <row r="6" spans="1:29" x14ac:dyDescent="0.25">
      <c r="C6" s="8" t="s">
        <v>7</v>
      </c>
      <c r="D6" s="8" t="s">
        <v>15</v>
      </c>
      <c r="E6" s="8" t="s">
        <v>15</v>
      </c>
      <c r="F6" s="8" t="s">
        <v>7</v>
      </c>
      <c r="G6" s="8" t="s">
        <v>7</v>
      </c>
      <c r="H6" s="8" t="s">
        <v>7</v>
      </c>
      <c r="I6" s="8" t="s">
        <v>7</v>
      </c>
      <c r="J6" s="8" t="s">
        <v>7</v>
      </c>
      <c r="K6" s="8" t="s">
        <v>7</v>
      </c>
      <c r="L6" s="8" t="s">
        <v>7</v>
      </c>
      <c r="M6" s="8" t="s">
        <v>7</v>
      </c>
      <c r="N6" s="8" t="s">
        <v>7</v>
      </c>
      <c r="O6" s="8" t="s">
        <v>7</v>
      </c>
      <c r="P6" s="8" t="s">
        <v>7</v>
      </c>
      <c r="Q6" s="8" t="s">
        <v>7</v>
      </c>
      <c r="R6" s="8" t="s">
        <v>7</v>
      </c>
      <c r="S6" s="8" t="s">
        <v>7</v>
      </c>
      <c r="T6" s="8" t="s">
        <v>7</v>
      </c>
      <c r="U6" s="8" t="s">
        <v>7</v>
      </c>
      <c r="V6" s="8" t="s">
        <v>7</v>
      </c>
      <c r="W6" s="8" t="s">
        <v>7</v>
      </c>
      <c r="X6" s="8" t="s">
        <v>7</v>
      </c>
      <c r="Y6" s="8" t="s">
        <v>7</v>
      </c>
      <c r="Z6" s="8" t="s">
        <v>7</v>
      </c>
      <c r="AA6" s="8" t="s">
        <v>7</v>
      </c>
      <c r="AB6" s="3" t="s">
        <v>7</v>
      </c>
      <c r="AC6" s="61" t="s">
        <v>7</v>
      </c>
    </row>
    <row r="7" spans="1:29" x14ac:dyDescent="0.25"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  <c r="N7" s="8" t="s">
        <v>3</v>
      </c>
      <c r="O7" s="8" t="s">
        <v>3</v>
      </c>
      <c r="P7" s="8" t="s">
        <v>3</v>
      </c>
      <c r="Q7" s="8" t="s">
        <v>3</v>
      </c>
      <c r="R7" s="8" t="s">
        <v>3</v>
      </c>
      <c r="S7" s="8" t="s">
        <v>3</v>
      </c>
      <c r="T7" s="8" t="s">
        <v>3</v>
      </c>
      <c r="U7" s="8" t="s">
        <v>3</v>
      </c>
      <c r="V7" s="8" t="s">
        <v>3</v>
      </c>
      <c r="W7" s="8" t="s">
        <v>3</v>
      </c>
      <c r="X7" s="8" t="s">
        <v>3</v>
      </c>
      <c r="Y7" s="8" t="s">
        <v>3</v>
      </c>
      <c r="Z7" s="8" t="s">
        <v>3</v>
      </c>
      <c r="AA7" s="8" t="s">
        <v>3</v>
      </c>
      <c r="AB7" s="3" t="s">
        <v>3</v>
      </c>
      <c r="AC7" s="61" t="s">
        <v>3</v>
      </c>
    </row>
    <row r="8" spans="1:29" x14ac:dyDescent="0.25">
      <c r="A8" s="3" t="s">
        <v>4</v>
      </c>
      <c r="B8" s="3" t="s">
        <v>3</v>
      </c>
      <c r="C8" s="8" t="s">
        <v>6</v>
      </c>
      <c r="D8" s="8" t="s">
        <v>6</v>
      </c>
      <c r="E8" s="8" t="s">
        <v>6</v>
      </c>
      <c r="F8" s="8" t="s">
        <v>6</v>
      </c>
      <c r="G8" s="8" t="s">
        <v>6</v>
      </c>
      <c r="H8" s="8" t="s">
        <v>6</v>
      </c>
      <c r="I8" s="8" t="s">
        <v>6</v>
      </c>
      <c r="J8" s="8" t="s">
        <v>6</v>
      </c>
      <c r="K8" s="8" t="s">
        <v>6</v>
      </c>
      <c r="L8" s="8" t="s">
        <v>6</v>
      </c>
      <c r="M8" s="8" t="s">
        <v>6</v>
      </c>
      <c r="N8" s="8" t="s">
        <v>6</v>
      </c>
      <c r="O8" s="8" t="s">
        <v>6</v>
      </c>
      <c r="P8" s="8" t="s">
        <v>6</v>
      </c>
      <c r="Q8" s="8" t="s">
        <v>6</v>
      </c>
      <c r="R8" s="8" t="s">
        <v>6</v>
      </c>
      <c r="S8" s="8" t="s">
        <v>6</v>
      </c>
      <c r="T8" s="8" t="s">
        <v>6</v>
      </c>
      <c r="U8" s="8" t="s">
        <v>6</v>
      </c>
      <c r="V8" s="8" t="s">
        <v>6</v>
      </c>
      <c r="W8" s="8" t="s">
        <v>6</v>
      </c>
      <c r="X8" s="8" t="s">
        <v>6</v>
      </c>
      <c r="Y8" s="8" t="s">
        <v>6</v>
      </c>
      <c r="Z8" s="8" t="s">
        <v>6</v>
      </c>
      <c r="AA8" s="8" t="s">
        <v>6</v>
      </c>
      <c r="AB8" s="3" t="s">
        <v>6</v>
      </c>
      <c r="AC8" s="61" t="s">
        <v>6</v>
      </c>
    </row>
    <row r="10" spans="1:29" x14ac:dyDescent="0.25">
      <c r="A10" s="3" t="s">
        <v>75</v>
      </c>
      <c r="B10" s="2" t="s">
        <v>522</v>
      </c>
      <c r="C10" s="6">
        <v>0</v>
      </c>
      <c r="D10" s="6">
        <v>4139</v>
      </c>
      <c r="E10" s="6">
        <v>4104</v>
      </c>
      <c r="F10" s="22">
        <v>0</v>
      </c>
      <c r="G10" s="22">
        <v>0</v>
      </c>
      <c r="H10" s="22">
        <v>5577</v>
      </c>
      <c r="I10" s="22">
        <v>3728</v>
      </c>
      <c r="J10" s="22">
        <v>2318</v>
      </c>
      <c r="K10" s="22">
        <v>0</v>
      </c>
      <c r="L10" s="22">
        <v>5000</v>
      </c>
      <c r="M10" s="6">
        <v>10000</v>
      </c>
      <c r="N10" s="22">
        <v>10000</v>
      </c>
      <c r="O10" s="22">
        <v>15000</v>
      </c>
      <c r="P10" s="22">
        <v>15000</v>
      </c>
      <c r="Q10" s="22">
        <v>6000</v>
      </c>
      <c r="R10" s="6">
        <v>10000</v>
      </c>
      <c r="S10" s="6">
        <v>30000</v>
      </c>
      <c r="T10" s="6">
        <v>26050</v>
      </c>
      <c r="U10" s="6">
        <v>59740</v>
      </c>
      <c r="V10" s="6">
        <v>162033</v>
      </c>
      <c r="W10" s="6">
        <v>202621</v>
      </c>
      <c r="X10" s="25">
        <v>264765</v>
      </c>
      <c r="Y10" s="6">
        <v>249262</v>
      </c>
      <c r="Z10" s="6">
        <v>234481</v>
      </c>
      <c r="AA10" s="47">
        <v>276904</v>
      </c>
      <c r="AB10" s="6">
        <v>283846</v>
      </c>
      <c r="AC10" s="6">
        <v>301442</v>
      </c>
    </row>
    <row r="11" spans="1:29" x14ac:dyDescent="0.25">
      <c r="A11" s="3" t="s">
        <v>76</v>
      </c>
      <c r="B11" s="2" t="s">
        <v>523</v>
      </c>
      <c r="C11" s="6">
        <v>18747</v>
      </c>
      <c r="D11" s="6">
        <v>28815</v>
      </c>
      <c r="E11" s="6">
        <v>18773</v>
      </c>
      <c r="F11" s="22">
        <v>30018</v>
      </c>
      <c r="G11" s="22">
        <v>38460</v>
      </c>
      <c r="H11" s="22">
        <v>25029</v>
      </c>
      <c r="I11" s="22">
        <v>19094</v>
      </c>
      <c r="J11" s="22">
        <v>20002</v>
      </c>
      <c r="K11" s="22">
        <v>31292</v>
      </c>
      <c r="L11" s="22">
        <v>15000</v>
      </c>
      <c r="M11" s="6">
        <v>1950</v>
      </c>
      <c r="N11" s="22">
        <v>8717</v>
      </c>
      <c r="O11" s="22">
        <v>15000</v>
      </c>
      <c r="P11" s="22">
        <v>7650</v>
      </c>
      <c r="Q11" s="22">
        <v>15000</v>
      </c>
      <c r="R11" s="6">
        <v>10000</v>
      </c>
      <c r="S11" s="6">
        <v>58460</v>
      </c>
      <c r="T11" s="6">
        <v>77128</v>
      </c>
      <c r="U11" s="6">
        <v>106176</v>
      </c>
      <c r="V11" s="6">
        <v>0</v>
      </c>
      <c r="W11" s="6">
        <v>0</v>
      </c>
      <c r="X11" s="25">
        <v>0</v>
      </c>
      <c r="Y11" s="6">
        <v>0</v>
      </c>
      <c r="Z11" s="6">
        <v>0</v>
      </c>
      <c r="AA11" s="47">
        <v>0</v>
      </c>
      <c r="AB11" s="6">
        <v>0</v>
      </c>
      <c r="AC11" s="6">
        <v>0</v>
      </c>
    </row>
    <row r="12" spans="1:29" x14ac:dyDescent="0.25">
      <c r="A12" s="3" t="s">
        <v>77</v>
      </c>
      <c r="B12" s="2" t="s">
        <v>524</v>
      </c>
      <c r="C12" s="6">
        <v>0</v>
      </c>
      <c r="D12" s="6">
        <v>0</v>
      </c>
      <c r="E12" s="6">
        <v>0</v>
      </c>
      <c r="F12" s="22">
        <v>0</v>
      </c>
      <c r="G12" s="22">
        <v>0</v>
      </c>
      <c r="H12" s="22">
        <v>0</v>
      </c>
      <c r="I12" s="22">
        <v>0</v>
      </c>
      <c r="J12" s="22">
        <v>3950</v>
      </c>
      <c r="K12" s="22">
        <v>7798</v>
      </c>
      <c r="L12" s="22">
        <v>12948</v>
      </c>
      <c r="M12" s="6">
        <v>10666</v>
      </c>
      <c r="N12" s="22">
        <v>4773</v>
      </c>
      <c r="O12" s="22">
        <v>0</v>
      </c>
      <c r="P12" s="22">
        <v>0</v>
      </c>
      <c r="Q12" s="22">
        <v>5000</v>
      </c>
      <c r="R12" s="6">
        <v>20000</v>
      </c>
      <c r="S12" s="6">
        <v>25000</v>
      </c>
      <c r="T12" s="6">
        <v>40684</v>
      </c>
      <c r="U12" s="6">
        <v>67227</v>
      </c>
      <c r="V12" s="6">
        <v>62652</v>
      </c>
      <c r="W12" s="6">
        <v>98585</v>
      </c>
      <c r="X12" s="25">
        <v>124616</v>
      </c>
      <c r="Y12" s="6">
        <v>141718</v>
      </c>
      <c r="Z12" s="6">
        <v>150922</v>
      </c>
      <c r="AA12" s="47">
        <v>106211</v>
      </c>
      <c r="AB12" s="6">
        <v>129541</v>
      </c>
      <c r="AC12" s="6">
        <v>145685</v>
      </c>
    </row>
    <row r="13" spans="1:29" x14ac:dyDescent="0.25">
      <c r="A13" s="3" t="s">
        <v>78</v>
      </c>
      <c r="B13" s="2" t="s">
        <v>525</v>
      </c>
      <c r="C13" s="6">
        <v>0</v>
      </c>
      <c r="D13" s="6">
        <v>0</v>
      </c>
      <c r="E13" s="6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6">
        <v>0</v>
      </c>
      <c r="N13" s="22">
        <v>0</v>
      </c>
      <c r="O13" s="22">
        <v>0</v>
      </c>
      <c r="P13" s="22">
        <v>0</v>
      </c>
      <c r="Q13" s="22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25">
        <v>0</v>
      </c>
      <c r="Y13" s="6">
        <v>0</v>
      </c>
      <c r="Z13" s="6">
        <v>0</v>
      </c>
      <c r="AA13" s="47">
        <v>0</v>
      </c>
      <c r="AB13" s="6">
        <v>0</v>
      </c>
      <c r="AC13" s="6">
        <v>0</v>
      </c>
    </row>
    <row r="14" spans="1:29" x14ac:dyDescent="0.25">
      <c r="A14" s="3" t="s">
        <v>79</v>
      </c>
      <c r="B14" s="2" t="s">
        <v>526</v>
      </c>
      <c r="C14" s="6">
        <v>68210</v>
      </c>
      <c r="D14" s="6">
        <v>101888</v>
      </c>
      <c r="E14" s="6">
        <v>122787</v>
      </c>
      <c r="F14" s="22">
        <v>91326</v>
      </c>
      <c r="G14" s="22">
        <v>84345</v>
      </c>
      <c r="H14" s="22">
        <v>97637</v>
      </c>
      <c r="I14" s="22">
        <v>163997</v>
      </c>
      <c r="J14" s="22">
        <v>128849</v>
      </c>
      <c r="K14" s="22">
        <v>164825</v>
      </c>
      <c r="L14" s="22">
        <v>167695</v>
      </c>
      <c r="M14" s="6">
        <v>174046</v>
      </c>
      <c r="N14" s="22">
        <v>172064</v>
      </c>
      <c r="O14" s="22">
        <v>218803</v>
      </c>
      <c r="P14" s="22">
        <v>157073</v>
      </c>
      <c r="Q14" s="22">
        <v>198426</v>
      </c>
      <c r="R14" s="6">
        <v>232953</v>
      </c>
      <c r="S14" s="6">
        <v>237844</v>
      </c>
      <c r="T14" s="6">
        <v>252166</v>
      </c>
      <c r="U14" s="6">
        <v>384227</v>
      </c>
      <c r="V14" s="6">
        <v>295973</v>
      </c>
      <c r="W14" s="6">
        <v>292059</v>
      </c>
      <c r="X14" s="25">
        <v>368076</v>
      </c>
      <c r="Y14" s="6">
        <v>307309</v>
      </c>
      <c r="Z14" s="6">
        <v>416341</v>
      </c>
      <c r="AA14" s="47">
        <v>342773</v>
      </c>
      <c r="AB14" s="6">
        <v>419560</v>
      </c>
      <c r="AC14" s="6">
        <v>504214</v>
      </c>
    </row>
    <row r="15" spans="1:29" x14ac:dyDescent="0.25">
      <c r="A15" s="3" t="s">
        <v>80</v>
      </c>
      <c r="B15" s="2" t="s">
        <v>527</v>
      </c>
      <c r="C15" s="6">
        <v>0</v>
      </c>
      <c r="D15" s="6">
        <v>0</v>
      </c>
      <c r="E15" s="6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6">
        <v>0</v>
      </c>
      <c r="N15" s="22">
        <v>0</v>
      </c>
      <c r="O15" s="22">
        <v>0</v>
      </c>
      <c r="P15" s="22">
        <v>0</v>
      </c>
      <c r="Q15" s="22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25">
        <v>0</v>
      </c>
      <c r="Y15" s="6">
        <v>0</v>
      </c>
      <c r="Z15" s="6">
        <v>0</v>
      </c>
      <c r="AA15" s="47">
        <v>0</v>
      </c>
      <c r="AB15" s="6">
        <v>0</v>
      </c>
      <c r="AC15" s="6">
        <v>0</v>
      </c>
    </row>
    <row r="16" spans="1:29" x14ac:dyDescent="0.25">
      <c r="A16" s="3" t="s">
        <v>81</v>
      </c>
      <c r="B16" s="2" t="s">
        <v>528</v>
      </c>
      <c r="C16" s="6">
        <v>534567</v>
      </c>
      <c r="D16" s="6">
        <v>600873</v>
      </c>
      <c r="E16" s="6">
        <v>662597</v>
      </c>
      <c r="F16" s="22">
        <v>708191</v>
      </c>
      <c r="G16" s="22">
        <v>715320</v>
      </c>
      <c r="H16" s="22">
        <v>754179</v>
      </c>
      <c r="I16" s="22">
        <v>895016</v>
      </c>
      <c r="J16" s="22">
        <v>934653</v>
      </c>
      <c r="K16" s="22">
        <v>917568</v>
      </c>
      <c r="L16" s="22">
        <v>753909</v>
      </c>
      <c r="M16" s="6">
        <v>696943</v>
      </c>
      <c r="N16" s="22">
        <v>625326</v>
      </c>
      <c r="O16" s="22">
        <v>579237</v>
      </c>
      <c r="P16" s="22">
        <v>510797</v>
      </c>
      <c r="Q16" s="22">
        <v>403876</v>
      </c>
      <c r="R16" s="6">
        <v>400249</v>
      </c>
      <c r="S16" s="6">
        <v>457439</v>
      </c>
      <c r="T16" s="6">
        <v>505016</v>
      </c>
      <c r="U16" s="6">
        <v>425993</v>
      </c>
      <c r="V16" s="6">
        <v>494710</v>
      </c>
      <c r="W16" s="6">
        <v>379481</v>
      </c>
      <c r="X16" s="25">
        <v>312497</v>
      </c>
      <c r="Y16" s="6">
        <v>325452</v>
      </c>
      <c r="Z16" s="6">
        <v>302070</v>
      </c>
      <c r="AA16" s="47">
        <v>304026</v>
      </c>
      <c r="AB16" s="6">
        <v>419673</v>
      </c>
      <c r="AC16" s="6">
        <v>426729</v>
      </c>
    </row>
    <row r="17" spans="1:29" x14ac:dyDescent="0.25">
      <c r="A17" s="3" t="s">
        <v>82</v>
      </c>
      <c r="B17" s="2" t="s">
        <v>529</v>
      </c>
      <c r="C17" s="6">
        <v>0</v>
      </c>
      <c r="D17" s="6">
        <v>3338</v>
      </c>
      <c r="E17" s="6">
        <v>3058</v>
      </c>
      <c r="F17" s="22">
        <v>9832</v>
      </c>
      <c r="G17" s="22">
        <v>11488</v>
      </c>
      <c r="H17" s="22">
        <v>56039</v>
      </c>
      <c r="I17" s="22">
        <v>92057</v>
      </c>
      <c r="J17" s="22">
        <v>80308</v>
      </c>
      <c r="K17" s="22">
        <v>156601</v>
      </c>
      <c r="L17" s="22">
        <v>119920</v>
      </c>
      <c r="M17" s="6">
        <v>98224</v>
      </c>
      <c r="N17" s="22">
        <v>204876</v>
      </c>
      <c r="O17" s="22">
        <v>212437</v>
      </c>
      <c r="P17" s="22">
        <v>267827</v>
      </c>
      <c r="Q17" s="22">
        <v>241126</v>
      </c>
      <c r="R17" s="6">
        <v>184881</v>
      </c>
      <c r="S17" s="6">
        <v>166698</v>
      </c>
      <c r="T17" s="6">
        <v>155745</v>
      </c>
      <c r="U17" s="6">
        <v>134019</v>
      </c>
      <c r="V17" s="6">
        <v>145514</v>
      </c>
      <c r="W17" s="6">
        <v>238888</v>
      </c>
      <c r="X17" s="25">
        <v>208910</v>
      </c>
      <c r="Y17" s="6">
        <v>210106</v>
      </c>
      <c r="Z17" s="6">
        <v>315667</v>
      </c>
      <c r="AA17" s="47">
        <v>190308</v>
      </c>
      <c r="AB17" s="6">
        <v>277253</v>
      </c>
      <c r="AC17" s="6">
        <v>342832</v>
      </c>
    </row>
    <row r="18" spans="1:29" x14ac:dyDescent="0.25">
      <c r="A18" s="3" t="s">
        <v>83</v>
      </c>
      <c r="B18" s="2" t="s">
        <v>530</v>
      </c>
      <c r="C18" s="6">
        <v>14328</v>
      </c>
      <c r="D18" s="6">
        <v>22075</v>
      </c>
      <c r="E18" s="6">
        <v>22863</v>
      </c>
      <c r="F18" s="22">
        <v>18355</v>
      </c>
      <c r="G18" s="22">
        <v>670</v>
      </c>
      <c r="H18" s="22">
        <v>0</v>
      </c>
      <c r="I18" s="22">
        <v>3675</v>
      </c>
      <c r="J18" s="22">
        <v>13947</v>
      </c>
      <c r="K18" s="22">
        <v>5000</v>
      </c>
      <c r="L18" s="22">
        <v>12009</v>
      </c>
      <c r="M18" s="6">
        <v>5000</v>
      </c>
      <c r="N18" s="22">
        <v>5000</v>
      </c>
      <c r="O18" s="22">
        <v>5000</v>
      </c>
      <c r="P18" s="22">
        <v>10000</v>
      </c>
      <c r="Q18" s="22">
        <v>7850</v>
      </c>
      <c r="R18" s="6">
        <v>10000</v>
      </c>
      <c r="S18" s="6">
        <v>5000</v>
      </c>
      <c r="T18" s="6">
        <v>5000</v>
      </c>
      <c r="U18" s="6">
        <v>5574</v>
      </c>
      <c r="V18" s="6">
        <v>35903</v>
      </c>
      <c r="W18" s="6">
        <v>26467</v>
      </c>
      <c r="X18" s="25">
        <v>66391</v>
      </c>
      <c r="Y18" s="6">
        <v>76292</v>
      </c>
      <c r="Z18" s="6">
        <v>98056</v>
      </c>
      <c r="AA18" s="47">
        <v>89980</v>
      </c>
      <c r="AB18" s="6">
        <v>134546</v>
      </c>
      <c r="AC18" s="6">
        <v>165853</v>
      </c>
    </row>
    <row r="19" spans="1:29" x14ac:dyDescent="0.25">
      <c r="A19" s="3" t="s">
        <v>84</v>
      </c>
      <c r="B19" s="2" t="s">
        <v>531</v>
      </c>
      <c r="C19" s="6">
        <v>3683</v>
      </c>
      <c r="D19" s="6">
        <v>3973</v>
      </c>
      <c r="E19" s="6">
        <v>1684</v>
      </c>
      <c r="F19" s="22">
        <v>36403</v>
      </c>
      <c r="G19" s="22">
        <v>13552</v>
      </c>
      <c r="H19" s="22">
        <v>0</v>
      </c>
      <c r="I19" s="22">
        <v>0</v>
      </c>
      <c r="J19" s="22">
        <v>6839</v>
      </c>
      <c r="K19" s="22">
        <v>33040</v>
      </c>
      <c r="L19" s="22">
        <v>37821</v>
      </c>
      <c r="M19" s="6">
        <v>38267</v>
      </c>
      <c r="N19" s="22">
        <v>41008</v>
      </c>
      <c r="O19" s="22">
        <v>0</v>
      </c>
      <c r="P19" s="22">
        <v>0</v>
      </c>
      <c r="Q19" s="22">
        <v>0</v>
      </c>
      <c r="R19" s="6">
        <v>0</v>
      </c>
      <c r="S19" s="6">
        <v>0</v>
      </c>
      <c r="T19" s="6">
        <v>0</v>
      </c>
      <c r="U19" s="6">
        <v>0</v>
      </c>
      <c r="V19" s="6">
        <v>6179</v>
      </c>
      <c r="W19" s="6">
        <v>14806</v>
      </c>
      <c r="X19" s="25">
        <v>18867</v>
      </c>
      <c r="Y19" s="6">
        <v>30561</v>
      </c>
      <c r="Z19" s="6">
        <v>50556</v>
      </c>
      <c r="AA19" s="47">
        <v>50856</v>
      </c>
      <c r="AB19" s="6">
        <v>144734</v>
      </c>
      <c r="AC19" s="6">
        <v>109492</v>
      </c>
    </row>
    <row r="20" spans="1:29" x14ac:dyDescent="0.25">
      <c r="A20" s="3" t="s">
        <v>85</v>
      </c>
      <c r="B20" s="2" t="s">
        <v>532</v>
      </c>
      <c r="C20" s="6">
        <v>0</v>
      </c>
      <c r="D20" s="6">
        <v>0</v>
      </c>
      <c r="E20" s="6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6">
        <v>0</v>
      </c>
      <c r="N20" s="22">
        <v>0</v>
      </c>
      <c r="O20" s="22">
        <v>0</v>
      </c>
      <c r="P20" s="22">
        <v>0</v>
      </c>
      <c r="Q20" s="22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25">
        <v>0</v>
      </c>
      <c r="Y20" s="6">
        <v>0</v>
      </c>
      <c r="Z20" s="6">
        <v>0</v>
      </c>
      <c r="AA20" s="47">
        <v>0</v>
      </c>
      <c r="AB20" s="6">
        <v>0</v>
      </c>
      <c r="AC20" s="6">
        <v>0</v>
      </c>
    </row>
    <row r="21" spans="1:29" x14ac:dyDescent="0.25">
      <c r="A21" s="3" t="s">
        <v>86</v>
      </c>
      <c r="B21" s="2" t="s">
        <v>533</v>
      </c>
      <c r="C21" s="6">
        <v>0</v>
      </c>
      <c r="D21" s="6">
        <v>0</v>
      </c>
      <c r="E21" s="6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6">
        <v>0</v>
      </c>
      <c r="N21" s="22">
        <v>0</v>
      </c>
      <c r="O21" s="22">
        <v>0</v>
      </c>
      <c r="P21" s="22">
        <v>0</v>
      </c>
      <c r="Q21" s="22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25">
        <v>0</v>
      </c>
      <c r="Y21" s="6">
        <v>0</v>
      </c>
      <c r="Z21" s="6">
        <v>0</v>
      </c>
      <c r="AA21" s="47">
        <v>0</v>
      </c>
      <c r="AB21" s="6">
        <v>0</v>
      </c>
      <c r="AC21" s="6">
        <v>0</v>
      </c>
    </row>
    <row r="22" spans="1:29" x14ac:dyDescent="0.25">
      <c r="A22" s="3" t="s">
        <v>87</v>
      </c>
      <c r="B22" s="2" t="s">
        <v>534</v>
      </c>
      <c r="C22" s="6">
        <v>0</v>
      </c>
      <c r="D22" s="6">
        <v>0</v>
      </c>
      <c r="E22" s="6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6">
        <v>0</v>
      </c>
      <c r="N22" s="22">
        <v>0</v>
      </c>
      <c r="O22" s="22">
        <v>0</v>
      </c>
      <c r="P22" s="22">
        <v>0</v>
      </c>
      <c r="Q22" s="22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25">
        <v>0</v>
      </c>
      <c r="Y22" s="6">
        <v>0</v>
      </c>
      <c r="Z22" s="6">
        <v>0</v>
      </c>
      <c r="AA22" s="47">
        <v>0</v>
      </c>
      <c r="AB22" s="6">
        <v>0</v>
      </c>
      <c r="AC22" s="6">
        <v>0</v>
      </c>
    </row>
    <row r="23" spans="1:29" x14ac:dyDescent="0.25">
      <c r="A23" s="3" t="s">
        <v>88</v>
      </c>
      <c r="B23" s="2" t="s">
        <v>535</v>
      </c>
      <c r="C23" s="6">
        <v>69256</v>
      </c>
      <c r="D23" s="6">
        <v>86070</v>
      </c>
      <c r="E23" s="6">
        <v>70298</v>
      </c>
      <c r="F23" s="22">
        <v>83773</v>
      </c>
      <c r="G23" s="22">
        <v>90328</v>
      </c>
      <c r="H23" s="22">
        <v>87610</v>
      </c>
      <c r="I23" s="22">
        <v>64971</v>
      </c>
      <c r="J23" s="22">
        <v>74338</v>
      </c>
      <c r="K23" s="22">
        <v>75938</v>
      </c>
      <c r="L23" s="22">
        <v>79540</v>
      </c>
      <c r="M23" s="6">
        <v>89593</v>
      </c>
      <c r="N23" s="22">
        <v>60898</v>
      </c>
      <c r="O23" s="22">
        <v>42457</v>
      </c>
      <c r="P23" s="22">
        <v>35670</v>
      </c>
      <c r="Q23" s="22">
        <v>52472</v>
      </c>
      <c r="R23" s="6">
        <v>54980</v>
      </c>
      <c r="S23" s="6">
        <v>64977</v>
      </c>
      <c r="T23" s="6">
        <v>66231</v>
      </c>
      <c r="U23" s="6">
        <v>66227</v>
      </c>
      <c r="V23" s="6">
        <v>94165</v>
      </c>
      <c r="W23" s="6">
        <v>89931</v>
      </c>
      <c r="X23" s="25">
        <v>101820</v>
      </c>
      <c r="Y23" s="6">
        <v>121378</v>
      </c>
      <c r="Z23" s="6">
        <v>72493</v>
      </c>
      <c r="AA23" s="47">
        <v>70815</v>
      </c>
      <c r="AB23" s="6">
        <v>88149</v>
      </c>
      <c r="AC23" s="6">
        <v>122215</v>
      </c>
    </row>
    <row r="24" spans="1:29" x14ac:dyDescent="0.25">
      <c r="A24" s="3" t="s">
        <v>89</v>
      </c>
      <c r="B24" s="2" t="s">
        <v>536</v>
      </c>
      <c r="C24" s="6">
        <v>0</v>
      </c>
      <c r="D24" s="6">
        <v>0</v>
      </c>
      <c r="E24" s="6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6">
        <v>0</v>
      </c>
      <c r="N24" s="22">
        <v>0</v>
      </c>
      <c r="O24" s="22">
        <v>0</v>
      </c>
      <c r="P24" s="22">
        <v>0</v>
      </c>
      <c r="Q24" s="22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25">
        <v>0</v>
      </c>
      <c r="Y24" s="6">
        <v>0</v>
      </c>
      <c r="Z24" s="6">
        <v>0</v>
      </c>
      <c r="AA24" s="47">
        <v>0</v>
      </c>
      <c r="AB24" s="6">
        <v>0</v>
      </c>
      <c r="AC24" s="6">
        <v>0</v>
      </c>
    </row>
    <row r="25" spans="1:29" x14ac:dyDescent="0.25">
      <c r="A25" s="3" t="s">
        <v>90</v>
      </c>
      <c r="B25" s="2" t="s">
        <v>537</v>
      </c>
      <c r="C25" s="6">
        <v>5338</v>
      </c>
      <c r="D25" s="6">
        <v>0</v>
      </c>
      <c r="E25" s="6">
        <v>7175</v>
      </c>
      <c r="F25" s="22">
        <v>0</v>
      </c>
      <c r="G25" s="22">
        <v>3107</v>
      </c>
      <c r="H25" s="22">
        <v>11690</v>
      </c>
      <c r="I25" s="22">
        <v>30390</v>
      </c>
      <c r="J25" s="22">
        <v>19020</v>
      </c>
      <c r="K25" s="22">
        <v>11463</v>
      </c>
      <c r="L25" s="22">
        <v>11534</v>
      </c>
      <c r="M25" s="6">
        <v>23737</v>
      </c>
      <c r="N25" s="22">
        <v>12450</v>
      </c>
      <c r="O25" s="22">
        <v>18350</v>
      </c>
      <c r="P25" s="22">
        <v>21680</v>
      </c>
      <c r="Q25" s="22">
        <v>29701</v>
      </c>
      <c r="R25" s="6">
        <v>38318</v>
      </c>
      <c r="S25" s="6">
        <v>54152</v>
      </c>
      <c r="T25" s="6">
        <v>55650</v>
      </c>
      <c r="U25" s="6">
        <v>43046</v>
      </c>
      <c r="V25" s="6">
        <v>113243</v>
      </c>
      <c r="W25" s="6">
        <v>163391</v>
      </c>
      <c r="X25" s="25">
        <v>252452</v>
      </c>
      <c r="Y25" s="6">
        <v>285187</v>
      </c>
      <c r="Z25" s="6">
        <v>422258</v>
      </c>
      <c r="AA25" s="47">
        <v>472135</v>
      </c>
      <c r="AB25" s="6">
        <v>520119</v>
      </c>
      <c r="AC25" s="6">
        <v>533650</v>
      </c>
    </row>
    <row r="26" spans="1:29" x14ac:dyDescent="0.25">
      <c r="A26" s="3" t="s">
        <v>91</v>
      </c>
      <c r="B26" s="2" t="s">
        <v>538</v>
      </c>
      <c r="C26" s="6">
        <v>0</v>
      </c>
      <c r="D26" s="6">
        <v>666</v>
      </c>
      <c r="E26" s="6">
        <v>3223</v>
      </c>
      <c r="F26" s="22">
        <v>10293</v>
      </c>
      <c r="G26" s="22">
        <v>1832</v>
      </c>
      <c r="H26" s="22">
        <v>5167</v>
      </c>
      <c r="I26" s="22">
        <v>15691</v>
      </c>
      <c r="J26" s="22">
        <v>39044</v>
      </c>
      <c r="K26" s="22">
        <v>53552</v>
      </c>
      <c r="L26" s="22">
        <v>59685</v>
      </c>
      <c r="M26" s="6">
        <v>59171</v>
      </c>
      <c r="N26" s="22">
        <v>51116</v>
      </c>
      <c r="O26" s="22">
        <v>60782</v>
      </c>
      <c r="P26" s="22">
        <v>98002</v>
      </c>
      <c r="Q26" s="22">
        <v>140255</v>
      </c>
      <c r="R26" s="6">
        <v>123869</v>
      </c>
      <c r="S26" s="6">
        <v>168685</v>
      </c>
      <c r="T26" s="6">
        <v>169120</v>
      </c>
      <c r="U26" s="6">
        <v>132633</v>
      </c>
      <c r="V26" s="6">
        <v>152127</v>
      </c>
      <c r="W26" s="6">
        <v>102423</v>
      </c>
      <c r="X26" s="25">
        <v>137081</v>
      </c>
      <c r="Y26" s="6">
        <v>149420</v>
      </c>
      <c r="Z26" s="6">
        <v>153418</v>
      </c>
      <c r="AA26" s="47">
        <v>141256</v>
      </c>
      <c r="AB26" s="6">
        <v>238137</v>
      </c>
      <c r="AC26" s="6">
        <v>192446</v>
      </c>
    </row>
    <row r="27" spans="1:29" x14ac:dyDescent="0.25">
      <c r="A27" s="3" t="s">
        <v>92</v>
      </c>
      <c r="B27" s="2" t="s">
        <v>539</v>
      </c>
      <c r="C27" s="6">
        <v>0</v>
      </c>
      <c r="D27" s="6">
        <v>0</v>
      </c>
      <c r="E27" s="6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5000</v>
      </c>
      <c r="M27" s="6">
        <v>5000</v>
      </c>
      <c r="N27" s="22">
        <v>13173</v>
      </c>
      <c r="O27" s="22">
        <v>5000</v>
      </c>
      <c r="P27" s="22">
        <v>20000</v>
      </c>
      <c r="Q27" s="22">
        <v>15000</v>
      </c>
      <c r="R27" s="6">
        <v>15000</v>
      </c>
      <c r="S27" s="6">
        <v>4300</v>
      </c>
      <c r="T27" s="6">
        <v>5000</v>
      </c>
      <c r="U27" s="6">
        <v>15000</v>
      </c>
      <c r="V27" s="6">
        <v>28458</v>
      </c>
      <c r="W27" s="6">
        <v>10067</v>
      </c>
      <c r="X27" s="25">
        <v>9131</v>
      </c>
      <c r="Y27" s="6">
        <v>22945</v>
      </c>
      <c r="Z27" s="6">
        <v>25406</v>
      </c>
      <c r="AA27" s="47">
        <v>28996</v>
      </c>
      <c r="AB27" s="6">
        <v>43664</v>
      </c>
      <c r="AC27" s="6">
        <v>51259</v>
      </c>
    </row>
    <row r="28" spans="1:29" x14ac:dyDescent="0.25">
      <c r="A28" s="3" t="s">
        <v>93</v>
      </c>
      <c r="B28" s="2" t="s">
        <v>540</v>
      </c>
      <c r="C28" s="6">
        <v>472624</v>
      </c>
      <c r="D28" s="6">
        <v>372665</v>
      </c>
      <c r="E28" s="6">
        <v>365675</v>
      </c>
      <c r="F28" s="22">
        <v>472502</v>
      </c>
      <c r="G28" s="22">
        <v>405404</v>
      </c>
      <c r="H28" s="22">
        <v>381112</v>
      </c>
      <c r="I28" s="22">
        <v>203148</v>
      </c>
      <c r="J28" s="22">
        <v>190616</v>
      </c>
      <c r="K28" s="22">
        <v>114476</v>
      </c>
      <c r="L28" s="22">
        <v>148090</v>
      </c>
      <c r="M28" s="6">
        <v>154568</v>
      </c>
      <c r="N28" s="22">
        <v>143156</v>
      </c>
      <c r="O28" s="22">
        <v>179262</v>
      </c>
      <c r="P28" s="22">
        <v>197892</v>
      </c>
      <c r="Q28" s="22">
        <v>240214</v>
      </c>
      <c r="R28" s="6">
        <v>292176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25">
        <v>0</v>
      </c>
      <c r="Y28" s="6">
        <v>0</v>
      </c>
      <c r="Z28" s="6">
        <v>0</v>
      </c>
      <c r="AA28" s="47">
        <v>0</v>
      </c>
      <c r="AB28" s="6">
        <v>0</v>
      </c>
      <c r="AC28" s="6">
        <v>0</v>
      </c>
    </row>
    <row r="29" spans="1:29" x14ac:dyDescent="0.25">
      <c r="A29" s="3" t="s">
        <v>94</v>
      </c>
      <c r="B29" s="2" t="s">
        <v>541</v>
      </c>
      <c r="C29" s="6">
        <v>5000</v>
      </c>
      <c r="D29" s="6">
        <v>23943</v>
      </c>
      <c r="E29" s="6">
        <v>62998</v>
      </c>
      <c r="F29" s="22">
        <v>112793</v>
      </c>
      <c r="G29" s="22">
        <v>203558</v>
      </c>
      <c r="H29" s="22">
        <v>359062</v>
      </c>
      <c r="I29" s="22">
        <v>295265</v>
      </c>
      <c r="J29" s="22">
        <v>266059</v>
      </c>
      <c r="K29" s="22">
        <v>329205</v>
      </c>
      <c r="L29" s="22">
        <v>391532</v>
      </c>
      <c r="M29" s="6">
        <v>468187</v>
      </c>
      <c r="N29" s="22">
        <v>428668</v>
      </c>
      <c r="O29" s="22">
        <v>383064</v>
      </c>
      <c r="P29" s="22">
        <v>317721</v>
      </c>
      <c r="Q29" s="22">
        <v>369021</v>
      </c>
      <c r="R29" s="6">
        <v>477596</v>
      </c>
      <c r="S29" s="6">
        <v>634428</v>
      </c>
      <c r="T29" s="6">
        <v>694838</v>
      </c>
      <c r="U29" s="6">
        <v>679672</v>
      </c>
      <c r="V29" s="6">
        <v>904548</v>
      </c>
      <c r="W29" s="6">
        <v>904893</v>
      </c>
      <c r="X29" s="25">
        <v>1013950</v>
      </c>
      <c r="Y29" s="6">
        <v>1255999</v>
      </c>
      <c r="Z29" s="6">
        <v>1332001</v>
      </c>
      <c r="AA29" s="47">
        <v>1453130</v>
      </c>
      <c r="AB29" s="6">
        <v>1488518</v>
      </c>
      <c r="AC29" s="6">
        <v>1534629</v>
      </c>
    </row>
    <row r="30" spans="1:29" x14ac:dyDescent="0.25">
      <c r="A30" s="3" t="s">
        <v>95</v>
      </c>
      <c r="B30" s="2" t="s">
        <v>542</v>
      </c>
      <c r="C30" s="6">
        <v>0</v>
      </c>
      <c r="D30" s="6">
        <v>0</v>
      </c>
      <c r="E30" s="6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6">
        <v>0</v>
      </c>
      <c r="N30" s="22">
        <v>0</v>
      </c>
      <c r="O30" s="22">
        <v>0</v>
      </c>
      <c r="P30" s="22">
        <v>0</v>
      </c>
      <c r="Q30" s="22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25">
        <v>0</v>
      </c>
      <c r="Y30" s="6">
        <v>0</v>
      </c>
      <c r="Z30" s="6">
        <v>0</v>
      </c>
      <c r="AA30" s="47">
        <v>0</v>
      </c>
      <c r="AB30" s="6">
        <v>0</v>
      </c>
      <c r="AC30" s="6">
        <v>0</v>
      </c>
    </row>
    <row r="31" spans="1:29" x14ac:dyDescent="0.25">
      <c r="A31" s="3" t="s">
        <v>96</v>
      </c>
      <c r="B31" s="2" t="s">
        <v>543</v>
      </c>
      <c r="C31" s="6">
        <v>5000</v>
      </c>
      <c r="D31" s="6">
        <v>10000</v>
      </c>
      <c r="E31" s="6">
        <v>22445</v>
      </c>
      <c r="F31" s="22">
        <v>25412</v>
      </c>
      <c r="G31" s="22">
        <v>27541</v>
      </c>
      <c r="H31" s="22">
        <v>17042</v>
      </c>
      <c r="I31" s="22">
        <v>24759</v>
      </c>
      <c r="J31" s="22">
        <v>13100</v>
      </c>
      <c r="K31" s="22">
        <v>16154</v>
      </c>
      <c r="L31" s="22">
        <v>5000</v>
      </c>
      <c r="M31" s="6">
        <v>18406</v>
      </c>
      <c r="N31" s="22">
        <v>16796</v>
      </c>
      <c r="O31" s="22">
        <v>5000</v>
      </c>
      <c r="P31" s="22">
        <v>0</v>
      </c>
      <c r="Q31" s="22">
        <v>10000</v>
      </c>
      <c r="R31" s="6">
        <v>0</v>
      </c>
      <c r="S31" s="6">
        <v>12026</v>
      </c>
      <c r="T31" s="6">
        <v>11861</v>
      </c>
      <c r="U31" s="6">
        <v>26895</v>
      </c>
      <c r="V31" s="6">
        <v>10000</v>
      </c>
      <c r="W31" s="6">
        <v>15000</v>
      </c>
      <c r="X31" s="25">
        <v>10000</v>
      </c>
      <c r="Y31" s="6">
        <v>11494</v>
      </c>
      <c r="Z31" s="6">
        <v>7064</v>
      </c>
      <c r="AA31" s="47">
        <v>5000</v>
      </c>
      <c r="AB31" s="6">
        <v>0</v>
      </c>
      <c r="AC31" s="6">
        <v>0</v>
      </c>
    </row>
    <row r="32" spans="1:29" x14ac:dyDescent="0.25">
      <c r="A32" s="3" t="s">
        <v>97</v>
      </c>
      <c r="B32" s="2" t="s">
        <v>544</v>
      </c>
      <c r="C32" s="6">
        <v>12997</v>
      </c>
      <c r="D32" s="6">
        <v>16412</v>
      </c>
      <c r="E32" s="6">
        <v>17850</v>
      </c>
      <c r="F32" s="22">
        <v>6082</v>
      </c>
      <c r="G32" s="22">
        <v>10610</v>
      </c>
      <c r="H32" s="22">
        <v>7085</v>
      </c>
      <c r="I32" s="22">
        <v>0</v>
      </c>
      <c r="J32" s="22">
        <v>5000</v>
      </c>
      <c r="K32" s="22">
        <v>0</v>
      </c>
      <c r="L32" s="22">
        <v>5450</v>
      </c>
      <c r="M32" s="6">
        <v>5000</v>
      </c>
      <c r="N32" s="22">
        <v>0</v>
      </c>
      <c r="O32" s="22">
        <v>0</v>
      </c>
      <c r="P32" s="22">
        <v>0</v>
      </c>
      <c r="Q32" s="22">
        <v>5000</v>
      </c>
      <c r="R32" s="6">
        <v>6700</v>
      </c>
      <c r="S32" s="6">
        <v>31000</v>
      </c>
      <c r="T32" s="6">
        <v>10000</v>
      </c>
      <c r="U32" s="6">
        <v>21700</v>
      </c>
      <c r="V32" s="6">
        <v>11113</v>
      </c>
      <c r="W32" s="6">
        <v>26665</v>
      </c>
      <c r="X32" s="25">
        <v>12970</v>
      </c>
      <c r="Y32" s="6">
        <v>30973</v>
      </c>
      <c r="Z32" s="6">
        <v>60687</v>
      </c>
      <c r="AA32" s="47">
        <v>40698</v>
      </c>
      <c r="AB32" s="6">
        <v>40388</v>
      </c>
      <c r="AC32" s="6">
        <v>40348</v>
      </c>
    </row>
    <row r="33" spans="1:29" x14ac:dyDescent="0.25">
      <c r="A33" s="3" t="s">
        <v>98</v>
      </c>
      <c r="B33" s="2" t="s">
        <v>545</v>
      </c>
      <c r="C33" s="6">
        <v>44685</v>
      </c>
      <c r="D33" s="6">
        <v>50845</v>
      </c>
      <c r="E33" s="6">
        <v>39985</v>
      </c>
      <c r="F33" s="22">
        <v>35313</v>
      </c>
      <c r="G33" s="22">
        <v>99373</v>
      </c>
      <c r="H33" s="22">
        <v>148058</v>
      </c>
      <c r="I33" s="22">
        <v>206431</v>
      </c>
      <c r="J33" s="22">
        <v>225254</v>
      </c>
      <c r="K33" s="22">
        <v>248358</v>
      </c>
      <c r="L33" s="22">
        <v>307911</v>
      </c>
      <c r="M33" s="6">
        <v>272613</v>
      </c>
      <c r="N33" s="22">
        <v>388744</v>
      </c>
      <c r="O33" s="22">
        <v>343922</v>
      </c>
      <c r="P33" s="22">
        <v>371018</v>
      </c>
      <c r="Q33" s="22">
        <v>298366</v>
      </c>
      <c r="R33" s="6">
        <v>326410</v>
      </c>
      <c r="S33" s="6">
        <v>432639</v>
      </c>
      <c r="T33" s="6">
        <v>479301</v>
      </c>
      <c r="U33" s="6">
        <v>544322</v>
      </c>
      <c r="V33" s="6">
        <v>566839</v>
      </c>
      <c r="W33" s="6">
        <v>661719</v>
      </c>
      <c r="X33" s="25">
        <v>638168</v>
      </c>
      <c r="Y33" s="6">
        <v>693388</v>
      </c>
      <c r="Z33" s="6">
        <v>770368</v>
      </c>
      <c r="AA33" s="47">
        <v>894167</v>
      </c>
      <c r="AB33" s="6">
        <v>999176</v>
      </c>
      <c r="AC33" s="6">
        <v>852549</v>
      </c>
    </row>
    <row r="34" spans="1:29" x14ac:dyDescent="0.25">
      <c r="A34" s="3" t="s">
        <v>99</v>
      </c>
      <c r="B34" s="2" t="s">
        <v>546</v>
      </c>
      <c r="C34" s="6">
        <v>144746</v>
      </c>
      <c r="D34" s="6">
        <v>169215</v>
      </c>
      <c r="E34" s="6">
        <v>196462</v>
      </c>
      <c r="F34" s="22">
        <v>244256</v>
      </c>
      <c r="G34" s="22">
        <v>258845</v>
      </c>
      <c r="H34" s="22">
        <v>276406</v>
      </c>
      <c r="I34" s="22">
        <v>256548</v>
      </c>
      <c r="J34" s="22">
        <v>283835</v>
      </c>
      <c r="K34" s="22">
        <v>324348</v>
      </c>
      <c r="L34" s="22">
        <v>286334</v>
      </c>
      <c r="M34" s="6">
        <v>334414</v>
      </c>
      <c r="N34" s="22">
        <v>326800</v>
      </c>
      <c r="O34" s="22">
        <v>404325</v>
      </c>
      <c r="P34" s="22">
        <v>448440</v>
      </c>
      <c r="Q34" s="22">
        <v>502366</v>
      </c>
      <c r="R34" s="6">
        <v>471394</v>
      </c>
      <c r="S34" s="6">
        <v>452228</v>
      </c>
      <c r="T34" s="6">
        <v>394303</v>
      </c>
      <c r="U34" s="6">
        <v>493488</v>
      </c>
      <c r="V34" s="6">
        <v>737635</v>
      </c>
      <c r="W34" s="6">
        <v>844393</v>
      </c>
      <c r="X34" s="25">
        <v>724121</v>
      </c>
      <c r="Y34" s="6">
        <v>648198</v>
      </c>
      <c r="Z34" s="6">
        <v>708370</v>
      </c>
      <c r="AA34" s="47">
        <v>658660</v>
      </c>
      <c r="AB34" s="6">
        <v>756922</v>
      </c>
      <c r="AC34" s="6">
        <v>738203</v>
      </c>
    </row>
    <row r="35" spans="1:29" x14ac:dyDescent="0.25">
      <c r="A35" s="3" t="s">
        <v>100</v>
      </c>
      <c r="B35" s="2" t="s">
        <v>547</v>
      </c>
      <c r="C35" s="6">
        <v>1772</v>
      </c>
      <c r="D35" s="6">
        <v>0</v>
      </c>
      <c r="E35" s="6">
        <v>0</v>
      </c>
      <c r="F35" s="22">
        <v>8454</v>
      </c>
      <c r="G35" s="22">
        <v>3235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6">
        <v>0</v>
      </c>
      <c r="N35" s="22">
        <v>0</v>
      </c>
      <c r="O35" s="22">
        <v>0</v>
      </c>
      <c r="P35" s="22">
        <v>5000</v>
      </c>
      <c r="Q35" s="22">
        <v>0</v>
      </c>
      <c r="R35" s="6">
        <v>0</v>
      </c>
      <c r="S35" s="6">
        <v>15000</v>
      </c>
      <c r="T35" s="6">
        <v>0</v>
      </c>
      <c r="U35" s="6">
        <v>0</v>
      </c>
      <c r="V35" s="6">
        <v>700</v>
      </c>
      <c r="W35" s="6">
        <v>8920</v>
      </c>
      <c r="X35" s="25">
        <v>8109</v>
      </c>
      <c r="Y35" s="6">
        <v>26204</v>
      </c>
      <c r="Z35" s="6">
        <v>49145</v>
      </c>
      <c r="AA35" s="47">
        <v>51442</v>
      </c>
      <c r="AB35" s="6">
        <v>81195</v>
      </c>
      <c r="AC35" s="6">
        <v>62156</v>
      </c>
    </row>
    <row r="36" spans="1:29" x14ac:dyDescent="0.25">
      <c r="A36" s="3" t="s">
        <v>101</v>
      </c>
      <c r="B36" s="2" t="s">
        <v>548</v>
      </c>
      <c r="C36" s="6">
        <v>28897</v>
      </c>
      <c r="D36" s="6">
        <v>38350</v>
      </c>
      <c r="E36" s="6">
        <v>32612</v>
      </c>
      <c r="F36" s="22">
        <v>35438</v>
      </c>
      <c r="G36" s="22">
        <v>76813</v>
      </c>
      <c r="H36" s="22">
        <v>48266</v>
      </c>
      <c r="I36" s="22">
        <v>92048</v>
      </c>
      <c r="J36" s="22">
        <v>68662</v>
      </c>
      <c r="K36" s="22">
        <v>91516</v>
      </c>
      <c r="L36" s="22">
        <v>87262</v>
      </c>
      <c r="M36" s="6">
        <v>78413</v>
      </c>
      <c r="N36" s="22">
        <v>86892</v>
      </c>
      <c r="O36" s="22">
        <v>95690</v>
      </c>
      <c r="P36" s="22">
        <v>87555</v>
      </c>
      <c r="Q36" s="22">
        <v>98451</v>
      </c>
      <c r="R36" s="6">
        <v>82656</v>
      </c>
      <c r="S36" s="6">
        <v>34880</v>
      </c>
      <c r="T36" s="6">
        <v>19250</v>
      </c>
      <c r="U36" s="6">
        <v>17650</v>
      </c>
      <c r="V36" s="6">
        <v>10000</v>
      </c>
      <c r="W36" s="6">
        <v>9250</v>
      </c>
      <c r="X36" s="25">
        <v>15141</v>
      </c>
      <c r="Y36" s="6">
        <v>35650</v>
      </c>
      <c r="Z36" s="6">
        <v>46395</v>
      </c>
      <c r="AA36" s="47">
        <v>54984</v>
      </c>
      <c r="AB36" s="6">
        <v>59386</v>
      </c>
      <c r="AC36" s="6">
        <v>57238</v>
      </c>
    </row>
    <row r="37" spans="1:29" x14ac:dyDescent="0.25">
      <c r="A37" s="3" t="s">
        <v>102</v>
      </c>
      <c r="B37" s="2" t="s">
        <v>549</v>
      </c>
      <c r="C37" s="6">
        <v>30674</v>
      </c>
      <c r="D37" s="6">
        <v>27683</v>
      </c>
      <c r="E37" s="6">
        <v>28723</v>
      </c>
      <c r="F37" s="22">
        <v>26438</v>
      </c>
      <c r="G37" s="22">
        <v>20906</v>
      </c>
      <c r="H37" s="22">
        <v>13534</v>
      </c>
      <c r="I37" s="22">
        <v>4247</v>
      </c>
      <c r="J37" s="22">
        <v>3292</v>
      </c>
      <c r="K37" s="22">
        <v>0</v>
      </c>
      <c r="L37" s="22">
        <v>5000</v>
      </c>
      <c r="M37" s="6">
        <v>5000</v>
      </c>
      <c r="N37" s="22">
        <v>5000</v>
      </c>
      <c r="O37" s="22">
        <v>15000</v>
      </c>
      <c r="P37" s="22">
        <v>15000</v>
      </c>
      <c r="Q37" s="22">
        <v>15000</v>
      </c>
      <c r="R37" s="6">
        <v>90643</v>
      </c>
      <c r="S37" s="6">
        <v>60145</v>
      </c>
      <c r="T37" s="6">
        <v>39303</v>
      </c>
      <c r="U37" s="6">
        <v>16633</v>
      </c>
      <c r="V37" s="6">
        <v>0</v>
      </c>
      <c r="W37" s="6">
        <v>5000</v>
      </c>
      <c r="X37" s="25">
        <v>3200</v>
      </c>
      <c r="Y37" s="6">
        <v>5000</v>
      </c>
      <c r="Z37" s="6">
        <v>0</v>
      </c>
      <c r="AA37" s="47">
        <v>0</v>
      </c>
      <c r="AB37" s="6">
        <v>0</v>
      </c>
      <c r="AC37" s="6">
        <v>0</v>
      </c>
    </row>
    <row r="38" spans="1:29" x14ac:dyDescent="0.25">
      <c r="A38" s="3" t="s">
        <v>103</v>
      </c>
      <c r="B38" s="2" t="s">
        <v>550</v>
      </c>
      <c r="C38" s="6">
        <v>0</v>
      </c>
      <c r="D38" s="6">
        <v>0</v>
      </c>
      <c r="E38" s="6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6">
        <v>0</v>
      </c>
      <c r="N38" s="22">
        <v>0</v>
      </c>
      <c r="O38" s="22">
        <v>0</v>
      </c>
      <c r="P38" s="22">
        <v>0</v>
      </c>
      <c r="Q38" s="22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25">
        <v>0</v>
      </c>
      <c r="Y38" s="6">
        <v>0</v>
      </c>
      <c r="Z38" s="6">
        <v>0</v>
      </c>
      <c r="AA38" s="47">
        <v>0</v>
      </c>
      <c r="AB38" s="6">
        <v>0</v>
      </c>
      <c r="AC38" s="6">
        <v>0</v>
      </c>
    </row>
    <row r="39" spans="1:29" x14ac:dyDescent="0.25">
      <c r="A39" s="3" t="s">
        <v>104</v>
      </c>
      <c r="B39" s="2" t="s">
        <v>551</v>
      </c>
      <c r="C39" s="6">
        <v>358985</v>
      </c>
      <c r="D39" s="6">
        <v>375197</v>
      </c>
      <c r="E39" s="6">
        <v>467837</v>
      </c>
      <c r="F39" s="22">
        <v>500188</v>
      </c>
      <c r="G39" s="22">
        <v>534063</v>
      </c>
      <c r="H39" s="22">
        <v>511914</v>
      </c>
      <c r="I39" s="22">
        <v>616202</v>
      </c>
      <c r="J39" s="22">
        <v>499231</v>
      </c>
      <c r="K39" s="22">
        <v>546543</v>
      </c>
      <c r="L39" s="22">
        <v>550285</v>
      </c>
      <c r="M39" s="6">
        <v>562411</v>
      </c>
      <c r="N39" s="22">
        <v>578690</v>
      </c>
      <c r="O39" s="22">
        <v>603609</v>
      </c>
      <c r="P39" s="22">
        <v>642794</v>
      </c>
      <c r="Q39" s="22">
        <v>498340</v>
      </c>
      <c r="R39" s="6">
        <v>435888</v>
      </c>
      <c r="S39" s="6">
        <v>419026</v>
      </c>
      <c r="T39" s="6">
        <v>393807</v>
      </c>
      <c r="U39" s="6">
        <v>358873</v>
      </c>
      <c r="V39" s="6">
        <v>373702</v>
      </c>
      <c r="W39" s="6">
        <v>338684</v>
      </c>
      <c r="X39" s="25">
        <v>313331</v>
      </c>
      <c r="Y39" s="6">
        <v>246528</v>
      </c>
      <c r="Z39" s="6">
        <v>384432</v>
      </c>
      <c r="AA39" s="47">
        <v>438511</v>
      </c>
      <c r="AB39" s="6">
        <v>452043</v>
      </c>
      <c r="AC39" s="6">
        <v>669439</v>
      </c>
    </row>
    <row r="40" spans="1:29" x14ac:dyDescent="0.25">
      <c r="A40" s="3" t="s">
        <v>105</v>
      </c>
      <c r="B40" s="2" t="s">
        <v>552</v>
      </c>
      <c r="C40" s="6">
        <v>45152</v>
      </c>
      <c r="D40" s="6">
        <v>35887</v>
      </c>
      <c r="E40" s="6">
        <v>24684</v>
      </c>
      <c r="F40" s="22">
        <v>13878</v>
      </c>
      <c r="G40" s="22">
        <v>9603</v>
      </c>
      <c r="H40" s="22">
        <v>2055</v>
      </c>
      <c r="I40" s="22">
        <v>1075</v>
      </c>
      <c r="J40" s="22">
        <v>4518</v>
      </c>
      <c r="K40" s="22">
        <v>9130</v>
      </c>
      <c r="L40" s="22">
        <v>12586</v>
      </c>
      <c r="M40" s="6">
        <v>13295</v>
      </c>
      <c r="N40" s="22">
        <v>4716</v>
      </c>
      <c r="O40" s="22">
        <v>6989</v>
      </c>
      <c r="P40" s="22">
        <v>10000</v>
      </c>
      <c r="Q40" s="22">
        <v>10000</v>
      </c>
      <c r="R40" s="6">
        <v>35000</v>
      </c>
      <c r="S40" s="6">
        <v>68710</v>
      </c>
      <c r="T40" s="6">
        <v>51100</v>
      </c>
      <c r="U40" s="6">
        <v>52150</v>
      </c>
      <c r="V40" s="6">
        <v>106562</v>
      </c>
      <c r="W40" s="6">
        <v>117252</v>
      </c>
      <c r="X40" s="25">
        <v>129332</v>
      </c>
      <c r="Y40" s="6">
        <v>127065</v>
      </c>
      <c r="Z40" s="6">
        <v>175534</v>
      </c>
      <c r="AA40" s="47">
        <v>143654</v>
      </c>
      <c r="AB40" s="6">
        <v>178712</v>
      </c>
      <c r="AC40" s="6">
        <v>319562</v>
      </c>
    </row>
    <row r="41" spans="1:29" x14ac:dyDescent="0.25">
      <c r="A41" s="3" t="s">
        <v>106</v>
      </c>
      <c r="B41" s="2" t="s">
        <v>553</v>
      </c>
      <c r="C41" s="6">
        <v>0</v>
      </c>
      <c r="D41" s="6">
        <v>0</v>
      </c>
      <c r="E41" s="6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6">
        <v>0</v>
      </c>
      <c r="N41" s="22">
        <v>0</v>
      </c>
      <c r="O41" s="22">
        <v>0</v>
      </c>
      <c r="P41" s="22">
        <v>0</v>
      </c>
      <c r="Q41" s="22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25">
        <v>0</v>
      </c>
      <c r="Y41" s="6">
        <v>0</v>
      </c>
      <c r="Z41" s="6">
        <v>0</v>
      </c>
      <c r="AA41" s="47">
        <v>0</v>
      </c>
      <c r="AB41" s="6">
        <v>0</v>
      </c>
      <c r="AC41" s="6">
        <v>0</v>
      </c>
    </row>
    <row r="42" spans="1:29" x14ac:dyDescent="0.25">
      <c r="A42" s="3" t="s">
        <v>107</v>
      </c>
      <c r="B42" s="2" t="s">
        <v>554</v>
      </c>
      <c r="C42" s="6">
        <v>0</v>
      </c>
      <c r="D42" s="6">
        <v>0</v>
      </c>
      <c r="E42" s="6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6">
        <v>5000</v>
      </c>
      <c r="N42" s="22">
        <v>2612</v>
      </c>
      <c r="O42" s="22">
        <v>0</v>
      </c>
      <c r="P42" s="22">
        <v>0</v>
      </c>
      <c r="Q42" s="22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11951</v>
      </c>
      <c r="X42" s="25">
        <v>0</v>
      </c>
      <c r="Y42" s="6">
        <v>0</v>
      </c>
      <c r="Z42" s="6">
        <v>0</v>
      </c>
      <c r="AA42" s="47">
        <v>0</v>
      </c>
      <c r="AB42" s="6">
        <v>5000</v>
      </c>
      <c r="AC42" s="6">
        <v>5000</v>
      </c>
    </row>
    <row r="43" spans="1:29" x14ac:dyDescent="0.25">
      <c r="A43" s="3" t="s">
        <v>108</v>
      </c>
      <c r="B43" s="2" t="s">
        <v>555</v>
      </c>
      <c r="C43" s="6">
        <v>0</v>
      </c>
      <c r="D43" s="6">
        <v>0</v>
      </c>
      <c r="E43" s="6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6">
        <v>0</v>
      </c>
      <c r="N43" s="22">
        <v>0</v>
      </c>
      <c r="O43" s="22">
        <v>0</v>
      </c>
      <c r="P43" s="22">
        <v>0</v>
      </c>
      <c r="Q43" s="22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25">
        <v>0</v>
      </c>
      <c r="Y43" s="6">
        <v>0</v>
      </c>
      <c r="Z43" s="6">
        <v>0</v>
      </c>
      <c r="AA43" s="47">
        <v>0</v>
      </c>
      <c r="AB43" s="6">
        <v>0</v>
      </c>
      <c r="AC43" s="6">
        <v>0</v>
      </c>
    </row>
    <row r="44" spans="1:29" x14ac:dyDescent="0.25">
      <c r="A44" s="3" t="s">
        <v>109</v>
      </c>
      <c r="B44" s="2" t="s">
        <v>556</v>
      </c>
      <c r="C44" s="6">
        <v>92325</v>
      </c>
      <c r="D44" s="6">
        <v>143572</v>
      </c>
      <c r="E44" s="6">
        <v>153626</v>
      </c>
      <c r="F44" s="22">
        <v>155759</v>
      </c>
      <c r="G44" s="22">
        <v>161629</v>
      </c>
      <c r="H44" s="22">
        <v>128361</v>
      </c>
      <c r="I44" s="22">
        <v>171299</v>
      </c>
      <c r="J44" s="22">
        <v>263491</v>
      </c>
      <c r="K44" s="22">
        <v>305912</v>
      </c>
      <c r="L44" s="22">
        <v>330522</v>
      </c>
      <c r="M44" s="6">
        <v>297675</v>
      </c>
      <c r="N44" s="22">
        <v>309752</v>
      </c>
      <c r="O44" s="22">
        <v>258089</v>
      </c>
      <c r="P44" s="22">
        <v>229234</v>
      </c>
      <c r="Q44" s="22">
        <v>242292</v>
      </c>
      <c r="R44" s="6">
        <v>256515</v>
      </c>
      <c r="S44" s="6">
        <v>449535</v>
      </c>
      <c r="T44" s="6">
        <v>293596</v>
      </c>
      <c r="U44" s="6">
        <v>328290</v>
      </c>
      <c r="V44" s="6">
        <v>499840</v>
      </c>
      <c r="W44" s="6">
        <v>616775</v>
      </c>
      <c r="X44" s="25">
        <v>893980</v>
      </c>
      <c r="Y44" s="6">
        <v>973207</v>
      </c>
      <c r="Z44" s="6">
        <v>1583087</v>
      </c>
      <c r="AA44" s="47">
        <v>1453838</v>
      </c>
      <c r="AB44" s="6">
        <v>1340285</v>
      </c>
      <c r="AC44" s="6">
        <v>1962062</v>
      </c>
    </row>
    <row r="45" spans="1:29" x14ac:dyDescent="0.25">
      <c r="A45" s="3" t="s">
        <v>110</v>
      </c>
      <c r="B45" s="2" t="s">
        <v>557</v>
      </c>
      <c r="C45" s="6">
        <v>22158</v>
      </c>
      <c r="D45" s="6">
        <v>20762</v>
      </c>
      <c r="E45" s="6">
        <v>16305</v>
      </c>
      <c r="F45" s="22">
        <v>14580</v>
      </c>
      <c r="G45" s="22">
        <v>18626</v>
      </c>
      <c r="H45" s="22">
        <v>9134</v>
      </c>
      <c r="I45" s="22">
        <v>62005</v>
      </c>
      <c r="J45" s="22">
        <v>98916</v>
      </c>
      <c r="K45" s="22">
        <v>54218</v>
      </c>
      <c r="L45" s="22">
        <v>34150</v>
      </c>
      <c r="M45" s="6">
        <v>29385</v>
      </c>
      <c r="N45" s="22">
        <v>32467</v>
      </c>
      <c r="O45" s="22">
        <v>57193</v>
      </c>
      <c r="P45" s="22">
        <v>105395</v>
      </c>
      <c r="Q45" s="22">
        <v>155469</v>
      </c>
      <c r="R45" s="6">
        <v>191261</v>
      </c>
      <c r="S45" s="6">
        <v>280471</v>
      </c>
      <c r="T45" s="6">
        <v>422815</v>
      </c>
      <c r="U45" s="6">
        <v>581570</v>
      </c>
      <c r="V45" s="6">
        <v>643214</v>
      </c>
      <c r="W45" s="6">
        <v>564917</v>
      </c>
      <c r="X45" s="25">
        <v>741010</v>
      </c>
      <c r="Y45" s="6">
        <v>781428</v>
      </c>
      <c r="Z45" s="6">
        <v>854855</v>
      </c>
      <c r="AA45" s="47">
        <v>808095</v>
      </c>
      <c r="AB45" s="6">
        <v>845972</v>
      </c>
      <c r="AC45" s="6">
        <v>971803</v>
      </c>
    </row>
    <row r="46" spans="1:29" x14ac:dyDescent="0.25">
      <c r="A46" s="3" t="s">
        <v>111</v>
      </c>
      <c r="B46" s="2" t="s">
        <v>558</v>
      </c>
      <c r="C46" s="6">
        <v>29163</v>
      </c>
      <c r="D46" s="6">
        <v>23952</v>
      </c>
      <c r="E46" s="6">
        <v>55055</v>
      </c>
      <c r="F46" s="22">
        <v>10864</v>
      </c>
      <c r="G46" s="22">
        <v>14260</v>
      </c>
      <c r="H46" s="22">
        <v>12255</v>
      </c>
      <c r="I46" s="22">
        <v>13978</v>
      </c>
      <c r="J46" s="22">
        <v>5000</v>
      </c>
      <c r="K46" s="22">
        <v>6800</v>
      </c>
      <c r="L46" s="22">
        <v>0</v>
      </c>
      <c r="M46" s="6">
        <v>0</v>
      </c>
      <c r="N46" s="22">
        <v>4725</v>
      </c>
      <c r="O46" s="22">
        <v>550</v>
      </c>
      <c r="P46" s="22">
        <v>0</v>
      </c>
      <c r="Q46" s="22">
        <v>0</v>
      </c>
      <c r="R46" s="6">
        <v>0</v>
      </c>
      <c r="S46" s="6">
        <v>0</v>
      </c>
      <c r="T46" s="6">
        <v>8086</v>
      </c>
      <c r="U46" s="6">
        <v>0</v>
      </c>
      <c r="V46" s="6">
        <v>0</v>
      </c>
      <c r="W46" s="6">
        <v>0</v>
      </c>
      <c r="X46" s="25">
        <v>0</v>
      </c>
      <c r="Y46" s="6">
        <v>0</v>
      </c>
      <c r="Z46" s="6">
        <v>0</v>
      </c>
      <c r="AA46" s="47">
        <v>0</v>
      </c>
      <c r="AB46" s="6">
        <v>0</v>
      </c>
      <c r="AC46" s="6">
        <v>0</v>
      </c>
    </row>
    <row r="47" spans="1:29" x14ac:dyDescent="0.25">
      <c r="A47" s="3" t="s">
        <v>112</v>
      </c>
      <c r="B47" s="2" t="s">
        <v>559</v>
      </c>
      <c r="C47" s="6">
        <v>0</v>
      </c>
      <c r="D47" s="6">
        <v>3773</v>
      </c>
      <c r="E47" s="6">
        <v>744</v>
      </c>
      <c r="F47" s="22">
        <v>0</v>
      </c>
      <c r="G47" s="22">
        <v>0</v>
      </c>
      <c r="H47" s="22">
        <v>7615</v>
      </c>
      <c r="I47" s="22">
        <v>0</v>
      </c>
      <c r="J47" s="22">
        <v>0</v>
      </c>
      <c r="K47" s="22">
        <v>0</v>
      </c>
      <c r="L47" s="22">
        <v>4806</v>
      </c>
      <c r="M47" s="6">
        <v>0</v>
      </c>
      <c r="N47" s="22">
        <v>0</v>
      </c>
      <c r="O47" s="22">
        <v>15620</v>
      </c>
      <c r="P47" s="22">
        <v>10094</v>
      </c>
      <c r="Q47" s="22">
        <v>0</v>
      </c>
      <c r="R47" s="6">
        <v>2850</v>
      </c>
      <c r="S47" s="6">
        <v>2550</v>
      </c>
      <c r="T47" s="6">
        <v>3350</v>
      </c>
      <c r="U47" s="6">
        <v>6700</v>
      </c>
      <c r="V47" s="6">
        <v>6700</v>
      </c>
      <c r="W47" s="6">
        <v>16700</v>
      </c>
      <c r="X47" s="25">
        <v>10000</v>
      </c>
      <c r="Y47" s="6">
        <v>11292</v>
      </c>
      <c r="Z47" s="6">
        <v>17956</v>
      </c>
      <c r="AA47" s="47">
        <v>8474</v>
      </c>
      <c r="AB47" s="6">
        <v>5000</v>
      </c>
      <c r="AC47" s="6">
        <v>10000</v>
      </c>
    </row>
    <row r="48" spans="1:29" x14ac:dyDescent="0.25">
      <c r="A48" s="3" t="s">
        <v>113</v>
      </c>
      <c r="B48" s="2" t="s">
        <v>560</v>
      </c>
      <c r="C48" s="6">
        <v>10185</v>
      </c>
      <c r="D48" s="6">
        <v>192</v>
      </c>
      <c r="E48" s="6">
        <v>3608</v>
      </c>
      <c r="F48" s="22">
        <v>3497</v>
      </c>
      <c r="G48" s="22">
        <v>0</v>
      </c>
      <c r="H48" s="22">
        <v>0</v>
      </c>
      <c r="I48" s="22">
        <v>0</v>
      </c>
      <c r="J48" s="22">
        <v>18172</v>
      </c>
      <c r="K48" s="22">
        <v>2500</v>
      </c>
      <c r="L48" s="22">
        <v>0</v>
      </c>
      <c r="M48" s="6">
        <v>4745</v>
      </c>
      <c r="N48" s="22">
        <v>5000</v>
      </c>
      <c r="O48" s="22">
        <v>15000</v>
      </c>
      <c r="P48" s="22">
        <v>20573</v>
      </c>
      <c r="Q48" s="22">
        <v>23387</v>
      </c>
      <c r="R48" s="6">
        <v>40054</v>
      </c>
      <c r="S48" s="6">
        <v>56232</v>
      </c>
      <c r="T48" s="6">
        <v>65824</v>
      </c>
      <c r="U48" s="6">
        <v>32294</v>
      </c>
      <c r="V48" s="6">
        <v>85615</v>
      </c>
      <c r="W48" s="6">
        <v>73688</v>
      </c>
      <c r="X48" s="25">
        <v>66368</v>
      </c>
      <c r="Y48" s="6">
        <v>23300</v>
      </c>
      <c r="Z48" s="6">
        <v>26193</v>
      </c>
      <c r="AA48" s="47">
        <v>5000</v>
      </c>
      <c r="AB48" s="6">
        <v>4100</v>
      </c>
      <c r="AC48" s="6">
        <v>0</v>
      </c>
    </row>
    <row r="49" spans="1:29" x14ac:dyDescent="0.25">
      <c r="A49" s="3" t="s">
        <v>114</v>
      </c>
      <c r="B49" s="2" t="s">
        <v>561</v>
      </c>
      <c r="C49" s="6">
        <v>0</v>
      </c>
      <c r="D49" s="6">
        <v>3810</v>
      </c>
      <c r="E49" s="6">
        <v>4142</v>
      </c>
      <c r="F49" s="22">
        <v>3377</v>
      </c>
      <c r="G49" s="22">
        <v>3452</v>
      </c>
      <c r="H49" s="22">
        <v>5000</v>
      </c>
      <c r="I49" s="22">
        <v>0</v>
      </c>
      <c r="J49" s="22">
        <v>0</v>
      </c>
      <c r="K49" s="22">
        <v>0</v>
      </c>
      <c r="L49" s="22">
        <v>0</v>
      </c>
      <c r="M49" s="6">
        <v>0</v>
      </c>
      <c r="N49" s="22">
        <v>4700</v>
      </c>
      <c r="O49" s="22">
        <v>5000</v>
      </c>
      <c r="P49" s="22">
        <v>6900</v>
      </c>
      <c r="Q49" s="22">
        <v>10000</v>
      </c>
      <c r="R49" s="6">
        <v>0</v>
      </c>
      <c r="S49" s="6">
        <v>30400</v>
      </c>
      <c r="T49" s="6">
        <v>29653</v>
      </c>
      <c r="U49" s="6">
        <v>32141</v>
      </c>
      <c r="V49" s="6">
        <v>38475</v>
      </c>
      <c r="W49" s="6">
        <v>33330</v>
      </c>
      <c r="X49" s="25">
        <v>47509</v>
      </c>
      <c r="Y49" s="6">
        <v>36641</v>
      </c>
      <c r="Z49" s="6">
        <v>79035</v>
      </c>
      <c r="AA49" s="47">
        <v>113562</v>
      </c>
      <c r="AB49" s="6">
        <v>146755</v>
      </c>
      <c r="AC49" s="6">
        <v>182443</v>
      </c>
    </row>
    <row r="50" spans="1:29" x14ac:dyDescent="0.25">
      <c r="A50" s="3" t="s">
        <v>115</v>
      </c>
      <c r="B50" s="2" t="s">
        <v>562</v>
      </c>
      <c r="C50" s="6">
        <v>71334</v>
      </c>
      <c r="D50" s="6">
        <v>19616</v>
      </c>
      <c r="E50" s="6">
        <v>38766</v>
      </c>
      <c r="F50" s="22">
        <v>24722</v>
      </c>
      <c r="G50" s="22">
        <v>27632</v>
      </c>
      <c r="H50" s="22">
        <v>21504</v>
      </c>
      <c r="I50" s="22">
        <v>80023</v>
      </c>
      <c r="J50" s="22">
        <v>89396</v>
      </c>
      <c r="K50" s="22">
        <v>142020</v>
      </c>
      <c r="L50" s="22">
        <v>108855</v>
      </c>
      <c r="M50" s="6">
        <v>161064</v>
      </c>
      <c r="N50" s="22">
        <v>115261</v>
      </c>
      <c r="O50" s="22">
        <v>141682</v>
      </c>
      <c r="P50" s="22">
        <v>98590</v>
      </c>
      <c r="Q50" s="22">
        <v>136337</v>
      </c>
      <c r="R50" s="6">
        <v>122408</v>
      </c>
      <c r="S50" s="6">
        <v>125895</v>
      </c>
      <c r="T50" s="6">
        <v>139409</v>
      </c>
      <c r="U50" s="6">
        <v>94114</v>
      </c>
      <c r="V50" s="6">
        <v>154273</v>
      </c>
      <c r="W50" s="6">
        <v>195396</v>
      </c>
      <c r="X50" s="25">
        <v>158502</v>
      </c>
      <c r="Y50" s="6">
        <v>187667</v>
      </c>
      <c r="Z50" s="6">
        <v>132356</v>
      </c>
      <c r="AA50" s="47">
        <v>117813</v>
      </c>
      <c r="AB50" s="6">
        <v>92410</v>
      </c>
      <c r="AC50" s="6">
        <v>115029</v>
      </c>
    </row>
    <row r="51" spans="1:29" x14ac:dyDescent="0.25">
      <c r="A51" s="3" t="s">
        <v>116</v>
      </c>
      <c r="B51" s="2" t="s">
        <v>563</v>
      </c>
      <c r="C51" s="6">
        <v>0</v>
      </c>
      <c r="D51" s="6">
        <v>0</v>
      </c>
      <c r="E51" s="6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6">
        <v>0</v>
      </c>
      <c r="N51" s="22">
        <v>0</v>
      </c>
      <c r="O51" s="22">
        <v>0</v>
      </c>
      <c r="P51" s="22">
        <v>0</v>
      </c>
      <c r="Q51" s="22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25">
        <v>0</v>
      </c>
      <c r="Y51" s="6">
        <v>0</v>
      </c>
      <c r="Z51" s="6">
        <v>0</v>
      </c>
      <c r="AA51" s="47">
        <v>0</v>
      </c>
      <c r="AB51" s="6">
        <v>0</v>
      </c>
      <c r="AC51" s="6">
        <v>0</v>
      </c>
    </row>
    <row r="52" spans="1:29" x14ac:dyDescent="0.25">
      <c r="A52" s="3" t="s">
        <v>117</v>
      </c>
      <c r="B52" s="2" t="s">
        <v>564</v>
      </c>
      <c r="C52" s="6">
        <v>0</v>
      </c>
      <c r="D52" s="6">
        <v>0</v>
      </c>
      <c r="E52" s="6">
        <v>0</v>
      </c>
      <c r="F52" s="22">
        <v>0</v>
      </c>
      <c r="G52" s="22">
        <v>8771</v>
      </c>
      <c r="H52" s="22">
        <v>12084</v>
      </c>
      <c r="I52" s="22">
        <v>3905</v>
      </c>
      <c r="J52" s="22">
        <v>18194</v>
      </c>
      <c r="K52" s="22">
        <v>25890</v>
      </c>
      <c r="L52" s="22">
        <v>8528</v>
      </c>
      <c r="M52" s="6">
        <v>16399</v>
      </c>
      <c r="N52" s="22">
        <v>4764</v>
      </c>
      <c r="O52" s="22">
        <v>15100</v>
      </c>
      <c r="P52" s="22">
        <v>19550</v>
      </c>
      <c r="Q52" s="22">
        <v>15800</v>
      </c>
      <c r="R52" s="6">
        <v>1200</v>
      </c>
      <c r="S52" s="6">
        <v>20339</v>
      </c>
      <c r="T52" s="6">
        <v>25500</v>
      </c>
      <c r="U52" s="6">
        <v>57759</v>
      </c>
      <c r="V52" s="6">
        <v>102448</v>
      </c>
      <c r="W52" s="6">
        <v>62760</v>
      </c>
      <c r="X52" s="25">
        <v>50067</v>
      </c>
      <c r="Y52" s="6">
        <v>64864</v>
      </c>
      <c r="Z52" s="6">
        <v>77888</v>
      </c>
      <c r="AA52" s="47">
        <v>39354</v>
      </c>
      <c r="AB52" s="6">
        <v>31203</v>
      </c>
      <c r="AC52" s="6">
        <v>73271</v>
      </c>
    </row>
    <row r="53" spans="1:29" x14ac:dyDescent="0.25">
      <c r="A53" s="3" t="s">
        <v>118</v>
      </c>
      <c r="B53" s="2" t="s">
        <v>565</v>
      </c>
      <c r="C53" s="6">
        <v>831248</v>
      </c>
      <c r="D53" s="6">
        <v>717254</v>
      </c>
      <c r="E53" s="6">
        <v>791292</v>
      </c>
      <c r="F53" s="22">
        <v>785264</v>
      </c>
      <c r="G53" s="22">
        <v>774311</v>
      </c>
      <c r="H53" s="22">
        <v>726473</v>
      </c>
      <c r="I53" s="22">
        <v>725522</v>
      </c>
      <c r="J53" s="22">
        <v>694600</v>
      </c>
      <c r="K53" s="22">
        <v>709207</v>
      </c>
      <c r="L53" s="22">
        <v>820448</v>
      </c>
      <c r="M53" s="6">
        <v>958336</v>
      </c>
      <c r="N53" s="22">
        <v>995552</v>
      </c>
      <c r="O53" s="22">
        <v>989259</v>
      </c>
      <c r="P53" s="22">
        <v>982139</v>
      </c>
      <c r="Q53" s="22">
        <v>881758</v>
      </c>
      <c r="R53" s="6">
        <v>863074</v>
      </c>
      <c r="S53" s="6">
        <v>847095</v>
      </c>
      <c r="T53" s="6">
        <v>1020938</v>
      </c>
      <c r="U53" s="6">
        <v>1003453</v>
      </c>
      <c r="V53" s="6">
        <v>1055571</v>
      </c>
      <c r="W53" s="6">
        <v>1268968</v>
      </c>
      <c r="X53" s="25">
        <v>1392433</v>
      </c>
      <c r="Y53" s="6">
        <v>1569057</v>
      </c>
      <c r="Z53" s="6">
        <v>1877323</v>
      </c>
      <c r="AA53" s="47">
        <v>1710445</v>
      </c>
      <c r="AB53" s="6">
        <v>1740601</v>
      </c>
      <c r="AC53" s="6">
        <v>1533610</v>
      </c>
    </row>
    <row r="54" spans="1:29" x14ac:dyDescent="0.25">
      <c r="A54" s="3" t="s">
        <v>119</v>
      </c>
      <c r="B54" s="2" t="s">
        <v>566</v>
      </c>
      <c r="C54" s="6">
        <v>0</v>
      </c>
      <c r="D54" s="6">
        <v>1946</v>
      </c>
      <c r="E54" s="6">
        <v>16148</v>
      </c>
      <c r="F54" s="22">
        <v>22434</v>
      </c>
      <c r="G54" s="22">
        <v>14288</v>
      </c>
      <c r="H54" s="22">
        <v>26175</v>
      </c>
      <c r="I54" s="22">
        <v>39866</v>
      </c>
      <c r="J54" s="22">
        <v>38850</v>
      </c>
      <c r="K54" s="22">
        <v>48217</v>
      </c>
      <c r="L54" s="22">
        <v>73055</v>
      </c>
      <c r="M54" s="6">
        <v>86507</v>
      </c>
      <c r="N54" s="22">
        <v>133395</v>
      </c>
      <c r="O54" s="22">
        <v>103790</v>
      </c>
      <c r="P54" s="22">
        <v>84550</v>
      </c>
      <c r="Q54" s="22">
        <v>71372</v>
      </c>
      <c r="R54" s="6">
        <v>93609</v>
      </c>
      <c r="S54" s="6">
        <v>43446</v>
      </c>
      <c r="T54" s="6">
        <v>41883</v>
      </c>
      <c r="U54" s="6">
        <v>58047</v>
      </c>
      <c r="V54" s="6">
        <v>14677</v>
      </c>
      <c r="W54" s="6">
        <v>22784</v>
      </c>
      <c r="X54" s="25">
        <v>24895</v>
      </c>
      <c r="Y54" s="6">
        <v>25950</v>
      </c>
      <c r="Z54" s="6">
        <v>29524</v>
      </c>
      <c r="AA54" s="47">
        <v>28814</v>
      </c>
      <c r="AB54" s="6">
        <v>25186</v>
      </c>
      <c r="AC54" s="6">
        <v>41239</v>
      </c>
    </row>
    <row r="55" spans="1:29" x14ac:dyDescent="0.25">
      <c r="A55" s="3" t="s">
        <v>120</v>
      </c>
      <c r="B55" s="2" t="s">
        <v>567</v>
      </c>
      <c r="C55" s="6">
        <v>0</v>
      </c>
      <c r="D55" s="6">
        <v>0</v>
      </c>
      <c r="E55" s="6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2451</v>
      </c>
      <c r="L55" s="22">
        <v>4738</v>
      </c>
      <c r="M55" s="6">
        <v>0</v>
      </c>
      <c r="N55" s="22">
        <v>0</v>
      </c>
      <c r="O55" s="22">
        <v>0</v>
      </c>
      <c r="P55" s="22">
        <v>0</v>
      </c>
      <c r="Q55" s="22">
        <v>0</v>
      </c>
      <c r="R55" s="6">
        <v>2279</v>
      </c>
      <c r="S55" s="6">
        <v>5000</v>
      </c>
      <c r="T55" s="6">
        <v>10000</v>
      </c>
      <c r="U55" s="6">
        <v>13400</v>
      </c>
      <c r="V55" s="6">
        <v>0</v>
      </c>
      <c r="W55" s="6">
        <v>8829</v>
      </c>
      <c r="X55" s="25">
        <v>24550</v>
      </c>
      <c r="Y55" s="6">
        <v>24757</v>
      </c>
      <c r="Z55" s="6">
        <v>56166</v>
      </c>
      <c r="AA55" s="47">
        <v>59334</v>
      </c>
      <c r="AB55" s="6">
        <v>61710</v>
      </c>
      <c r="AC55" s="6">
        <v>93570</v>
      </c>
    </row>
    <row r="56" spans="1:29" x14ac:dyDescent="0.25">
      <c r="A56" s="3" t="s">
        <v>121</v>
      </c>
      <c r="B56" s="2" t="s">
        <v>568</v>
      </c>
      <c r="C56" s="6">
        <v>0</v>
      </c>
      <c r="D56" s="6">
        <v>0</v>
      </c>
      <c r="E56" s="6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6">
        <v>0</v>
      </c>
      <c r="N56" s="22">
        <v>0</v>
      </c>
      <c r="O56" s="22">
        <v>0</v>
      </c>
      <c r="P56" s="22">
        <v>0</v>
      </c>
      <c r="Q56" s="22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25">
        <v>0</v>
      </c>
      <c r="Y56" s="6">
        <v>0</v>
      </c>
      <c r="Z56" s="6">
        <v>0</v>
      </c>
      <c r="AA56" s="47">
        <v>0</v>
      </c>
      <c r="AB56" s="6">
        <v>0</v>
      </c>
      <c r="AC56" s="6">
        <v>0</v>
      </c>
    </row>
    <row r="57" spans="1:29" x14ac:dyDescent="0.25">
      <c r="A57" s="3" t="s">
        <v>122</v>
      </c>
      <c r="B57" s="2" t="s">
        <v>569</v>
      </c>
      <c r="C57" s="6">
        <v>0</v>
      </c>
      <c r="D57" s="6">
        <v>0</v>
      </c>
      <c r="E57" s="6">
        <v>0</v>
      </c>
      <c r="F57" s="22">
        <v>6670</v>
      </c>
      <c r="G57" s="22">
        <v>5201</v>
      </c>
      <c r="H57" s="22">
        <v>4521</v>
      </c>
      <c r="I57" s="22">
        <v>0</v>
      </c>
      <c r="J57" s="22">
        <v>0</v>
      </c>
      <c r="K57" s="22">
        <v>0</v>
      </c>
      <c r="L57" s="22">
        <v>0</v>
      </c>
      <c r="M57" s="6">
        <v>7769</v>
      </c>
      <c r="N57" s="22">
        <v>5000</v>
      </c>
      <c r="O57" s="22">
        <v>10000</v>
      </c>
      <c r="P57" s="22">
        <v>5000</v>
      </c>
      <c r="Q57" s="22">
        <v>6700</v>
      </c>
      <c r="R57" s="6">
        <v>2250</v>
      </c>
      <c r="S57" s="6">
        <v>0</v>
      </c>
      <c r="T57" s="6">
        <v>5000</v>
      </c>
      <c r="U57" s="6">
        <v>0</v>
      </c>
      <c r="V57" s="6">
        <v>23488</v>
      </c>
      <c r="W57" s="6">
        <v>26005</v>
      </c>
      <c r="X57" s="25">
        <v>46587</v>
      </c>
      <c r="Y57" s="6">
        <v>42950</v>
      </c>
      <c r="Z57" s="6">
        <v>68664</v>
      </c>
      <c r="AA57" s="47">
        <v>133441</v>
      </c>
      <c r="AB57" s="6">
        <v>122235</v>
      </c>
      <c r="AC57" s="6">
        <v>239466</v>
      </c>
    </row>
    <row r="58" spans="1:29" x14ac:dyDescent="0.25">
      <c r="A58" s="3" t="s">
        <v>123</v>
      </c>
      <c r="B58" s="2" t="s">
        <v>570</v>
      </c>
      <c r="C58" s="6">
        <v>48871</v>
      </c>
      <c r="D58" s="6">
        <v>35425</v>
      </c>
      <c r="E58" s="6">
        <v>34989</v>
      </c>
      <c r="F58" s="22">
        <v>33893</v>
      </c>
      <c r="G58" s="22">
        <v>31466</v>
      </c>
      <c r="H58" s="22">
        <v>9796</v>
      </c>
      <c r="I58" s="22">
        <v>4951</v>
      </c>
      <c r="J58" s="22">
        <v>23736</v>
      </c>
      <c r="K58" s="22">
        <v>79349</v>
      </c>
      <c r="L58" s="22">
        <v>64101</v>
      </c>
      <c r="M58" s="6">
        <v>57771</v>
      </c>
      <c r="N58" s="22">
        <v>25950</v>
      </c>
      <c r="O58" s="22">
        <v>2493</v>
      </c>
      <c r="P58" s="22">
        <v>0</v>
      </c>
      <c r="Q58" s="22">
        <v>0</v>
      </c>
      <c r="R58" s="6">
        <v>2250</v>
      </c>
      <c r="S58" s="6">
        <v>5000</v>
      </c>
      <c r="T58" s="6">
        <v>0</v>
      </c>
      <c r="U58" s="6">
        <v>7380</v>
      </c>
      <c r="V58" s="6">
        <v>32879</v>
      </c>
      <c r="W58" s="6">
        <v>36291</v>
      </c>
      <c r="X58" s="25">
        <v>19835</v>
      </c>
      <c r="Y58" s="6">
        <v>58976</v>
      </c>
      <c r="Z58" s="6">
        <v>110972</v>
      </c>
      <c r="AA58" s="47">
        <v>146963</v>
      </c>
      <c r="AB58" s="6">
        <v>110794</v>
      </c>
      <c r="AC58" s="6">
        <v>117936</v>
      </c>
    </row>
    <row r="59" spans="1:29" x14ac:dyDescent="0.25">
      <c r="A59" s="3" t="s">
        <v>124</v>
      </c>
      <c r="B59" s="2" t="s">
        <v>571</v>
      </c>
      <c r="C59" s="6">
        <v>0</v>
      </c>
      <c r="D59" s="6">
        <v>1176</v>
      </c>
      <c r="E59" s="6">
        <v>0</v>
      </c>
      <c r="F59" s="22">
        <v>0</v>
      </c>
      <c r="G59" s="22">
        <v>0</v>
      </c>
      <c r="H59" s="22">
        <v>4390</v>
      </c>
      <c r="I59" s="22">
        <v>0</v>
      </c>
      <c r="J59" s="22">
        <v>0</v>
      </c>
      <c r="K59" s="22">
        <v>0</v>
      </c>
      <c r="L59" s="22">
        <v>0</v>
      </c>
      <c r="M59" s="6">
        <v>0</v>
      </c>
      <c r="N59" s="22">
        <v>0</v>
      </c>
      <c r="O59" s="22">
        <v>5000</v>
      </c>
      <c r="P59" s="22">
        <v>0</v>
      </c>
      <c r="Q59" s="22">
        <v>0</v>
      </c>
      <c r="R59" s="6">
        <v>0</v>
      </c>
      <c r="S59" s="6">
        <v>10000</v>
      </c>
      <c r="T59" s="6">
        <v>10000</v>
      </c>
      <c r="U59" s="6">
        <v>0</v>
      </c>
      <c r="V59" s="6">
        <v>274</v>
      </c>
      <c r="W59" s="6">
        <v>9836</v>
      </c>
      <c r="X59" s="25">
        <v>19058</v>
      </c>
      <c r="Y59" s="6">
        <v>24774</v>
      </c>
      <c r="Z59" s="6">
        <v>53097</v>
      </c>
      <c r="AA59" s="47">
        <v>64658</v>
      </c>
      <c r="AB59" s="6">
        <v>87830</v>
      </c>
      <c r="AC59" s="6">
        <v>91964</v>
      </c>
    </row>
    <row r="60" spans="1:29" x14ac:dyDescent="0.25">
      <c r="A60" s="3" t="s">
        <v>125</v>
      </c>
      <c r="B60" s="2" t="s">
        <v>572</v>
      </c>
      <c r="C60" s="6">
        <v>0</v>
      </c>
      <c r="D60" s="6">
        <v>7815</v>
      </c>
      <c r="E60" s="6">
        <v>3155</v>
      </c>
      <c r="F60" s="22">
        <v>0</v>
      </c>
      <c r="G60" s="22">
        <v>5272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6">
        <v>0</v>
      </c>
      <c r="N60" s="22">
        <v>0</v>
      </c>
      <c r="O60" s="22">
        <v>5000</v>
      </c>
      <c r="P60" s="22">
        <v>0</v>
      </c>
      <c r="Q60" s="22">
        <v>0</v>
      </c>
      <c r="R60" s="6">
        <v>0</v>
      </c>
      <c r="S60" s="6">
        <v>0</v>
      </c>
      <c r="T60" s="6">
        <v>8000</v>
      </c>
      <c r="U60" s="6">
        <v>0</v>
      </c>
      <c r="V60" s="6">
        <v>0</v>
      </c>
      <c r="W60" s="6">
        <v>0</v>
      </c>
      <c r="X60" s="25">
        <v>0</v>
      </c>
      <c r="Y60" s="6">
        <v>0</v>
      </c>
      <c r="Z60" s="6">
        <v>0</v>
      </c>
      <c r="AA60" s="47">
        <v>17144</v>
      </c>
      <c r="AB60" s="6">
        <v>0</v>
      </c>
      <c r="AC60" s="6">
        <v>0</v>
      </c>
    </row>
    <row r="61" spans="1:29" x14ac:dyDescent="0.25">
      <c r="A61" s="3" t="s">
        <v>126</v>
      </c>
      <c r="B61" s="2" t="s">
        <v>573</v>
      </c>
      <c r="C61" s="6">
        <v>3760</v>
      </c>
      <c r="D61" s="6">
        <v>3757</v>
      </c>
      <c r="E61" s="6">
        <v>0</v>
      </c>
      <c r="F61" s="22">
        <v>0</v>
      </c>
      <c r="G61" s="22">
        <v>0</v>
      </c>
      <c r="H61" s="22">
        <v>0</v>
      </c>
      <c r="I61" s="22">
        <v>0</v>
      </c>
      <c r="J61" s="22">
        <v>3664</v>
      </c>
      <c r="K61" s="22">
        <v>8278</v>
      </c>
      <c r="L61" s="22">
        <v>5000</v>
      </c>
      <c r="M61" s="6">
        <v>6445</v>
      </c>
      <c r="N61" s="22">
        <v>3641</v>
      </c>
      <c r="O61" s="22">
        <v>0</v>
      </c>
      <c r="P61" s="22">
        <v>29400</v>
      </c>
      <c r="Q61" s="22">
        <v>15749</v>
      </c>
      <c r="R61" s="6">
        <v>28635</v>
      </c>
      <c r="S61" s="6">
        <v>42802</v>
      </c>
      <c r="T61" s="6">
        <v>20000</v>
      </c>
      <c r="U61" s="6">
        <v>40838</v>
      </c>
      <c r="V61" s="6">
        <v>40068</v>
      </c>
      <c r="W61" s="6">
        <v>30051</v>
      </c>
      <c r="X61" s="25">
        <v>53459</v>
      </c>
      <c r="Y61" s="6">
        <v>108496</v>
      </c>
      <c r="Z61" s="6">
        <v>123728</v>
      </c>
      <c r="AA61" s="47">
        <v>101206</v>
      </c>
      <c r="AB61" s="6">
        <v>61615</v>
      </c>
      <c r="AC61" s="6">
        <v>53863</v>
      </c>
    </row>
    <row r="62" spans="1:29" x14ac:dyDescent="0.25">
      <c r="A62" s="3" t="s">
        <v>127</v>
      </c>
      <c r="B62" s="2" t="s">
        <v>574</v>
      </c>
      <c r="C62" s="6">
        <v>0</v>
      </c>
      <c r="D62" s="6">
        <v>0</v>
      </c>
      <c r="E62" s="6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6">
        <v>0</v>
      </c>
      <c r="N62" s="22">
        <v>0</v>
      </c>
      <c r="O62" s="22">
        <v>0</v>
      </c>
      <c r="P62" s="22">
        <v>0</v>
      </c>
      <c r="Q62" s="22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25">
        <v>0</v>
      </c>
      <c r="Y62" s="6">
        <v>0</v>
      </c>
      <c r="Z62" s="6">
        <v>0</v>
      </c>
      <c r="AA62" s="47">
        <v>0</v>
      </c>
      <c r="AB62" s="6">
        <v>0</v>
      </c>
      <c r="AC62" s="6">
        <v>0</v>
      </c>
    </row>
    <row r="63" spans="1:29" x14ac:dyDescent="0.25">
      <c r="A63" s="3" t="s">
        <v>128</v>
      </c>
      <c r="B63" s="2" t="s">
        <v>575</v>
      </c>
      <c r="C63" s="6">
        <v>0</v>
      </c>
      <c r="D63" s="6">
        <v>0</v>
      </c>
      <c r="E63" s="6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6">
        <v>0</v>
      </c>
      <c r="N63" s="22">
        <v>0</v>
      </c>
      <c r="O63" s="22">
        <v>0</v>
      </c>
      <c r="P63" s="22">
        <v>0</v>
      </c>
      <c r="Q63" s="22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25">
        <v>0</v>
      </c>
      <c r="Y63" s="6">
        <v>0</v>
      </c>
      <c r="Z63" s="6">
        <v>0</v>
      </c>
      <c r="AA63" s="47">
        <v>0</v>
      </c>
      <c r="AB63" s="6">
        <v>0</v>
      </c>
      <c r="AC63" s="6">
        <v>0</v>
      </c>
    </row>
    <row r="64" spans="1:29" x14ac:dyDescent="0.25">
      <c r="A64" s="3" t="s">
        <v>129</v>
      </c>
      <c r="B64" s="2" t="s">
        <v>576</v>
      </c>
      <c r="C64" s="6">
        <v>5629</v>
      </c>
      <c r="D64" s="6">
        <v>13836</v>
      </c>
      <c r="E64" s="6">
        <v>20205</v>
      </c>
      <c r="F64" s="22">
        <v>40073</v>
      </c>
      <c r="G64" s="22">
        <v>85974</v>
      </c>
      <c r="H64" s="22">
        <v>102015</v>
      </c>
      <c r="I64" s="22">
        <v>86138</v>
      </c>
      <c r="J64" s="22">
        <v>88825</v>
      </c>
      <c r="K64" s="22">
        <v>188683</v>
      </c>
      <c r="L64" s="22">
        <v>96560</v>
      </c>
      <c r="M64" s="6">
        <v>141525</v>
      </c>
      <c r="N64" s="22">
        <v>136239</v>
      </c>
      <c r="O64" s="22">
        <v>206237</v>
      </c>
      <c r="P64" s="22">
        <v>223576</v>
      </c>
      <c r="Q64" s="22">
        <v>264920</v>
      </c>
      <c r="R64" s="6">
        <v>302498</v>
      </c>
      <c r="S64" s="6">
        <v>390881</v>
      </c>
      <c r="T64" s="6">
        <v>0</v>
      </c>
      <c r="U64" s="6">
        <v>0</v>
      </c>
      <c r="V64" s="6">
        <v>0</v>
      </c>
      <c r="W64" s="6">
        <v>0</v>
      </c>
      <c r="X64" s="25">
        <v>0</v>
      </c>
      <c r="Y64" s="6">
        <v>0</v>
      </c>
      <c r="Z64" s="6">
        <v>0</v>
      </c>
      <c r="AA64" s="47">
        <v>0</v>
      </c>
      <c r="AB64" s="6">
        <v>0</v>
      </c>
      <c r="AC64" s="6">
        <v>0</v>
      </c>
    </row>
    <row r="65" spans="1:29" x14ac:dyDescent="0.25">
      <c r="A65" s="3" t="s">
        <v>130</v>
      </c>
      <c r="B65" s="2" t="s">
        <v>577</v>
      </c>
      <c r="C65" s="6">
        <v>81130</v>
      </c>
      <c r="D65" s="6">
        <v>70773</v>
      </c>
      <c r="E65" s="6">
        <v>84114</v>
      </c>
      <c r="F65" s="22">
        <v>103922</v>
      </c>
      <c r="G65" s="22">
        <v>83715</v>
      </c>
      <c r="H65" s="22">
        <v>27327</v>
      </c>
      <c r="I65" s="22">
        <v>40020</v>
      </c>
      <c r="J65" s="22">
        <v>10339</v>
      </c>
      <c r="K65" s="22">
        <v>24667</v>
      </c>
      <c r="L65" s="22">
        <v>26070</v>
      </c>
      <c r="M65" s="6">
        <v>30463</v>
      </c>
      <c r="N65" s="22">
        <v>25159</v>
      </c>
      <c r="O65" s="22">
        <v>56851</v>
      </c>
      <c r="P65" s="22">
        <v>30149</v>
      </c>
      <c r="Q65" s="22">
        <v>60500</v>
      </c>
      <c r="R65" s="6">
        <v>80795</v>
      </c>
      <c r="S65" s="6">
        <v>118941</v>
      </c>
      <c r="T65" s="6">
        <v>182092</v>
      </c>
      <c r="U65" s="6">
        <v>228754</v>
      </c>
      <c r="V65" s="6">
        <v>193629</v>
      </c>
      <c r="W65" s="6">
        <v>214929</v>
      </c>
      <c r="X65" s="25">
        <v>352251</v>
      </c>
      <c r="Y65" s="6">
        <v>334619</v>
      </c>
      <c r="Z65" s="6">
        <v>333305</v>
      </c>
      <c r="AA65" s="47">
        <v>281290</v>
      </c>
      <c r="AB65" s="6">
        <v>301493</v>
      </c>
      <c r="AC65" s="6">
        <v>283207</v>
      </c>
    </row>
    <row r="66" spans="1:29" x14ac:dyDescent="0.25">
      <c r="A66" s="3" t="s">
        <v>131</v>
      </c>
      <c r="B66" s="2" t="s">
        <v>578</v>
      </c>
      <c r="C66" s="6">
        <v>0</v>
      </c>
      <c r="D66" s="6">
        <v>0</v>
      </c>
      <c r="E66" s="6">
        <v>0</v>
      </c>
      <c r="F66" s="22">
        <v>0</v>
      </c>
      <c r="G66" s="22">
        <v>6470</v>
      </c>
      <c r="H66" s="22">
        <v>7545</v>
      </c>
      <c r="I66" s="22">
        <v>8350</v>
      </c>
      <c r="J66" s="22">
        <v>9746</v>
      </c>
      <c r="K66" s="22">
        <v>9593</v>
      </c>
      <c r="L66" s="22">
        <v>1231</v>
      </c>
      <c r="M66" s="6">
        <v>5000</v>
      </c>
      <c r="N66" s="22">
        <v>10000</v>
      </c>
      <c r="O66" s="22">
        <v>5000</v>
      </c>
      <c r="P66" s="22">
        <v>10000</v>
      </c>
      <c r="Q66" s="22">
        <v>12650</v>
      </c>
      <c r="R66" s="6">
        <v>0</v>
      </c>
      <c r="S66" s="6">
        <v>19600</v>
      </c>
      <c r="T66" s="6">
        <v>20000</v>
      </c>
      <c r="U66" s="6">
        <v>6700</v>
      </c>
      <c r="V66" s="6">
        <v>26742</v>
      </c>
      <c r="W66" s="6">
        <v>67390</v>
      </c>
      <c r="X66" s="25">
        <v>50325</v>
      </c>
      <c r="Y66" s="6">
        <v>39894</v>
      </c>
      <c r="Z66" s="6">
        <v>125158</v>
      </c>
      <c r="AA66" s="47">
        <v>73615</v>
      </c>
      <c r="AB66" s="6">
        <v>100969</v>
      </c>
      <c r="AC66" s="6">
        <v>189373</v>
      </c>
    </row>
    <row r="67" spans="1:29" x14ac:dyDescent="0.25">
      <c r="A67" s="3" t="s">
        <v>132</v>
      </c>
      <c r="B67" s="2" t="s">
        <v>579</v>
      </c>
      <c r="C67" s="6">
        <v>0</v>
      </c>
      <c r="D67" s="6">
        <v>0</v>
      </c>
      <c r="E67" s="6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6">
        <v>0</v>
      </c>
      <c r="N67" s="22">
        <v>0</v>
      </c>
      <c r="O67" s="22">
        <v>0</v>
      </c>
      <c r="P67" s="22">
        <v>0</v>
      </c>
      <c r="Q67" s="22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25">
        <v>0</v>
      </c>
      <c r="Y67" s="6">
        <v>0</v>
      </c>
      <c r="Z67" s="6">
        <v>0</v>
      </c>
      <c r="AA67" s="47">
        <v>0</v>
      </c>
      <c r="AB67" s="6">
        <v>0</v>
      </c>
      <c r="AC67" s="6">
        <v>0</v>
      </c>
    </row>
    <row r="68" spans="1:29" x14ac:dyDescent="0.25">
      <c r="A68" s="3" t="s">
        <v>133</v>
      </c>
      <c r="B68" s="2" t="s">
        <v>580</v>
      </c>
      <c r="C68" s="6">
        <v>0</v>
      </c>
      <c r="D68" s="6">
        <v>0</v>
      </c>
      <c r="E68" s="6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6">
        <v>0</v>
      </c>
      <c r="N68" s="22">
        <v>0</v>
      </c>
      <c r="O68" s="22">
        <v>0</v>
      </c>
      <c r="P68" s="22">
        <v>0</v>
      </c>
      <c r="Q68" s="22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25">
        <v>0</v>
      </c>
      <c r="Y68" s="6">
        <v>0</v>
      </c>
      <c r="Z68" s="6">
        <v>0</v>
      </c>
      <c r="AA68" s="47">
        <v>0</v>
      </c>
      <c r="AB68" s="6">
        <v>0</v>
      </c>
      <c r="AC68" s="6">
        <v>0</v>
      </c>
    </row>
    <row r="69" spans="1:29" x14ac:dyDescent="0.25">
      <c r="A69" s="3" t="s">
        <v>134</v>
      </c>
      <c r="B69" s="2" t="s">
        <v>581</v>
      </c>
      <c r="C69" s="6">
        <v>0</v>
      </c>
      <c r="D69" s="6">
        <v>0</v>
      </c>
      <c r="E69" s="6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6">
        <v>0</v>
      </c>
      <c r="N69" s="22">
        <v>0</v>
      </c>
      <c r="O69" s="22">
        <v>0</v>
      </c>
      <c r="P69" s="22">
        <v>0</v>
      </c>
      <c r="Q69" s="22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25">
        <v>0</v>
      </c>
      <c r="Y69" s="6">
        <v>0</v>
      </c>
      <c r="Z69" s="6">
        <v>0</v>
      </c>
      <c r="AA69" s="47">
        <v>0</v>
      </c>
      <c r="AB69" s="6">
        <v>0</v>
      </c>
      <c r="AC69" s="6">
        <v>0</v>
      </c>
    </row>
    <row r="70" spans="1:29" x14ac:dyDescent="0.25">
      <c r="A70" s="3" t="s">
        <v>135</v>
      </c>
      <c r="B70" s="2" t="s">
        <v>582</v>
      </c>
      <c r="C70" s="6">
        <v>45840</v>
      </c>
      <c r="D70" s="6">
        <v>76198</v>
      </c>
      <c r="E70" s="6">
        <v>127149</v>
      </c>
      <c r="F70" s="22">
        <v>162485</v>
      </c>
      <c r="G70" s="22">
        <v>141568</v>
      </c>
      <c r="H70" s="22">
        <v>206256</v>
      </c>
      <c r="I70" s="22">
        <v>307204</v>
      </c>
      <c r="J70" s="22">
        <v>351947</v>
      </c>
      <c r="K70" s="22">
        <v>425208</v>
      </c>
      <c r="L70" s="22">
        <v>405695</v>
      </c>
      <c r="M70" s="6">
        <v>472566</v>
      </c>
      <c r="N70" s="22">
        <v>471059</v>
      </c>
      <c r="O70" s="22">
        <v>451355</v>
      </c>
      <c r="P70" s="22">
        <v>471891</v>
      </c>
      <c r="Q70" s="22">
        <v>494834</v>
      </c>
      <c r="R70" s="6">
        <v>513997</v>
      </c>
      <c r="S70" s="6">
        <v>592750</v>
      </c>
      <c r="T70" s="6">
        <v>794640</v>
      </c>
      <c r="U70" s="6">
        <v>879480</v>
      </c>
      <c r="V70" s="6">
        <v>747960</v>
      </c>
      <c r="W70" s="6">
        <v>838974</v>
      </c>
      <c r="X70" s="25">
        <v>994404</v>
      </c>
      <c r="Y70" s="6">
        <v>1347895</v>
      </c>
      <c r="Z70" s="6">
        <v>1499666</v>
      </c>
      <c r="AA70" s="47">
        <v>1639738</v>
      </c>
      <c r="AB70" s="6">
        <v>1770590</v>
      </c>
      <c r="AC70" s="6">
        <v>1995068</v>
      </c>
    </row>
    <row r="71" spans="1:29" x14ac:dyDescent="0.25">
      <c r="A71" s="3" t="s">
        <v>136</v>
      </c>
      <c r="B71" s="2" t="s">
        <v>583</v>
      </c>
      <c r="C71" s="6">
        <v>0</v>
      </c>
      <c r="D71" s="6">
        <v>0</v>
      </c>
      <c r="E71" s="6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6">
        <v>0</v>
      </c>
      <c r="N71" s="22">
        <v>0</v>
      </c>
      <c r="O71" s="22">
        <v>0</v>
      </c>
      <c r="P71" s="22">
        <v>0</v>
      </c>
      <c r="Q71" s="22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25">
        <v>0</v>
      </c>
      <c r="Y71" s="6">
        <v>0</v>
      </c>
      <c r="Z71" s="6">
        <v>0</v>
      </c>
      <c r="AA71" s="47">
        <v>0</v>
      </c>
      <c r="AB71" s="6">
        <v>0</v>
      </c>
      <c r="AC71" s="6">
        <v>0</v>
      </c>
    </row>
    <row r="72" spans="1:29" x14ac:dyDescent="0.25">
      <c r="A72" s="3" t="s">
        <v>137</v>
      </c>
      <c r="B72" s="2" t="s">
        <v>584</v>
      </c>
      <c r="C72" s="6">
        <v>26385</v>
      </c>
      <c r="D72" s="6">
        <v>13949</v>
      </c>
      <c r="E72" s="6">
        <v>38618</v>
      </c>
      <c r="F72" s="22">
        <v>22823</v>
      </c>
      <c r="G72" s="22">
        <v>32584</v>
      </c>
      <c r="H72" s="22">
        <v>35419</v>
      </c>
      <c r="I72" s="22">
        <v>28933</v>
      </c>
      <c r="J72" s="22">
        <v>32828</v>
      </c>
      <c r="K72" s="22">
        <v>20000</v>
      </c>
      <c r="L72" s="22">
        <v>49324</v>
      </c>
      <c r="M72" s="6">
        <v>46934</v>
      </c>
      <c r="N72" s="22">
        <v>74937</v>
      </c>
      <c r="O72" s="22">
        <v>52350</v>
      </c>
      <c r="P72" s="22">
        <v>56579</v>
      </c>
      <c r="Q72" s="22">
        <v>99684</v>
      </c>
      <c r="R72" s="6">
        <v>53453</v>
      </c>
      <c r="S72" s="6">
        <v>35950</v>
      </c>
      <c r="T72" s="6">
        <v>67067</v>
      </c>
      <c r="U72" s="6">
        <v>42450</v>
      </c>
      <c r="V72" s="6">
        <v>90681</v>
      </c>
      <c r="W72" s="6">
        <v>133934</v>
      </c>
      <c r="X72" s="25">
        <v>160192</v>
      </c>
      <c r="Y72" s="6">
        <v>168838</v>
      </c>
      <c r="Z72" s="6">
        <v>163123</v>
      </c>
      <c r="AA72" s="47">
        <v>117535</v>
      </c>
      <c r="AB72" s="6">
        <v>104949</v>
      </c>
      <c r="AC72" s="6">
        <v>113013</v>
      </c>
    </row>
    <row r="73" spans="1:29" x14ac:dyDescent="0.25">
      <c r="A73" s="3" t="s">
        <v>138</v>
      </c>
      <c r="B73" s="2" t="s">
        <v>585</v>
      </c>
      <c r="C73" s="6">
        <v>410103</v>
      </c>
      <c r="D73" s="6">
        <v>471654</v>
      </c>
      <c r="E73" s="6">
        <v>599273</v>
      </c>
      <c r="F73" s="22">
        <v>444767</v>
      </c>
      <c r="G73" s="22">
        <v>468300</v>
      </c>
      <c r="H73" s="22">
        <v>366304</v>
      </c>
      <c r="I73" s="22">
        <v>351055</v>
      </c>
      <c r="J73" s="22">
        <v>326320</v>
      </c>
      <c r="K73" s="22">
        <v>268496</v>
      </c>
      <c r="L73" s="22">
        <v>266904</v>
      </c>
      <c r="M73" s="6">
        <v>299961</v>
      </c>
      <c r="N73" s="22">
        <v>301596</v>
      </c>
      <c r="O73" s="22">
        <v>359764</v>
      </c>
      <c r="P73" s="22">
        <v>307060</v>
      </c>
      <c r="Q73" s="22">
        <v>326400</v>
      </c>
      <c r="R73" s="6">
        <v>408774</v>
      </c>
      <c r="S73" s="6">
        <v>604692</v>
      </c>
      <c r="T73" s="6">
        <v>722511</v>
      </c>
      <c r="U73" s="6">
        <v>704713</v>
      </c>
      <c r="V73" s="6">
        <v>670506</v>
      </c>
      <c r="W73" s="6">
        <v>685597</v>
      </c>
      <c r="X73" s="25">
        <v>654552</v>
      </c>
      <c r="Y73" s="6">
        <v>534735</v>
      </c>
      <c r="Z73" s="6">
        <v>533057</v>
      </c>
      <c r="AA73" s="47">
        <v>573453</v>
      </c>
      <c r="AB73" s="6">
        <v>582127</v>
      </c>
      <c r="AC73" s="6">
        <v>526997</v>
      </c>
    </row>
    <row r="74" spans="1:29" x14ac:dyDescent="0.25">
      <c r="A74" s="3" t="s">
        <v>139</v>
      </c>
      <c r="B74" s="2" t="s">
        <v>586</v>
      </c>
      <c r="C74" s="6">
        <v>0</v>
      </c>
      <c r="D74" s="6">
        <v>0</v>
      </c>
      <c r="E74" s="6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6">
        <v>0</v>
      </c>
      <c r="N74" s="22">
        <v>0</v>
      </c>
      <c r="O74" s="22">
        <v>0</v>
      </c>
      <c r="P74" s="22">
        <v>0</v>
      </c>
      <c r="Q74" s="22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25">
        <v>12316</v>
      </c>
      <c r="Y74" s="6">
        <v>12141</v>
      </c>
      <c r="Z74" s="6">
        <v>29535</v>
      </c>
      <c r="AA74" s="47">
        <v>51892</v>
      </c>
      <c r="AB74" s="6">
        <v>45064</v>
      </c>
      <c r="AC74" s="6">
        <v>45753</v>
      </c>
    </row>
    <row r="75" spans="1:29" x14ac:dyDescent="0.25">
      <c r="A75" s="3" t="s">
        <v>140</v>
      </c>
      <c r="B75" s="2" t="s">
        <v>587</v>
      </c>
      <c r="C75" s="6">
        <v>0</v>
      </c>
      <c r="D75" s="6">
        <v>0</v>
      </c>
      <c r="E75" s="6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6">
        <v>0</v>
      </c>
      <c r="N75" s="22">
        <v>0</v>
      </c>
      <c r="O75" s="22">
        <v>0</v>
      </c>
      <c r="P75" s="22">
        <v>0</v>
      </c>
      <c r="Q75" s="22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25">
        <v>0</v>
      </c>
      <c r="Y75" s="6">
        <v>0</v>
      </c>
      <c r="Z75" s="6">
        <v>0</v>
      </c>
      <c r="AA75" s="47">
        <v>0</v>
      </c>
      <c r="AB75" s="6">
        <v>0</v>
      </c>
      <c r="AC75" s="6">
        <v>0</v>
      </c>
    </row>
    <row r="76" spans="1:29" x14ac:dyDescent="0.25">
      <c r="A76" s="3" t="s">
        <v>141</v>
      </c>
      <c r="B76" s="2" t="s">
        <v>588</v>
      </c>
      <c r="C76" s="6">
        <v>13279</v>
      </c>
      <c r="D76" s="6">
        <v>9816</v>
      </c>
      <c r="E76" s="6">
        <v>0</v>
      </c>
      <c r="F76" s="22">
        <v>26216</v>
      </c>
      <c r="G76" s="22">
        <v>8080</v>
      </c>
      <c r="H76" s="22">
        <v>0</v>
      </c>
      <c r="I76" s="22">
        <v>0</v>
      </c>
      <c r="J76" s="22">
        <v>5200</v>
      </c>
      <c r="K76" s="22">
        <v>0</v>
      </c>
      <c r="L76" s="22">
        <v>0</v>
      </c>
      <c r="M76" s="6">
        <v>0</v>
      </c>
      <c r="N76" s="22">
        <v>2900</v>
      </c>
      <c r="O76" s="22">
        <v>0</v>
      </c>
      <c r="P76" s="22">
        <v>3350</v>
      </c>
      <c r="Q76" s="22">
        <v>7025</v>
      </c>
      <c r="R76" s="6">
        <v>5000</v>
      </c>
      <c r="S76" s="6">
        <v>1850</v>
      </c>
      <c r="T76" s="6">
        <v>7450</v>
      </c>
      <c r="U76" s="6">
        <v>10000</v>
      </c>
      <c r="V76" s="6">
        <v>10243</v>
      </c>
      <c r="W76" s="6">
        <v>13400</v>
      </c>
      <c r="X76" s="25">
        <v>20241</v>
      </c>
      <c r="Y76" s="6">
        <v>18400</v>
      </c>
      <c r="Z76" s="6">
        <v>20454</v>
      </c>
      <c r="AA76" s="47">
        <v>15324</v>
      </c>
      <c r="AB76" s="6">
        <v>8741</v>
      </c>
      <c r="AC76" s="6">
        <v>0</v>
      </c>
    </row>
    <row r="77" spans="1:29" x14ac:dyDescent="0.25">
      <c r="A77" s="3" t="s">
        <v>142</v>
      </c>
      <c r="B77" s="2" t="s">
        <v>589</v>
      </c>
      <c r="C77" s="6">
        <v>0</v>
      </c>
      <c r="D77" s="6">
        <v>0</v>
      </c>
      <c r="E77" s="6">
        <v>0</v>
      </c>
      <c r="F77" s="22">
        <v>0</v>
      </c>
      <c r="G77" s="22">
        <v>2417</v>
      </c>
      <c r="H77" s="22">
        <v>10086</v>
      </c>
      <c r="I77" s="22">
        <v>82302</v>
      </c>
      <c r="J77" s="22">
        <v>15050</v>
      </c>
      <c r="K77" s="22">
        <v>61046</v>
      </c>
      <c r="L77" s="22">
        <v>67764</v>
      </c>
      <c r="M77" s="6">
        <v>75554</v>
      </c>
      <c r="N77" s="22">
        <v>79525</v>
      </c>
      <c r="O77" s="22">
        <v>43379</v>
      </c>
      <c r="P77" s="22">
        <v>39700</v>
      </c>
      <c r="Q77" s="22">
        <v>38801</v>
      </c>
      <c r="R77" s="6">
        <v>37116</v>
      </c>
      <c r="S77" s="6">
        <v>58316</v>
      </c>
      <c r="T77" s="6">
        <v>19589</v>
      </c>
      <c r="U77" s="6">
        <v>35507</v>
      </c>
      <c r="V77" s="6">
        <v>76433</v>
      </c>
      <c r="W77" s="6">
        <v>87193</v>
      </c>
      <c r="X77" s="25">
        <v>121819</v>
      </c>
      <c r="Y77" s="6">
        <v>73232</v>
      </c>
      <c r="Z77" s="6">
        <v>44661</v>
      </c>
      <c r="AA77" s="47">
        <v>77397</v>
      </c>
      <c r="AB77" s="6">
        <v>35917</v>
      </c>
      <c r="AC77" s="6">
        <v>31901</v>
      </c>
    </row>
    <row r="78" spans="1:29" x14ac:dyDescent="0.25">
      <c r="A78" s="3" t="s">
        <v>143</v>
      </c>
      <c r="B78" s="2" t="s">
        <v>590</v>
      </c>
      <c r="C78" s="6">
        <v>0</v>
      </c>
      <c r="D78" s="6">
        <v>0</v>
      </c>
      <c r="E78" s="6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6">
        <v>0</v>
      </c>
      <c r="N78" s="22">
        <v>0</v>
      </c>
      <c r="O78" s="22">
        <v>0</v>
      </c>
      <c r="P78" s="22">
        <v>0</v>
      </c>
      <c r="Q78" s="22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25">
        <v>0</v>
      </c>
      <c r="Y78" s="6">
        <v>0</v>
      </c>
      <c r="Z78" s="6">
        <v>0</v>
      </c>
      <c r="AA78" s="47">
        <v>0</v>
      </c>
      <c r="AB78" s="6">
        <v>0</v>
      </c>
      <c r="AC78" s="6">
        <v>0</v>
      </c>
    </row>
    <row r="79" spans="1:29" x14ac:dyDescent="0.25">
      <c r="A79" s="3" t="s">
        <v>144</v>
      </c>
      <c r="B79" s="2" t="s">
        <v>591</v>
      </c>
      <c r="C79" s="6">
        <v>0</v>
      </c>
      <c r="D79" s="6">
        <v>0</v>
      </c>
      <c r="E79" s="6">
        <v>0</v>
      </c>
      <c r="F79" s="22">
        <v>0</v>
      </c>
      <c r="G79" s="22">
        <v>0</v>
      </c>
      <c r="H79" s="22">
        <v>5000</v>
      </c>
      <c r="I79" s="22">
        <v>0</v>
      </c>
      <c r="J79" s="22">
        <v>0</v>
      </c>
      <c r="K79" s="22">
        <v>1100</v>
      </c>
      <c r="L79" s="22">
        <v>0</v>
      </c>
      <c r="M79" s="6">
        <v>8076</v>
      </c>
      <c r="N79" s="22">
        <v>3986</v>
      </c>
      <c r="O79" s="22">
        <v>0</v>
      </c>
      <c r="P79" s="22">
        <v>0</v>
      </c>
      <c r="Q79" s="22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25">
        <v>0</v>
      </c>
      <c r="Y79" s="6">
        <v>0</v>
      </c>
      <c r="Z79" s="6">
        <v>0</v>
      </c>
      <c r="AA79" s="47">
        <v>0</v>
      </c>
      <c r="AB79" s="6">
        <v>0</v>
      </c>
      <c r="AC79" s="6">
        <v>0</v>
      </c>
    </row>
    <row r="80" spans="1:29" x14ac:dyDescent="0.25">
      <c r="A80" s="3" t="s">
        <v>145</v>
      </c>
      <c r="B80" s="2" t="s">
        <v>592</v>
      </c>
      <c r="C80" s="6">
        <v>67462</v>
      </c>
      <c r="D80" s="6">
        <v>65896</v>
      </c>
      <c r="E80" s="6">
        <v>73168</v>
      </c>
      <c r="F80" s="22">
        <v>74927</v>
      </c>
      <c r="G80" s="22">
        <v>66944</v>
      </c>
      <c r="H80" s="22">
        <v>68717</v>
      </c>
      <c r="I80" s="22">
        <v>100028</v>
      </c>
      <c r="J80" s="22">
        <v>65819</v>
      </c>
      <c r="K80" s="22">
        <v>80065</v>
      </c>
      <c r="L80" s="22">
        <v>69603</v>
      </c>
      <c r="M80" s="6">
        <v>74401</v>
      </c>
      <c r="N80" s="22">
        <v>89701</v>
      </c>
      <c r="O80" s="22">
        <v>120621</v>
      </c>
      <c r="P80" s="22">
        <v>176470</v>
      </c>
      <c r="Q80" s="22">
        <v>189641</v>
      </c>
      <c r="R80" s="6">
        <v>118253</v>
      </c>
      <c r="S80" s="6">
        <v>136048</v>
      </c>
      <c r="T80" s="6">
        <v>162211</v>
      </c>
      <c r="U80" s="6">
        <v>187970</v>
      </c>
      <c r="V80" s="6">
        <v>229735</v>
      </c>
      <c r="W80" s="6">
        <v>303475</v>
      </c>
      <c r="X80" s="25">
        <v>258689</v>
      </c>
      <c r="Y80" s="6">
        <v>239417</v>
      </c>
      <c r="Z80" s="6">
        <v>337442</v>
      </c>
      <c r="AA80" s="47">
        <v>335218</v>
      </c>
      <c r="AB80" s="6">
        <v>284285</v>
      </c>
      <c r="AC80" s="6">
        <v>342836</v>
      </c>
    </row>
    <row r="81" spans="1:29" x14ac:dyDescent="0.25">
      <c r="A81" s="3" t="s">
        <v>146</v>
      </c>
      <c r="B81" s="2" t="s">
        <v>593</v>
      </c>
      <c r="C81" s="6">
        <v>0</v>
      </c>
      <c r="D81" s="6">
        <v>0</v>
      </c>
      <c r="E81" s="6">
        <v>0</v>
      </c>
      <c r="F81" s="22">
        <v>414</v>
      </c>
      <c r="G81" s="22">
        <v>4078</v>
      </c>
      <c r="H81" s="22">
        <v>20620</v>
      </c>
      <c r="I81" s="22">
        <v>24451</v>
      </c>
      <c r="J81" s="22">
        <v>19750</v>
      </c>
      <c r="K81" s="22">
        <v>11814</v>
      </c>
      <c r="L81" s="22">
        <v>14243</v>
      </c>
      <c r="M81" s="6">
        <v>20850</v>
      </c>
      <c r="N81" s="22">
        <v>9773</v>
      </c>
      <c r="O81" s="22">
        <v>4882</v>
      </c>
      <c r="P81" s="22">
        <v>9736</v>
      </c>
      <c r="Q81" s="22">
        <v>15000</v>
      </c>
      <c r="R81" s="6">
        <v>5000</v>
      </c>
      <c r="S81" s="6">
        <v>10787</v>
      </c>
      <c r="T81" s="6">
        <v>4877</v>
      </c>
      <c r="U81" s="6">
        <v>26107</v>
      </c>
      <c r="V81" s="6">
        <v>23263</v>
      </c>
      <c r="W81" s="6">
        <v>35064</v>
      </c>
      <c r="X81" s="25">
        <v>54949</v>
      </c>
      <c r="Y81" s="6">
        <v>92957</v>
      </c>
      <c r="Z81" s="6">
        <v>137399</v>
      </c>
      <c r="AA81" s="47">
        <v>195831</v>
      </c>
      <c r="AB81" s="6">
        <v>283956</v>
      </c>
      <c r="AC81" s="6">
        <v>343102</v>
      </c>
    </row>
    <row r="82" spans="1:29" x14ac:dyDescent="0.25">
      <c r="A82" s="3" t="s">
        <v>147</v>
      </c>
      <c r="B82" s="2" t="s">
        <v>594</v>
      </c>
      <c r="C82" s="6">
        <v>0</v>
      </c>
      <c r="D82" s="6">
        <v>0</v>
      </c>
      <c r="E82" s="6">
        <v>3450</v>
      </c>
      <c r="F82" s="22">
        <v>5000</v>
      </c>
      <c r="G82" s="22">
        <v>13596</v>
      </c>
      <c r="H82" s="22">
        <v>16139</v>
      </c>
      <c r="I82" s="22">
        <v>0</v>
      </c>
      <c r="J82" s="22">
        <v>0</v>
      </c>
      <c r="K82" s="22">
        <v>0</v>
      </c>
      <c r="L82" s="22">
        <v>296</v>
      </c>
      <c r="M82" s="6">
        <v>0</v>
      </c>
      <c r="N82" s="22">
        <v>0</v>
      </c>
      <c r="O82" s="22">
        <v>0</v>
      </c>
      <c r="P82" s="22">
        <v>0</v>
      </c>
      <c r="Q82" s="22">
        <v>0</v>
      </c>
      <c r="R82" s="6">
        <v>0</v>
      </c>
      <c r="S82" s="6">
        <v>15000</v>
      </c>
      <c r="T82" s="6">
        <v>16650</v>
      </c>
      <c r="U82" s="6">
        <v>23620</v>
      </c>
      <c r="V82" s="6">
        <v>17998</v>
      </c>
      <c r="W82" s="6">
        <v>17853</v>
      </c>
      <c r="X82" s="25">
        <v>68811</v>
      </c>
      <c r="Y82" s="6">
        <v>47875</v>
      </c>
      <c r="Z82" s="6">
        <v>71140</v>
      </c>
      <c r="AA82" s="47">
        <v>82321</v>
      </c>
      <c r="AB82" s="6">
        <v>46342</v>
      </c>
      <c r="AC82" s="6">
        <v>52887</v>
      </c>
    </row>
    <row r="83" spans="1:29" x14ac:dyDescent="0.25">
      <c r="A83" s="3" t="s">
        <v>148</v>
      </c>
      <c r="B83" s="2" t="s">
        <v>595</v>
      </c>
      <c r="C83" s="6">
        <v>0</v>
      </c>
      <c r="D83" s="6">
        <v>0</v>
      </c>
      <c r="E83" s="6">
        <v>3113</v>
      </c>
      <c r="F83" s="22">
        <v>5927</v>
      </c>
      <c r="G83" s="22">
        <v>8719</v>
      </c>
      <c r="H83" s="22">
        <v>34272</v>
      </c>
      <c r="I83" s="22">
        <v>61702</v>
      </c>
      <c r="J83" s="22">
        <v>75029</v>
      </c>
      <c r="K83" s="22">
        <v>56564</v>
      </c>
      <c r="L83" s="22">
        <v>80292</v>
      </c>
      <c r="M83" s="6">
        <v>97666</v>
      </c>
      <c r="N83" s="22">
        <v>105936</v>
      </c>
      <c r="O83" s="22">
        <v>80188</v>
      </c>
      <c r="P83" s="22">
        <v>86919</v>
      </c>
      <c r="Q83" s="22">
        <v>87553</v>
      </c>
      <c r="R83" s="6">
        <v>107020</v>
      </c>
      <c r="S83" s="6">
        <v>61850</v>
      </c>
      <c r="T83" s="6">
        <v>76102</v>
      </c>
      <c r="U83" s="6">
        <v>73742</v>
      </c>
      <c r="V83" s="6">
        <v>99055</v>
      </c>
      <c r="W83" s="6">
        <v>127939</v>
      </c>
      <c r="X83" s="25">
        <v>152653</v>
      </c>
      <c r="Y83" s="6">
        <v>152769</v>
      </c>
      <c r="Z83" s="6">
        <v>189138</v>
      </c>
      <c r="AA83" s="47">
        <v>163883</v>
      </c>
      <c r="AB83" s="6">
        <v>154764</v>
      </c>
      <c r="AC83" s="6">
        <v>191869</v>
      </c>
    </row>
    <row r="84" spans="1:29" x14ac:dyDescent="0.25">
      <c r="A84" s="3" t="s">
        <v>149</v>
      </c>
      <c r="B84" s="2" t="s">
        <v>596</v>
      </c>
      <c r="C84" s="6">
        <v>0</v>
      </c>
      <c r="D84" s="6">
        <v>0</v>
      </c>
      <c r="E84" s="6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6">
        <v>0</v>
      </c>
      <c r="N84" s="22">
        <v>0</v>
      </c>
      <c r="O84" s="22">
        <v>0</v>
      </c>
      <c r="P84" s="22">
        <v>0</v>
      </c>
      <c r="Q84" s="22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25">
        <v>0</v>
      </c>
      <c r="Y84" s="6">
        <v>0</v>
      </c>
      <c r="Z84" s="6">
        <v>0</v>
      </c>
      <c r="AA84" s="47">
        <v>0</v>
      </c>
      <c r="AB84" s="6">
        <v>0</v>
      </c>
      <c r="AC84" s="6">
        <v>0</v>
      </c>
    </row>
    <row r="85" spans="1:29" x14ac:dyDescent="0.25">
      <c r="A85" s="3" t="s">
        <v>150</v>
      </c>
      <c r="B85" s="2" t="s">
        <v>597</v>
      </c>
      <c r="C85" s="6">
        <v>0</v>
      </c>
      <c r="D85" s="6">
        <v>0</v>
      </c>
      <c r="E85" s="6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6">
        <v>0</v>
      </c>
      <c r="N85" s="22">
        <v>0</v>
      </c>
      <c r="O85" s="22">
        <v>0</v>
      </c>
      <c r="P85" s="22">
        <v>0</v>
      </c>
      <c r="Q85" s="22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25">
        <v>0</v>
      </c>
      <c r="Y85" s="6">
        <v>0</v>
      </c>
      <c r="Z85" s="6">
        <v>0</v>
      </c>
      <c r="AA85" s="47">
        <v>0</v>
      </c>
      <c r="AB85" s="6">
        <v>0</v>
      </c>
      <c r="AC85" s="6">
        <v>0</v>
      </c>
    </row>
    <row r="86" spans="1:29" x14ac:dyDescent="0.25">
      <c r="A86" s="3" t="s">
        <v>151</v>
      </c>
      <c r="B86" s="2" t="s">
        <v>598</v>
      </c>
      <c r="C86" s="6">
        <v>297112</v>
      </c>
      <c r="D86" s="6">
        <v>418462</v>
      </c>
      <c r="E86" s="6">
        <v>408053</v>
      </c>
      <c r="F86" s="22">
        <v>457035</v>
      </c>
      <c r="G86" s="22">
        <v>459016</v>
      </c>
      <c r="H86" s="22">
        <v>400513</v>
      </c>
      <c r="I86" s="22">
        <v>401638</v>
      </c>
      <c r="J86" s="22">
        <v>425829</v>
      </c>
      <c r="K86" s="22">
        <v>341497</v>
      </c>
      <c r="L86" s="22">
        <v>348825</v>
      </c>
      <c r="M86" s="6">
        <v>401263</v>
      </c>
      <c r="N86" s="22">
        <v>293218</v>
      </c>
      <c r="O86" s="22">
        <v>293280</v>
      </c>
      <c r="P86" s="22">
        <v>236985</v>
      </c>
      <c r="Q86" s="22">
        <v>219123</v>
      </c>
      <c r="R86" s="6">
        <v>208027</v>
      </c>
      <c r="S86" s="6">
        <v>221458</v>
      </c>
      <c r="T86" s="6">
        <v>258174</v>
      </c>
      <c r="U86" s="6">
        <v>336446</v>
      </c>
      <c r="V86" s="6">
        <v>265002</v>
      </c>
      <c r="W86" s="6">
        <v>277253</v>
      </c>
      <c r="X86" s="25">
        <v>380168</v>
      </c>
      <c r="Y86" s="6">
        <v>439236</v>
      </c>
      <c r="Z86" s="6">
        <v>359122</v>
      </c>
      <c r="AA86" s="47">
        <v>392771</v>
      </c>
      <c r="AB86" s="6">
        <v>423606</v>
      </c>
      <c r="AC86" s="6">
        <v>342887</v>
      </c>
    </row>
    <row r="87" spans="1:29" x14ac:dyDescent="0.25">
      <c r="A87" s="3" t="s">
        <v>152</v>
      </c>
      <c r="B87" s="2" t="s">
        <v>599</v>
      </c>
      <c r="C87" s="6">
        <v>0</v>
      </c>
      <c r="D87" s="6">
        <v>0</v>
      </c>
      <c r="E87" s="6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6">
        <v>0</v>
      </c>
      <c r="N87" s="22">
        <v>0</v>
      </c>
      <c r="O87" s="22">
        <v>0</v>
      </c>
      <c r="P87" s="22">
        <v>0</v>
      </c>
      <c r="Q87" s="22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25">
        <v>0</v>
      </c>
      <c r="Y87" s="6">
        <v>0</v>
      </c>
      <c r="Z87" s="6">
        <v>0</v>
      </c>
      <c r="AA87" s="47">
        <v>0</v>
      </c>
      <c r="AB87" s="6">
        <v>0</v>
      </c>
      <c r="AC87" s="6">
        <v>0</v>
      </c>
    </row>
    <row r="88" spans="1:29" x14ac:dyDescent="0.25">
      <c r="A88" s="3" t="s">
        <v>153</v>
      </c>
      <c r="B88" s="2" t="s">
        <v>600</v>
      </c>
      <c r="C88" s="6">
        <v>104965</v>
      </c>
      <c r="D88" s="6">
        <v>89136</v>
      </c>
      <c r="E88" s="6">
        <v>66515</v>
      </c>
      <c r="F88" s="22">
        <v>65975</v>
      </c>
      <c r="G88" s="22">
        <v>48869</v>
      </c>
      <c r="H88" s="22">
        <v>39450</v>
      </c>
      <c r="I88" s="22">
        <v>55186</v>
      </c>
      <c r="J88" s="22">
        <v>44961</v>
      </c>
      <c r="K88" s="22">
        <v>45036</v>
      </c>
      <c r="L88" s="22">
        <v>69752</v>
      </c>
      <c r="M88" s="6">
        <v>78177</v>
      </c>
      <c r="N88" s="22">
        <v>56923</v>
      </c>
      <c r="O88" s="22">
        <v>51297</v>
      </c>
      <c r="P88" s="22">
        <v>64850</v>
      </c>
      <c r="Q88" s="22">
        <v>72699</v>
      </c>
      <c r="R88" s="6">
        <v>101522</v>
      </c>
      <c r="S88" s="6">
        <v>107179</v>
      </c>
      <c r="T88" s="6">
        <v>90100</v>
      </c>
      <c r="U88" s="6">
        <v>102950</v>
      </c>
      <c r="V88" s="6">
        <v>103368</v>
      </c>
      <c r="W88" s="6">
        <v>169495</v>
      </c>
      <c r="X88" s="25">
        <v>238578</v>
      </c>
      <c r="Y88" s="6">
        <v>307436</v>
      </c>
      <c r="Z88" s="6">
        <v>477011</v>
      </c>
      <c r="AA88" s="47">
        <v>401039</v>
      </c>
      <c r="AB88" s="6">
        <v>275190</v>
      </c>
      <c r="AC88" s="6">
        <v>286247</v>
      </c>
    </row>
    <row r="89" spans="1:29" x14ac:dyDescent="0.25">
      <c r="A89" s="3" t="s">
        <v>154</v>
      </c>
      <c r="B89" s="2" t="s">
        <v>601</v>
      </c>
      <c r="C89" s="6">
        <v>0</v>
      </c>
      <c r="D89" s="6">
        <v>0</v>
      </c>
      <c r="E89" s="6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6">
        <v>0</v>
      </c>
      <c r="N89" s="22">
        <v>0</v>
      </c>
      <c r="O89" s="22">
        <v>0</v>
      </c>
      <c r="P89" s="22">
        <v>0</v>
      </c>
      <c r="Q89" s="22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25">
        <v>0</v>
      </c>
      <c r="Y89" s="6">
        <v>0</v>
      </c>
      <c r="Z89" s="6">
        <v>0</v>
      </c>
      <c r="AA89" s="47">
        <v>0</v>
      </c>
      <c r="AB89" s="6">
        <v>0</v>
      </c>
      <c r="AC89" s="6">
        <v>0</v>
      </c>
    </row>
    <row r="90" spans="1:29" x14ac:dyDescent="0.25">
      <c r="A90" s="3" t="s">
        <v>155</v>
      </c>
      <c r="B90" s="2" t="s">
        <v>602</v>
      </c>
      <c r="C90" s="6">
        <v>0</v>
      </c>
      <c r="D90" s="6">
        <v>0</v>
      </c>
      <c r="E90" s="6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6">
        <v>0</v>
      </c>
      <c r="N90" s="22">
        <v>0</v>
      </c>
      <c r="O90" s="22">
        <v>0</v>
      </c>
      <c r="P90" s="22">
        <v>0</v>
      </c>
      <c r="Q90" s="22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25">
        <v>0</v>
      </c>
      <c r="Y90" s="6">
        <v>0</v>
      </c>
      <c r="Z90" s="6">
        <v>0</v>
      </c>
      <c r="AA90" s="47">
        <v>0</v>
      </c>
      <c r="AB90" s="6">
        <v>0</v>
      </c>
      <c r="AC90" s="6">
        <v>0</v>
      </c>
    </row>
    <row r="91" spans="1:29" x14ac:dyDescent="0.25">
      <c r="A91" s="3" t="s">
        <v>156</v>
      </c>
      <c r="B91" s="2" t="s">
        <v>603</v>
      </c>
      <c r="C91" s="6">
        <v>0</v>
      </c>
      <c r="D91" s="6">
        <v>0</v>
      </c>
      <c r="E91" s="6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6">
        <v>0</v>
      </c>
      <c r="N91" s="22">
        <v>0</v>
      </c>
      <c r="O91" s="22">
        <v>0</v>
      </c>
      <c r="P91" s="22">
        <v>2500</v>
      </c>
      <c r="Q91" s="22">
        <v>0</v>
      </c>
      <c r="R91" s="6">
        <v>0</v>
      </c>
      <c r="S91" s="6">
        <v>4500</v>
      </c>
      <c r="T91" s="6">
        <v>5000</v>
      </c>
      <c r="U91" s="6">
        <v>5000</v>
      </c>
      <c r="V91" s="6">
        <v>4779</v>
      </c>
      <c r="W91" s="6">
        <v>12477</v>
      </c>
      <c r="X91" s="25">
        <v>17990</v>
      </c>
      <c r="Y91" s="6">
        <v>31621</v>
      </c>
      <c r="Z91" s="6">
        <v>13265</v>
      </c>
      <c r="AA91" s="47">
        <v>39420</v>
      </c>
      <c r="AB91" s="6">
        <v>74985</v>
      </c>
      <c r="AC91" s="6">
        <v>37679</v>
      </c>
    </row>
    <row r="92" spans="1:29" x14ac:dyDescent="0.25">
      <c r="A92" s="3" t="s">
        <v>157</v>
      </c>
      <c r="B92" s="2" t="s">
        <v>604</v>
      </c>
      <c r="C92" s="6">
        <v>0</v>
      </c>
      <c r="D92" s="6">
        <v>0</v>
      </c>
      <c r="E92" s="6">
        <v>3037</v>
      </c>
      <c r="F92" s="22">
        <v>13143</v>
      </c>
      <c r="G92" s="22">
        <v>5000</v>
      </c>
      <c r="H92" s="22">
        <v>7390</v>
      </c>
      <c r="I92" s="22">
        <v>4103</v>
      </c>
      <c r="J92" s="22">
        <v>1719</v>
      </c>
      <c r="K92" s="22">
        <v>0</v>
      </c>
      <c r="L92" s="22">
        <v>5000</v>
      </c>
      <c r="M92" s="6">
        <v>17731</v>
      </c>
      <c r="N92" s="22">
        <v>58873</v>
      </c>
      <c r="O92" s="22">
        <v>44247</v>
      </c>
      <c r="P92" s="22">
        <v>78201</v>
      </c>
      <c r="Q92" s="22">
        <v>90115</v>
      </c>
      <c r="R92" s="6">
        <v>110522</v>
      </c>
      <c r="S92" s="6">
        <v>117584</v>
      </c>
      <c r="T92" s="6">
        <v>101620</v>
      </c>
      <c r="U92" s="6">
        <v>130892</v>
      </c>
      <c r="V92" s="6">
        <v>178654</v>
      </c>
      <c r="W92" s="6">
        <v>152777</v>
      </c>
      <c r="X92" s="25">
        <v>202712</v>
      </c>
      <c r="Y92" s="6">
        <v>288478</v>
      </c>
      <c r="Z92" s="6">
        <v>325976</v>
      </c>
      <c r="AA92" s="47">
        <v>388740</v>
      </c>
      <c r="AB92" s="6">
        <v>290420</v>
      </c>
      <c r="AC92" s="6">
        <v>249238</v>
      </c>
    </row>
    <row r="93" spans="1:29" x14ac:dyDescent="0.25">
      <c r="A93" s="3" t="s">
        <v>158</v>
      </c>
      <c r="B93" s="2" t="s">
        <v>605</v>
      </c>
      <c r="C93" s="6">
        <v>0</v>
      </c>
      <c r="D93" s="6">
        <v>0</v>
      </c>
      <c r="E93" s="6">
        <v>0</v>
      </c>
      <c r="F93" s="22">
        <v>0</v>
      </c>
      <c r="G93" s="22">
        <v>0</v>
      </c>
      <c r="H93" s="22">
        <v>0</v>
      </c>
      <c r="I93" s="22">
        <v>0</v>
      </c>
      <c r="J93" s="22">
        <v>5000</v>
      </c>
      <c r="K93" s="22">
        <v>5000</v>
      </c>
      <c r="L93" s="22">
        <v>5000</v>
      </c>
      <c r="M93" s="6">
        <v>0</v>
      </c>
      <c r="N93" s="22">
        <v>0</v>
      </c>
      <c r="O93" s="22">
        <v>0</v>
      </c>
      <c r="P93" s="22">
        <v>0</v>
      </c>
      <c r="Q93" s="22">
        <v>10000</v>
      </c>
      <c r="R93" s="6">
        <v>20000</v>
      </c>
      <c r="S93" s="6">
        <v>20000</v>
      </c>
      <c r="T93" s="6">
        <v>35000</v>
      </c>
      <c r="U93" s="6">
        <v>33250</v>
      </c>
      <c r="V93" s="6">
        <v>30000</v>
      </c>
      <c r="W93" s="6">
        <v>25000</v>
      </c>
      <c r="X93" s="25">
        <v>30000</v>
      </c>
      <c r="Y93" s="6">
        <v>35000</v>
      </c>
      <c r="Z93" s="6">
        <v>45957</v>
      </c>
      <c r="AA93" s="47">
        <v>68189</v>
      </c>
      <c r="AB93" s="6">
        <v>60548</v>
      </c>
      <c r="AC93" s="6">
        <v>60000</v>
      </c>
    </row>
    <row r="94" spans="1:29" x14ac:dyDescent="0.25">
      <c r="A94" s="3" t="s">
        <v>159</v>
      </c>
      <c r="B94" s="2" t="s">
        <v>606</v>
      </c>
      <c r="C94" s="6">
        <v>0</v>
      </c>
      <c r="D94" s="6">
        <v>9808</v>
      </c>
      <c r="E94" s="6">
        <v>11943</v>
      </c>
      <c r="F94" s="22">
        <v>14012</v>
      </c>
      <c r="G94" s="22">
        <v>18896</v>
      </c>
      <c r="H94" s="22">
        <v>10000</v>
      </c>
      <c r="I94" s="22">
        <v>14392</v>
      </c>
      <c r="J94" s="22">
        <v>15329</v>
      </c>
      <c r="K94" s="22">
        <v>22000</v>
      </c>
      <c r="L94" s="22">
        <v>71672</v>
      </c>
      <c r="M94" s="6">
        <v>50474</v>
      </c>
      <c r="N94" s="22">
        <v>40000</v>
      </c>
      <c r="O94" s="22">
        <v>42550</v>
      </c>
      <c r="P94" s="22">
        <v>33150</v>
      </c>
      <c r="Q94" s="22">
        <v>45948</v>
      </c>
      <c r="R94" s="6">
        <v>45159</v>
      </c>
      <c r="S94" s="6">
        <v>38053</v>
      </c>
      <c r="T94" s="6">
        <v>15809</v>
      </c>
      <c r="U94" s="6">
        <v>42673</v>
      </c>
      <c r="V94" s="6">
        <v>36124</v>
      </c>
      <c r="W94" s="6">
        <v>46279</v>
      </c>
      <c r="X94" s="25">
        <v>88481</v>
      </c>
      <c r="Y94" s="6">
        <v>35000</v>
      </c>
      <c r="Z94" s="6">
        <v>53550</v>
      </c>
      <c r="AA94" s="47">
        <v>112530</v>
      </c>
      <c r="AB94" s="6">
        <v>111425</v>
      </c>
      <c r="AC94" s="6">
        <v>136449</v>
      </c>
    </row>
    <row r="95" spans="1:29" x14ac:dyDescent="0.25">
      <c r="A95" s="3" t="s">
        <v>160</v>
      </c>
      <c r="B95" s="2" t="s">
        <v>607</v>
      </c>
      <c r="C95" s="6">
        <v>10180</v>
      </c>
      <c r="D95" s="6">
        <v>7693</v>
      </c>
      <c r="E95" s="6">
        <v>76111</v>
      </c>
      <c r="F95" s="22">
        <v>167772</v>
      </c>
      <c r="G95" s="22">
        <v>317770</v>
      </c>
      <c r="H95" s="22">
        <v>390280</v>
      </c>
      <c r="I95" s="22">
        <v>652839</v>
      </c>
      <c r="J95" s="22">
        <v>808481</v>
      </c>
      <c r="K95" s="22">
        <v>1093858</v>
      </c>
      <c r="L95" s="22">
        <v>1084252</v>
      </c>
      <c r="M95" s="6">
        <v>1082165</v>
      </c>
      <c r="N95" s="22">
        <v>1122010</v>
      </c>
      <c r="O95" s="22">
        <v>1005639</v>
      </c>
      <c r="P95" s="22">
        <v>1125241</v>
      </c>
      <c r="Q95" s="22">
        <v>1239271</v>
      </c>
      <c r="R95" s="6">
        <v>1171045</v>
      </c>
      <c r="S95" s="6">
        <v>1141554</v>
      </c>
      <c r="T95" s="6">
        <v>1147764</v>
      </c>
      <c r="U95" s="6">
        <v>1163854</v>
      </c>
      <c r="V95" s="6">
        <v>1287619</v>
      </c>
      <c r="W95" s="6">
        <v>1183176</v>
      </c>
      <c r="X95" s="25">
        <v>983635</v>
      </c>
      <c r="Y95" s="6">
        <v>970740</v>
      </c>
      <c r="Z95" s="6">
        <v>1048412</v>
      </c>
      <c r="AA95" s="47">
        <v>1145647</v>
      </c>
      <c r="AB95" s="6">
        <v>1114846</v>
      </c>
      <c r="AC95" s="6">
        <v>1093137</v>
      </c>
    </row>
    <row r="96" spans="1:29" x14ac:dyDescent="0.25">
      <c r="A96" s="3" t="s">
        <v>161</v>
      </c>
      <c r="B96" s="2" t="s">
        <v>608</v>
      </c>
      <c r="C96" s="6">
        <v>34303</v>
      </c>
      <c r="D96" s="6">
        <v>41474</v>
      </c>
      <c r="E96" s="6">
        <v>42451</v>
      </c>
      <c r="F96" s="22">
        <v>28369</v>
      </c>
      <c r="G96" s="22">
        <v>33849</v>
      </c>
      <c r="H96" s="22">
        <v>22534</v>
      </c>
      <c r="I96" s="22">
        <v>25320</v>
      </c>
      <c r="J96" s="22">
        <v>27753</v>
      </c>
      <c r="K96" s="22">
        <v>44668</v>
      </c>
      <c r="L96" s="22">
        <v>35918</v>
      </c>
      <c r="M96" s="6">
        <v>76185</v>
      </c>
      <c r="N96" s="22">
        <v>37027</v>
      </c>
      <c r="O96" s="22">
        <v>39519</v>
      </c>
      <c r="P96" s="22">
        <v>20000</v>
      </c>
      <c r="Q96" s="22">
        <v>47900</v>
      </c>
      <c r="R96" s="6">
        <v>24941</v>
      </c>
      <c r="S96" s="6">
        <v>49041</v>
      </c>
      <c r="T96" s="6">
        <v>35779</v>
      </c>
      <c r="U96" s="6">
        <v>25450</v>
      </c>
      <c r="V96" s="6">
        <v>40133</v>
      </c>
      <c r="W96" s="6">
        <v>91525</v>
      </c>
      <c r="X96" s="25">
        <v>96559</v>
      </c>
      <c r="Y96" s="6">
        <v>120990</v>
      </c>
      <c r="Z96" s="6">
        <v>88125</v>
      </c>
      <c r="AA96" s="47">
        <v>147378</v>
      </c>
      <c r="AB96" s="6">
        <v>130971</v>
      </c>
      <c r="AC96" s="6">
        <v>207578</v>
      </c>
    </row>
    <row r="97" spans="1:29" x14ac:dyDescent="0.25">
      <c r="A97" s="3" t="s">
        <v>162</v>
      </c>
      <c r="B97" s="2" t="s">
        <v>609</v>
      </c>
      <c r="C97" s="6">
        <v>0</v>
      </c>
      <c r="D97" s="6">
        <v>0</v>
      </c>
      <c r="E97" s="6">
        <v>2951</v>
      </c>
      <c r="F97" s="22">
        <v>0</v>
      </c>
      <c r="G97" s="22">
        <v>4767</v>
      </c>
      <c r="H97" s="22">
        <v>7996</v>
      </c>
      <c r="I97" s="22">
        <v>12935</v>
      </c>
      <c r="J97" s="22">
        <v>10854</v>
      </c>
      <c r="K97" s="22">
        <v>23731</v>
      </c>
      <c r="L97" s="22">
        <v>19648</v>
      </c>
      <c r="M97" s="6">
        <v>12094</v>
      </c>
      <c r="N97" s="22">
        <v>14432</v>
      </c>
      <c r="O97" s="22">
        <v>18044</v>
      </c>
      <c r="P97" s="22">
        <v>43872</v>
      </c>
      <c r="Q97" s="22">
        <v>21950</v>
      </c>
      <c r="R97" s="6">
        <v>30000</v>
      </c>
      <c r="S97" s="6">
        <v>39350</v>
      </c>
      <c r="T97" s="6">
        <v>30000</v>
      </c>
      <c r="U97" s="6">
        <v>35264</v>
      </c>
      <c r="V97" s="6">
        <v>52989</v>
      </c>
      <c r="W97" s="6">
        <v>53783</v>
      </c>
      <c r="X97" s="25">
        <v>65116</v>
      </c>
      <c r="Y97" s="6">
        <v>86081</v>
      </c>
      <c r="Z97" s="6">
        <v>131568</v>
      </c>
      <c r="AA97" s="47">
        <v>154075</v>
      </c>
      <c r="AB97" s="6">
        <v>150312</v>
      </c>
      <c r="AC97" s="6">
        <v>168207</v>
      </c>
    </row>
    <row r="98" spans="1:29" x14ac:dyDescent="0.25">
      <c r="A98" s="3" t="s">
        <v>163</v>
      </c>
      <c r="B98" s="2" t="s">
        <v>610</v>
      </c>
      <c r="C98" s="6">
        <v>0</v>
      </c>
      <c r="D98" s="6">
        <v>0</v>
      </c>
      <c r="E98" s="6">
        <v>9968</v>
      </c>
      <c r="F98" s="22">
        <v>10000</v>
      </c>
      <c r="G98" s="22">
        <v>0</v>
      </c>
      <c r="H98" s="22">
        <v>35000</v>
      </c>
      <c r="I98" s="22">
        <v>81460</v>
      </c>
      <c r="J98" s="22">
        <v>160829</v>
      </c>
      <c r="K98" s="22">
        <v>149700</v>
      </c>
      <c r="L98" s="22">
        <v>208087</v>
      </c>
      <c r="M98" s="6">
        <v>188155</v>
      </c>
      <c r="N98" s="22">
        <v>209063</v>
      </c>
      <c r="O98" s="22">
        <v>244578</v>
      </c>
      <c r="P98" s="22">
        <v>210907</v>
      </c>
      <c r="Q98" s="22">
        <v>280641</v>
      </c>
      <c r="R98" s="6">
        <v>294160</v>
      </c>
      <c r="S98" s="6">
        <v>287789</v>
      </c>
      <c r="T98" s="6">
        <v>189596</v>
      </c>
      <c r="U98" s="6">
        <v>201034</v>
      </c>
      <c r="V98" s="6">
        <v>180161</v>
      </c>
      <c r="W98" s="6">
        <v>189264</v>
      </c>
      <c r="X98" s="25">
        <v>256991</v>
      </c>
      <c r="Y98" s="6">
        <v>237143</v>
      </c>
      <c r="Z98" s="6">
        <v>207128</v>
      </c>
      <c r="AA98" s="47">
        <v>154041</v>
      </c>
      <c r="AB98" s="6">
        <v>140919</v>
      </c>
      <c r="AC98" s="6">
        <v>113656</v>
      </c>
    </row>
    <row r="99" spans="1:29" x14ac:dyDescent="0.25">
      <c r="A99" s="3" t="s">
        <v>164</v>
      </c>
      <c r="B99" s="2" t="s">
        <v>611</v>
      </c>
      <c r="C99" s="6">
        <v>0</v>
      </c>
      <c r="D99" s="6">
        <v>0</v>
      </c>
      <c r="E99" s="6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6">
        <v>0</v>
      </c>
      <c r="N99" s="22">
        <v>0</v>
      </c>
      <c r="O99" s="22">
        <v>0</v>
      </c>
      <c r="P99" s="22">
        <v>0</v>
      </c>
      <c r="Q99" s="22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25">
        <v>0</v>
      </c>
      <c r="Y99" s="6">
        <v>0</v>
      </c>
      <c r="Z99" s="6">
        <v>0</v>
      </c>
      <c r="AA99" s="47">
        <v>0</v>
      </c>
      <c r="AB99" s="6">
        <v>0</v>
      </c>
      <c r="AC99" s="6">
        <v>0</v>
      </c>
    </row>
    <row r="100" spans="1:29" x14ac:dyDescent="0.25">
      <c r="A100" s="3" t="s">
        <v>165</v>
      </c>
      <c r="B100" s="2" t="s">
        <v>612</v>
      </c>
      <c r="C100" s="6">
        <v>0</v>
      </c>
      <c r="D100" s="6">
        <v>3188</v>
      </c>
      <c r="E100" s="6">
        <v>3170</v>
      </c>
      <c r="F100" s="22">
        <v>3701</v>
      </c>
      <c r="G100" s="22">
        <v>8586</v>
      </c>
      <c r="H100" s="22">
        <v>38340</v>
      </c>
      <c r="I100" s="22">
        <v>41083</v>
      </c>
      <c r="J100" s="22">
        <v>67916</v>
      </c>
      <c r="K100" s="22">
        <v>86757</v>
      </c>
      <c r="L100" s="22">
        <v>149501</v>
      </c>
      <c r="M100" s="6">
        <v>148155</v>
      </c>
      <c r="N100" s="22">
        <v>190570</v>
      </c>
      <c r="O100" s="22">
        <v>197808</v>
      </c>
      <c r="P100" s="22">
        <v>286863</v>
      </c>
      <c r="Q100" s="22">
        <v>307927</v>
      </c>
      <c r="R100" s="6">
        <v>359544</v>
      </c>
      <c r="S100" s="6">
        <v>266085</v>
      </c>
      <c r="T100" s="6">
        <v>336600</v>
      </c>
      <c r="U100" s="6">
        <v>285521</v>
      </c>
      <c r="V100" s="6">
        <v>283445</v>
      </c>
      <c r="W100" s="6">
        <v>191798</v>
      </c>
      <c r="X100" s="25">
        <v>288424</v>
      </c>
      <c r="Y100" s="6">
        <v>256028</v>
      </c>
      <c r="Z100" s="6">
        <v>205787</v>
      </c>
      <c r="AA100" s="47">
        <v>146683</v>
      </c>
      <c r="AB100" s="6">
        <v>174750</v>
      </c>
      <c r="AC100" s="6">
        <v>225095</v>
      </c>
    </row>
    <row r="101" spans="1:29" x14ac:dyDescent="0.25">
      <c r="A101" s="3" t="s">
        <v>166</v>
      </c>
      <c r="B101" s="2" t="s">
        <v>613</v>
      </c>
      <c r="C101" s="6">
        <v>28608</v>
      </c>
      <c r="D101" s="6">
        <v>162226</v>
      </c>
      <c r="E101" s="6">
        <v>259519</v>
      </c>
      <c r="F101" s="22">
        <v>303703</v>
      </c>
      <c r="G101" s="22">
        <v>415567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6">
        <v>0</v>
      </c>
      <c r="N101" s="22">
        <v>0</v>
      </c>
      <c r="O101" s="22">
        <v>0</v>
      </c>
      <c r="P101" s="22">
        <v>0</v>
      </c>
      <c r="Q101" s="22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25">
        <v>0</v>
      </c>
      <c r="Y101" s="6">
        <v>0</v>
      </c>
      <c r="Z101" s="6">
        <v>0</v>
      </c>
      <c r="AA101" s="47">
        <v>0</v>
      </c>
      <c r="AB101" s="6">
        <v>0</v>
      </c>
      <c r="AC101" s="6">
        <v>0</v>
      </c>
    </row>
    <row r="102" spans="1:29" x14ac:dyDescent="0.25">
      <c r="A102" s="3" t="s">
        <v>167</v>
      </c>
      <c r="B102" s="2" t="s">
        <v>614</v>
      </c>
      <c r="C102" s="6">
        <v>0</v>
      </c>
      <c r="D102" s="6">
        <v>84169</v>
      </c>
      <c r="E102" s="6">
        <v>87291</v>
      </c>
      <c r="F102" s="22">
        <v>77200</v>
      </c>
      <c r="G102" s="22">
        <v>45548</v>
      </c>
      <c r="H102" s="22">
        <v>34100</v>
      </c>
      <c r="I102" s="22">
        <v>35187</v>
      </c>
      <c r="J102" s="22">
        <v>27950</v>
      </c>
      <c r="K102" s="22">
        <v>43988</v>
      </c>
      <c r="L102" s="22">
        <v>47980</v>
      </c>
      <c r="M102" s="6">
        <v>58947</v>
      </c>
      <c r="N102" s="22">
        <v>71055</v>
      </c>
      <c r="O102" s="22">
        <v>76979</v>
      </c>
      <c r="P102" s="22">
        <v>90754</v>
      </c>
      <c r="Q102" s="22">
        <v>112649</v>
      </c>
      <c r="R102" s="6">
        <v>91455</v>
      </c>
      <c r="S102" s="6">
        <v>90877</v>
      </c>
      <c r="T102" s="6">
        <v>56476</v>
      </c>
      <c r="U102" s="6">
        <v>44047</v>
      </c>
      <c r="V102" s="6">
        <v>97564</v>
      </c>
      <c r="W102" s="6">
        <v>99476</v>
      </c>
      <c r="X102" s="25">
        <v>112104</v>
      </c>
      <c r="Y102" s="6">
        <v>69567</v>
      </c>
      <c r="Z102" s="6">
        <v>79009</v>
      </c>
      <c r="AA102" s="47">
        <v>137733</v>
      </c>
      <c r="AB102" s="6">
        <v>200333</v>
      </c>
      <c r="AC102" s="6">
        <v>295865</v>
      </c>
    </row>
    <row r="103" spans="1:29" x14ac:dyDescent="0.25">
      <c r="A103" s="3" t="s">
        <v>168</v>
      </c>
      <c r="B103" s="2" t="s">
        <v>615</v>
      </c>
      <c r="C103" s="6">
        <v>0</v>
      </c>
      <c r="D103" s="6">
        <v>0</v>
      </c>
      <c r="E103" s="6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6">
        <v>2425</v>
      </c>
      <c r="N103" s="22">
        <v>4788</v>
      </c>
      <c r="O103" s="22">
        <v>0</v>
      </c>
      <c r="P103" s="22">
        <v>0</v>
      </c>
      <c r="Q103" s="22">
        <v>20000</v>
      </c>
      <c r="R103" s="6">
        <v>28150</v>
      </c>
      <c r="S103" s="6">
        <v>71148</v>
      </c>
      <c r="T103" s="6">
        <v>77600</v>
      </c>
      <c r="U103" s="6">
        <v>92096</v>
      </c>
      <c r="V103" s="6">
        <v>62601</v>
      </c>
      <c r="W103" s="6">
        <v>76133</v>
      </c>
      <c r="X103" s="25">
        <v>75756</v>
      </c>
      <c r="Y103" s="6">
        <v>104308</v>
      </c>
      <c r="Z103" s="6">
        <v>148080</v>
      </c>
      <c r="AA103" s="47">
        <v>207756</v>
      </c>
      <c r="AB103" s="6">
        <v>281962</v>
      </c>
      <c r="AC103" s="6">
        <v>308031</v>
      </c>
    </row>
    <row r="104" spans="1:29" x14ac:dyDescent="0.25">
      <c r="A104" s="3" t="s">
        <v>169</v>
      </c>
      <c r="B104" s="2" t="s">
        <v>616</v>
      </c>
      <c r="C104" s="6">
        <v>4707</v>
      </c>
      <c r="D104" s="6">
        <v>12317</v>
      </c>
      <c r="E104" s="6">
        <v>12705</v>
      </c>
      <c r="F104" s="22">
        <v>64462</v>
      </c>
      <c r="G104" s="22">
        <v>87029</v>
      </c>
      <c r="H104" s="22">
        <v>84947</v>
      </c>
      <c r="I104" s="22">
        <v>90475</v>
      </c>
      <c r="J104" s="22">
        <v>104195</v>
      </c>
      <c r="K104" s="22">
        <v>146914</v>
      </c>
      <c r="L104" s="22">
        <v>120570</v>
      </c>
      <c r="M104" s="6">
        <v>119419</v>
      </c>
      <c r="N104" s="22">
        <v>165782</v>
      </c>
      <c r="O104" s="22">
        <v>122852</v>
      </c>
      <c r="P104" s="22">
        <v>103241</v>
      </c>
      <c r="Q104" s="22">
        <v>99369</v>
      </c>
      <c r="R104" s="6">
        <v>70899</v>
      </c>
      <c r="S104" s="6">
        <v>122417</v>
      </c>
      <c r="T104" s="6">
        <v>156781</v>
      </c>
      <c r="U104" s="6">
        <v>236983</v>
      </c>
      <c r="V104" s="6">
        <v>472583</v>
      </c>
      <c r="W104" s="6">
        <v>607684</v>
      </c>
      <c r="X104" s="25">
        <v>682855</v>
      </c>
      <c r="Y104" s="6">
        <v>835342</v>
      </c>
      <c r="Z104" s="6">
        <v>1248801</v>
      </c>
      <c r="AA104" s="47">
        <v>1327690</v>
      </c>
      <c r="AB104" s="6">
        <v>1246633</v>
      </c>
      <c r="AC104" s="6">
        <v>1283107</v>
      </c>
    </row>
    <row r="105" spans="1:29" x14ac:dyDescent="0.25">
      <c r="A105" s="3" t="s">
        <v>170</v>
      </c>
      <c r="B105" s="2" t="s">
        <v>617</v>
      </c>
      <c r="C105" s="6">
        <v>304</v>
      </c>
      <c r="D105" s="6">
        <v>2777</v>
      </c>
      <c r="E105" s="6">
        <v>0</v>
      </c>
      <c r="F105" s="22">
        <v>1936</v>
      </c>
      <c r="G105" s="22">
        <v>4313</v>
      </c>
      <c r="H105" s="22">
        <v>6989</v>
      </c>
      <c r="I105" s="22">
        <v>4374</v>
      </c>
      <c r="J105" s="22">
        <v>13372</v>
      </c>
      <c r="K105" s="22">
        <v>4388</v>
      </c>
      <c r="L105" s="22">
        <v>35761</v>
      </c>
      <c r="M105" s="6">
        <v>24782</v>
      </c>
      <c r="N105" s="22">
        <v>43960</v>
      </c>
      <c r="O105" s="22">
        <v>42622</v>
      </c>
      <c r="P105" s="22">
        <v>44606</v>
      </c>
      <c r="Q105" s="22">
        <v>107764</v>
      </c>
      <c r="R105" s="6">
        <v>142221</v>
      </c>
      <c r="S105" s="6">
        <v>213538</v>
      </c>
      <c r="T105" s="6">
        <v>234151</v>
      </c>
      <c r="U105" s="6">
        <v>203527</v>
      </c>
      <c r="V105" s="6">
        <v>280018</v>
      </c>
      <c r="W105" s="6">
        <v>239349</v>
      </c>
      <c r="X105" s="25">
        <v>243799</v>
      </c>
      <c r="Y105" s="6">
        <v>335494</v>
      </c>
      <c r="Z105" s="6">
        <v>439419</v>
      </c>
      <c r="AA105" s="47">
        <v>558928</v>
      </c>
      <c r="AB105" s="6">
        <v>552678</v>
      </c>
      <c r="AC105" s="6">
        <v>468867</v>
      </c>
    </row>
    <row r="106" spans="1:29" x14ac:dyDescent="0.25">
      <c r="A106" s="3" t="s">
        <v>171</v>
      </c>
      <c r="B106" s="2" t="s">
        <v>618</v>
      </c>
      <c r="C106" s="6">
        <v>722179</v>
      </c>
      <c r="D106" s="6">
        <v>783997</v>
      </c>
      <c r="E106" s="6">
        <v>693149</v>
      </c>
      <c r="F106" s="22">
        <v>756662</v>
      </c>
      <c r="G106" s="22">
        <v>781870</v>
      </c>
      <c r="H106" s="22">
        <v>737409</v>
      </c>
      <c r="I106" s="22">
        <v>901811</v>
      </c>
      <c r="J106" s="22">
        <v>1347973</v>
      </c>
      <c r="K106" s="22">
        <v>1422932</v>
      </c>
      <c r="L106" s="22">
        <v>1350063</v>
      </c>
      <c r="M106" s="6">
        <v>1475480</v>
      </c>
      <c r="N106" s="22">
        <v>1646816</v>
      </c>
      <c r="O106" s="22">
        <v>1590756</v>
      </c>
      <c r="P106" s="22">
        <v>1638861</v>
      </c>
      <c r="Q106" s="22">
        <v>1930163</v>
      </c>
      <c r="R106" s="6">
        <v>2135263</v>
      </c>
      <c r="S106" s="6">
        <v>2257811</v>
      </c>
      <c r="T106" s="6">
        <v>2295558</v>
      </c>
      <c r="U106" s="6">
        <v>2353036</v>
      </c>
      <c r="V106" s="6">
        <v>2415522</v>
      </c>
      <c r="W106" s="6">
        <v>2450726</v>
      </c>
      <c r="X106" s="25">
        <v>2585927</v>
      </c>
      <c r="Y106" s="6">
        <v>2475694</v>
      </c>
      <c r="Z106" s="6">
        <v>2290608</v>
      </c>
      <c r="AA106" s="47">
        <v>2310904</v>
      </c>
      <c r="AB106" s="6">
        <v>2390290</v>
      </c>
      <c r="AC106" s="6">
        <v>2499063</v>
      </c>
    </row>
    <row r="107" spans="1:29" x14ac:dyDescent="0.25">
      <c r="A107" s="3" t="s">
        <v>172</v>
      </c>
      <c r="B107" s="2" t="s">
        <v>619</v>
      </c>
      <c r="C107" s="6">
        <v>0</v>
      </c>
      <c r="D107" s="6">
        <v>0</v>
      </c>
      <c r="E107" s="6">
        <v>0</v>
      </c>
      <c r="F107" s="22">
        <v>4522</v>
      </c>
      <c r="G107" s="22">
        <v>5000</v>
      </c>
      <c r="H107" s="22">
        <v>4618</v>
      </c>
      <c r="I107" s="22">
        <v>507</v>
      </c>
      <c r="J107" s="22">
        <v>5000</v>
      </c>
      <c r="K107" s="22">
        <v>15000</v>
      </c>
      <c r="L107" s="22">
        <v>18281</v>
      </c>
      <c r="M107" s="6">
        <v>15000</v>
      </c>
      <c r="N107" s="22">
        <v>20900</v>
      </c>
      <c r="O107" s="22">
        <v>40746</v>
      </c>
      <c r="P107" s="22">
        <v>73143</v>
      </c>
      <c r="Q107" s="22">
        <v>47921</v>
      </c>
      <c r="R107" s="6">
        <v>37414</v>
      </c>
      <c r="S107" s="6">
        <v>31041</v>
      </c>
      <c r="T107" s="6">
        <v>0</v>
      </c>
      <c r="U107" s="6">
        <v>18678</v>
      </c>
      <c r="V107" s="6">
        <v>20000</v>
      </c>
      <c r="W107" s="6">
        <v>39198</v>
      </c>
      <c r="X107" s="25">
        <v>30952</v>
      </c>
      <c r="Y107" s="6">
        <v>38976</v>
      </c>
      <c r="Z107" s="6">
        <v>44793</v>
      </c>
      <c r="AA107" s="47">
        <v>53446</v>
      </c>
      <c r="AB107" s="6">
        <v>27014</v>
      </c>
      <c r="AC107" s="6">
        <v>15644</v>
      </c>
    </row>
    <row r="108" spans="1:29" x14ac:dyDescent="0.25">
      <c r="A108" s="3" t="s">
        <v>173</v>
      </c>
      <c r="B108" s="2" t="s">
        <v>620</v>
      </c>
      <c r="C108" s="6">
        <v>0</v>
      </c>
      <c r="D108" s="6">
        <v>0</v>
      </c>
      <c r="E108" s="6">
        <v>7439</v>
      </c>
      <c r="F108" s="22">
        <v>0</v>
      </c>
      <c r="G108" s="22">
        <v>2114</v>
      </c>
      <c r="H108" s="22">
        <v>2501</v>
      </c>
      <c r="I108" s="22">
        <v>3939</v>
      </c>
      <c r="J108" s="22">
        <v>0</v>
      </c>
      <c r="K108" s="22">
        <v>1964</v>
      </c>
      <c r="L108" s="22">
        <v>0</v>
      </c>
      <c r="M108" s="6">
        <v>4645</v>
      </c>
      <c r="N108" s="22">
        <v>6729</v>
      </c>
      <c r="O108" s="22">
        <v>0</v>
      </c>
      <c r="P108" s="22">
        <v>350</v>
      </c>
      <c r="Q108" s="22">
        <v>0</v>
      </c>
      <c r="R108" s="6">
        <v>0</v>
      </c>
      <c r="S108" s="6">
        <v>0</v>
      </c>
      <c r="T108" s="6">
        <v>5000</v>
      </c>
      <c r="U108" s="6">
        <v>0</v>
      </c>
      <c r="V108" s="6">
        <v>1201</v>
      </c>
      <c r="W108" s="6">
        <v>28389</v>
      </c>
      <c r="X108" s="25">
        <v>24153</v>
      </c>
      <c r="Y108" s="6">
        <v>33943</v>
      </c>
      <c r="Z108" s="6">
        <v>34719</v>
      </c>
      <c r="AA108" s="47">
        <v>77440</v>
      </c>
      <c r="AB108" s="6">
        <v>95558</v>
      </c>
      <c r="AC108" s="6">
        <v>181806</v>
      </c>
    </row>
    <row r="109" spans="1:29" x14ac:dyDescent="0.25">
      <c r="A109" s="3" t="s">
        <v>174</v>
      </c>
      <c r="B109" s="2" t="s">
        <v>621</v>
      </c>
      <c r="C109" s="6">
        <v>243461</v>
      </c>
      <c r="D109" s="6">
        <v>234530</v>
      </c>
      <c r="E109" s="6">
        <v>220209</v>
      </c>
      <c r="F109" s="22">
        <v>311663</v>
      </c>
      <c r="G109" s="22">
        <v>282183</v>
      </c>
      <c r="H109" s="22">
        <v>237582</v>
      </c>
      <c r="I109" s="22">
        <v>143520</v>
      </c>
      <c r="J109" s="22">
        <v>127887</v>
      </c>
      <c r="K109" s="22">
        <v>115895</v>
      </c>
      <c r="L109" s="22">
        <v>88231</v>
      </c>
      <c r="M109" s="6">
        <v>98624</v>
      </c>
      <c r="N109" s="22">
        <v>91731</v>
      </c>
      <c r="O109" s="22">
        <v>122306</v>
      </c>
      <c r="P109" s="22">
        <v>168439</v>
      </c>
      <c r="Q109" s="22">
        <v>124497</v>
      </c>
      <c r="R109" s="6">
        <v>172582</v>
      </c>
      <c r="S109" s="6">
        <v>206278</v>
      </c>
      <c r="T109" s="6">
        <v>245027</v>
      </c>
      <c r="U109" s="6">
        <v>223196</v>
      </c>
      <c r="V109" s="6">
        <v>266889</v>
      </c>
      <c r="W109" s="6">
        <v>327888</v>
      </c>
      <c r="X109" s="25">
        <v>412739</v>
      </c>
      <c r="Y109" s="6">
        <v>444130</v>
      </c>
      <c r="Z109" s="6">
        <v>624765</v>
      </c>
      <c r="AA109" s="47">
        <v>594358</v>
      </c>
      <c r="AB109" s="6">
        <v>680818</v>
      </c>
      <c r="AC109" s="6">
        <v>648936</v>
      </c>
    </row>
    <row r="110" spans="1:29" x14ac:dyDescent="0.25">
      <c r="A110" s="3" t="s">
        <v>175</v>
      </c>
      <c r="B110" s="2" t="s">
        <v>622</v>
      </c>
      <c r="C110" s="6">
        <v>56578</v>
      </c>
      <c r="D110" s="6">
        <v>67951</v>
      </c>
      <c r="E110" s="6">
        <v>103888</v>
      </c>
      <c r="F110" s="22">
        <v>150719</v>
      </c>
      <c r="G110" s="22">
        <v>204510</v>
      </c>
      <c r="H110" s="22">
        <v>179282</v>
      </c>
      <c r="I110" s="22">
        <v>160360</v>
      </c>
      <c r="J110" s="22">
        <v>146761</v>
      </c>
      <c r="K110" s="22">
        <v>146621</v>
      </c>
      <c r="L110" s="22">
        <v>162117</v>
      </c>
      <c r="M110" s="6">
        <v>148995</v>
      </c>
      <c r="N110" s="22">
        <v>142401</v>
      </c>
      <c r="O110" s="22">
        <v>168467</v>
      </c>
      <c r="P110" s="22">
        <v>182742</v>
      </c>
      <c r="Q110" s="22">
        <v>149754</v>
      </c>
      <c r="R110" s="6">
        <v>159056</v>
      </c>
      <c r="S110" s="6">
        <v>155589</v>
      </c>
      <c r="T110" s="6">
        <v>180472</v>
      </c>
      <c r="U110" s="6">
        <v>145943</v>
      </c>
      <c r="V110" s="6">
        <v>161295</v>
      </c>
      <c r="W110" s="6">
        <v>208665</v>
      </c>
      <c r="X110" s="25">
        <v>224653</v>
      </c>
      <c r="Y110" s="6">
        <v>277701</v>
      </c>
      <c r="Z110" s="6">
        <v>343805</v>
      </c>
      <c r="AA110" s="47">
        <v>302591</v>
      </c>
      <c r="AB110" s="6">
        <v>303503</v>
      </c>
      <c r="AC110" s="6">
        <v>440233</v>
      </c>
    </row>
    <row r="111" spans="1:29" x14ac:dyDescent="0.25">
      <c r="A111" s="3" t="s">
        <v>176</v>
      </c>
      <c r="B111" s="2" t="s">
        <v>623</v>
      </c>
      <c r="C111" s="6">
        <v>0</v>
      </c>
      <c r="D111" s="6">
        <v>8493</v>
      </c>
      <c r="E111" s="6">
        <v>0</v>
      </c>
      <c r="F111" s="22">
        <v>0</v>
      </c>
      <c r="G111" s="22">
        <v>0</v>
      </c>
      <c r="H111" s="22">
        <v>6010</v>
      </c>
      <c r="I111" s="22">
        <v>12592</v>
      </c>
      <c r="J111" s="22">
        <v>4794</v>
      </c>
      <c r="K111" s="22">
        <v>5591</v>
      </c>
      <c r="L111" s="22">
        <v>5000</v>
      </c>
      <c r="M111" s="6">
        <v>0</v>
      </c>
      <c r="N111" s="22">
        <v>3100</v>
      </c>
      <c r="O111" s="22">
        <v>0</v>
      </c>
      <c r="P111" s="22">
        <v>4540</v>
      </c>
      <c r="Q111" s="22">
        <v>16765</v>
      </c>
      <c r="R111" s="6">
        <v>28036</v>
      </c>
      <c r="S111" s="6">
        <v>0</v>
      </c>
      <c r="T111" s="6">
        <v>0</v>
      </c>
      <c r="U111" s="6">
        <v>0</v>
      </c>
      <c r="V111" s="6">
        <v>0</v>
      </c>
      <c r="W111" s="6">
        <v>10000</v>
      </c>
      <c r="X111" s="25">
        <v>10000</v>
      </c>
      <c r="Y111" s="6">
        <v>10000</v>
      </c>
      <c r="Z111" s="6">
        <v>10000</v>
      </c>
      <c r="AA111" s="47">
        <v>5000</v>
      </c>
      <c r="AB111" s="6">
        <v>5000</v>
      </c>
      <c r="AC111" s="6">
        <v>2400</v>
      </c>
    </row>
    <row r="112" spans="1:29" x14ac:dyDescent="0.25">
      <c r="A112" s="3" t="s">
        <v>177</v>
      </c>
      <c r="B112" s="2" t="s">
        <v>624</v>
      </c>
      <c r="C112" s="6">
        <v>73848</v>
      </c>
      <c r="D112" s="6">
        <v>81847</v>
      </c>
      <c r="E112" s="6">
        <v>80281</v>
      </c>
      <c r="F112" s="22">
        <v>154255</v>
      </c>
      <c r="G112" s="22">
        <v>203702</v>
      </c>
      <c r="H112" s="22">
        <v>309884</v>
      </c>
      <c r="I112" s="22">
        <v>337191</v>
      </c>
      <c r="J112" s="22">
        <v>444168</v>
      </c>
      <c r="K112" s="22">
        <v>422888</v>
      </c>
      <c r="L112" s="22">
        <v>468228</v>
      </c>
      <c r="M112" s="6">
        <v>472516</v>
      </c>
      <c r="N112" s="22">
        <v>540670</v>
      </c>
      <c r="O112" s="22">
        <v>547490</v>
      </c>
      <c r="P112" s="22">
        <v>714397</v>
      </c>
      <c r="Q112" s="22">
        <v>625821</v>
      </c>
      <c r="R112" s="6">
        <v>597642</v>
      </c>
      <c r="S112" s="6">
        <v>648914</v>
      </c>
      <c r="T112" s="6">
        <v>775280</v>
      </c>
      <c r="U112" s="6">
        <v>880990</v>
      </c>
      <c r="V112" s="6">
        <v>1007541</v>
      </c>
      <c r="W112" s="6">
        <v>1434445</v>
      </c>
      <c r="X112" s="25">
        <v>1582696</v>
      </c>
      <c r="Y112" s="6">
        <v>1768336</v>
      </c>
      <c r="Z112" s="6">
        <v>1784685</v>
      </c>
      <c r="AA112" s="47">
        <v>1489552</v>
      </c>
      <c r="AB112" s="6">
        <v>1370856</v>
      </c>
      <c r="AC112" s="6">
        <v>1359682</v>
      </c>
    </row>
    <row r="113" spans="1:29" x14ac:dyDescent="0.25">
      <c r="A113" s="3" t="s">
        <v>178</v>
      </c>
      <c r="B113" s="2" t="s">
        <v>625</v>
      </c>
      <c r="C113" s="6">
        <v>0</v>
      </c>
      <c r="D113" s="6">
        <v>0</v>
      </c>
      <c r="E113" s="6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6">
        <v>0</v>
      </c>
      <c r="N113" s="22">
        <v>0</v>
      </c>
      <c r="O113" s="22">
        <v>0</v>
      </c>
      <c r="P113" s="22">
        <v>0</v>
      </c>
      <c r="Q113" s="22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25">
        <v>0</v>
      </c>
      <c r="Y113" s="6">
        <v>0</v>
      </c>
      <c r="Z113" s="6">
        <v>0</v>
      </c>
      <c r="AA113" s="47">
        <v>0</v>
      </c>
      <c r="AB113" s="6">
        <v>0</v>
      </c>
      <c r="AC113" s="6">
        <v>0</v>
      </c>
    </row>
    <row r="114" spans="1:29" x14ac:dyDescent="0.25">
      <c r="A114" s="3" t="s">
        <v>179</v>
      </c>
      <c r="B114" s="2" t="s">
        <v>626</v>
      </c>
      <c r="C114" s="6">
        <v>192543</v>
      </c>
      <c r="D114" s="6">
        <v>184824</v>
      </c>
      <c r="E114" s="6">
        <v>163127</v>
      </c>
      <c r="F114" s="22">
        <v>132480</v>
      </c>
      <c r="G114" s="22">
        <v>123983</v>
      </c>
      <c r="H114" s="22">
        <v>165345</v>
      </c>
      <c r="I114" s="22">
        <v>263601</v>
      </c>
      <c r="J114" s="22">
        <v>162727</v>
      </c>
      <c r="K114" s="22">
        <v>129385</v>
      </c>
      <c r="L114" s="22">
        <v>212510</v>
      </c>
      <c r="M114" s="6">
        <v>265158</v>
      </c>
      <c r="N114" s="22">
        <v>302391</v>
      </c>
      <c r="O114" s="22">
        <v>331070</v>
      </c>
      <c r="P114" s="22">
        <v>136693</v>
      </c>
      <c r="Q114" s="22">
        <v>142625</v>
      </c>
      <c r="R114" s="6">
        <v>134640</v>
      </c>
      <c r="S114" s="6">
        <v>183797</v>
      </c>
      <c r="T114" s="6">
        <v>189681</v>
      </c>
      <c r="U114" s="6">
        <v>212146</v>
      </c>
      <c r="V114" s="6">
        <v>206995</v>
      </c>
      <c r="W114" s="6">
        <v>190198</v>
      </c>
      <c r="X114" s="25">
        <v>204522</v>
      </c>
      <c r="Y114" s="6">
        <v>195546</v>
      </c>
      <c r="Z114" s="6">
        <v>209508</v>
      </c>
      <c r="AA114" s="47">
        <v>246670</v>
      </c>
      <c r="AB114" s="6">
        <v>261515</v>
      </c>
      <c r="AC114" s="6">
        <v>235896</v>
      </c>
    </row>
    <row r="115" spans="1:29" x14ac:dyDescent="0.25">
      <c r="A115" s="3" t="s">
        <v>180</v>
      </c>
      <c r="B115" s="2" t="s">
        <v>627</v>
      </c>
      <c r="C115" s="6">
        <v>0</v>
      </c>
      <c r="D115" s="6">
        <v>0</v>
      </c>
      <c r="E115" s="6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6">
        <v>0</v>
      </c>
      <c r="N115" s="22">
        <v>0</v>
      </c>
      <c r="O115" s="22">
        <v>0</v>
      </c>
      <c r="P115" s="22">
        <v>0</v>
      </c>
      <c r="Q115" s="22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25">
        <v>0</v>
      </c>
      <c r="Y115" s="6">
        <v>0</v>
      </c>
      <c r="Z115" s="6">
        <v>0</v>
      </c>
      <c r="AA115" s="47">
        <v>0</v>
      </c>
      <c r="AB115" s="6">
        <v>0</v>
      </c>
      <c r="AC115" s="6">
        <v>0</v>
      </c>
    </row>
    <row r="116" spans="1:29" x14ac:dyDescent="0.25">
      <c r="A116" s="3" t="s">
        <v>181</v>
      </c>
      <c r="B116" s="2" t="s">
        <v>628</v>
      </c>
      <c r="C116" s="6">
        <v>567624</v>
      </c>
      <c r="D116" s="6">
        <v>586296</v>
      </c>
      <c r="E116" s="6">
        <v>659705</v>
      </c>
      <c r="F116" s="22">
        <v>569389</v>
      </c>
      <c r="G116" s="22">
        <v>678752</v>
      </c>
      <c r="H116" s="22">
        <v>640360</v>
      </c>
      <c r="I116" s="22">
        <v>867287</v>
      </c>
      <c r="J116" s="22">
        <v>797284</v>
      </c>
      <c r="K116" s="22">
        <v>796782</v>
      </c>
      <c r="L116" s="22">
        <v>850278</v>
      </c>
      <c r="M116" s="6">
        <v>1089104</v>
      </c>
      <c r="N116" s="22">
        <v>1056414</v>
      </c>
      <c r="O116" s="22">
        <v>1181351</v>
      </c>
      <c r="P116" s="22">
        <v>1116399</v>
      </c>
      <c r="Q116" s="22">
        <v>1122384</v>
      </c>
      <c r="R116" s="6">
        <v>1248765</v>
      </c>
      <c r="S116" s="6">
        <v>1277481</v>
      </c>
      <c r="T116" s="6">
        <v>1403810</v>
      </c>
      <c r="U116" s="6">
        <v>1616710</v>
      </c>
      <c r="V116" s="6">
        <v>1646873</v>
      </c>
      <c r="W116" s="6">
        <v>1873676</v>
      </c>
      <c r="X116" s="25">
        <v>1904743</v>
      </c>
      <c r="Y116" s="6">
        <v>2179366</v>
      </c>
      <c r="Z116" s="6">
        <v>2160975</v>
      </c>
      <c r="AA116" s="47">
        <v>2036543</v>
      </c>
      <c r="AB116" s="6">
        <v>2077278</v>
      </c>
      <c r="AC116" s="6">
        <v>2150773</v>
      </c>
    </row>
    <row r="117" spans="1:29" x14ac:dyDescent="0.25">
      <c r="A117" s="3" t="s">
        <v>182</v>
      </c>
      <c r="B117" s="2" t="s">
        <v>629</v>
      </c>
      <c r="C117" s="6">
        <v>0</v>
      </c>
      <c r="D117" s="6">
        <v>0</v>
      </c>
      <c r="E117" s="6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6">
        <v>0</v>
      </c>
      <c r="N117" s="22">
        <v>0</v>
      </c>
      <c r="O117" s="22">
        <v>0</v>
      </c>
      <c r="P117" s="22">
        <v>0</v>
      </c>
      <c r="Q117" s="22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25">
        <v>0</v>
      </c>
      <c r="Y117" s="6">
        <v>0</v>
      </c>
      <c r="Z117" s="6">
        <v>0</v>
      </c>
      <c r="AA117" s="47">
        <v>0</v>
      </c>
      <c r="AB117" s="6">
        <v>0</v>
      </c>
      <c r="AC117" s="6">
        <v>0</v>
      </c>
    </row>
    <row r="118" spans="1:29" x14ac:dyDescent="0.25">
      <c r="A118" s="3" t="s">
        <v>183</v>
      </c>
      <c r="B118" s="2" t="s">
        <v>630</v>
      </c>
      <c r="C118" s="6">
        <v>0</v>
      </c>
      <c r="D118" s="6">
        <v>0</v>
      </c>
      <c r="E118" s="6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6">
        <v>0</v>
      </c>
      <c r="N118" s="22">
        <v>0</v>
      </c>
      <c r="O118" s="22">
        <v>0</v>
      </c>
      <c r="P118" s="22">
        <v>0</v>
      </c>
      <c r="Q118" s="22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25">
        <v>0</v>
      </c>
      <c r="Y118" s="6">
        <v>0</v>
      </c>
      <c r="Z118" s="6">
        <v>0</v>
      </c>
      <c r="AA118" s="47">
        <v>0</v>
      </c>
      <c r="AB118" s="6">
        <v>0</v>
      </c>
      <c r="AC118" s="6">
        <v>0</v>
      </c>
    </row>
    <row r="119" spans="1:29" x14ac:dyDescent="0.25">
      <c r="A119" s="3" t="s">
        <v>184</v>
      </c>
      <c r="B119" s="2" t="s">
        <v>631</v>
      </c>
      <c r="C119" s="6">
        <v>35264</v>
      </c>
      <c r="D119" s="6">
        <v>49381</v>
      </c>
      <c r="E119" s="6">
        <v>85081</v>
      </c>
      <c r="F119" s="22">
        <v>107820</v>
      </c>
      <c r="G119" s="22">
        <v>83379</v>
      </c>
      <c r="H119" s="22">
        <v>77203</v>
      </c>
      <c r="I119" s="22">
        <v>76382</v>
      </c>
      <c r="J119" s="22">
        <v>91566</v>
      </c>
      <c r="K119" s="22">
        <v>92052</v>
      </c>
      <c r="L119" s="22">
        <v>84521</v>
      </c>
      <c r="M119" s="6">
        <v>59830</v>
      </c>
      <c r="N119" s="22">
        <v>69761</v>
      </c>
      <c r="O119" s="22">
        <v>111106</v>
      </c>
      <c r="P119" s="22">
        <v>133262</v>
      </c>
      <c r="Q119" s="22">
        <v>101607</v>
      </c>
      <c r="R119" s="6">
        <v>142989</v>
      </c>
      <c r="S119" s="6">
        <v>211167</v>
      </c>
      <c r="T119" s="6">
        <v>116658</v>
      </c>
      <c r="U119" s="6">
        <v>118513</v>
      </c>
      <c r="V119" s="6">
        <v>160939</v>
      </c>
      <c r="W119" s="6">
        <v>209294</v>
      </c>
      <c r="X119" s="25">
        <v>271045</v>
      </c>
      <c r="Y119" s="6">
        <v>245932</v>
      </c>
      <c r="Z119" s="6">
        <v>245410</v>
      </c>
      <c r="AA119" s="47">
        <v>230696</v>
      </c>
      <c r="AB119" s="6">
        <v>319830</v>
      </c>
      <c r="AC119" s="6">
        <v>301572</v>
      </c>
    </row>
    <row r="120" spans="1:29" x14ac:dyDescent="0.25">
      <c r="A120" s="3" t="s">
        <v>185</v>
      </c>
      <c r="B120" s="2" t="s">
        <v>632</v>
      </c>
      <c r="C120" s="6">
        <v>0</v>
      </c>
      <c r="D120" s="6">
        <v>3379</v>
      </c>
      <c r="E120" s="6">
        <v>398</v>
      </c>
      <c r="F120" s="22">
        <v>0</v>
      </c>
      <c r="G120" s="22">
        <v>75874</v>
      </c>
      <c r="H120" s="22">
        <v>19389</v>
      </c>
      <c r="I120" s="22">
        <v>18231</v>
      </c>
      <c r="J120" s="22">
        <v>52942</v>
      </c>
      <c r="K120" s="22">
        <v>120111</v>
      </c>
      <c r="L120" s="22">
        <v>95216</v>
      </c>
      <c r="M120" s="6">
        <v>130128</v>
      </c>
      <c r="N120" s="22">
        <v>174410</v>
      </c>
      <c r="O120" s="22">
        <v>165064</v>
      </c>
      <c r="P120" s="22">
        <v>179724</v>
      </c>
      <c r="Q120" s="22">
        <v>184547</v>
      </c>
      <c r="R120" s="6">
        <v>176701</v>
      </c>
      <c r="S120" s="6">
        <v>193328</v>
      </c>
      <c r="T120" s="6">
        <v>210481</v>
      </c>
      <c r="U120" s="6">
        <v>226501</v>
      </c>
      <c r="V120" s="6">
        <v>289914</v>
      </c>
      <c r="W120" s="6">
        <v>310859</v>
      </c>
      <c r="X120" s="25">
        <v>334922</v>
      </c>
      <c r="Y120" s="6">
        <v>360582</v>
      </c>
      <c r="Z120" s="6">
        <v>373692</v>
      </c>
      <c r="AA120" s="47">
        <v>360595</v>
      </c>
      <c r="AB120" s="6">
        <v>338692</v>
      </c>
      <c r="AC120" s="6">
        <v>283872</v>
      </c>
    </row>
    <row r="121" spans="1:29" x14ac:dyDescent="0.25">
      <c r="A121" s="3" t="s">
        <v>186</v>
      </c>
      <c r="B121" s="2" t="s">
        <v>633</v>
      </c>
      <c r="C121" s="6">
        <v>5970</v>
      </c>
      <c r="D121" s="6">
        <v>6567</v>
      </c>
      <c r="E121" s="6">
        <v>21933</v>
      </c>
      <c r="F121" s="22">
        <v>9896</v>
      </c>
      <c r="G121" s="22">
        <v>5754</v>
      </c>
      <c r="H121" s="22">
        <v>5735</v>
      </c>
      <c r="I121" s="22">
        <v>0</v>
      </c>
      <c r="J121" s="22">
        <v>3018</v>
      </c>
      <c r="K121" s="22">
        <v>9421</v>
      </c>
      <c r="L121" s="22">
        <v>24231</v>
      </c>
      <c r="M121" s="6">
        <v>20507</v>
      </c>
      <c r="N121" s="22">
        <v>38769</v>
      </c>
      <c r="O121" s="22">
        <v>47146</v>
      </c>
      <c r="P121" s="22">
        <v>70000</v>
      </c>
      <c r="Q121" s="22">
        <v>74560</v>
      </c>
      <c r="R121" s="6">
        <v>108048</v>
      </c>
      <c r="S121" s="6">
        <v>116775</v>
      </c>
      <c r="T121" s="6">
        <v>0</v>
      </c>
      <c r="U121" s="6">
        <v>0</v>
      </c>
      <c r="V121" s="6">
        <v>0</v>
      </c>
      <c r="W121" s="6">
        <v>0</v>
      </c>
      <c r="X121" s="25">
        <v>0</v>
      </c>
      <c r="Y121" s="6">
        <v>0</v>
      </c>
      <c r="Z121" s="6">
        <v>0</v>
      </c>
      <c r="AA121" s="47">
        <v>0</v>
      </c>
      <c r="AB121" s="6">
        <v>0</v>
      </c>
      <c r="AC121" s="6">
        <v>0</v>
      </c>
    </row>
    <row r="122" spans="1:29" x14ac:dyDescent="0.25">
      <c r="A122" s="3" t="s">
        <v>187</v>
      </c>
      <c r="B122" s="2" t="s">
        <v>634</v>
      </c>
      <c r="C122" s="6">
        <v>0</v>
      </c>
      <c r="D122" s="6">
        <v>0</v>
      </c>
      <c r="E122" s="6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6">
        <v>0</v>
      </c>
      <c r="N122" s="22">
        <v>0</v>
      </c>
      <c r="O122" s="22">
        <v>0</v>
      </c>
      <c r="P122" s="22">
        <v>0</v>
      </c>
      <c r="Q122" s="22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25">
        <v>0</v>
      </c>
      <c r="Y122" s="6">
        <v>0</v>
      </c>
      <c r="Z122" s="6">
        <v>0</v>
      </c>
      <c r="AA122" s="47">
        <v>0</v>
      </c>
      <c r="AB122" s="6">
        <v>0</v>
      </c>
      <c r="AC122" s="6">
        <v>0</v>
      </c>
    </row>
    <row r="123" spans="1:29" x14ac:dyDescent="0.25">
      <c r="A123" s="3" t="s">
        <v>188</v>
      </c>
      <c r="B123" s="2" t="s">
        <v>635</v>
      </c>
      <c r="C123" s="6">
        <v>0</v>
      </c>
      <c r="D123" s="6">
        <v>83347</v>
      </c>
      <c r="E123" s="6">
        <v>143027</v>
      </c>
      <c r="F123" s="22">
        <v>140873</v>
      </c>
      <c r="G123" s="22">
        <v>247384</v>
      </c>
      <c r="H123" s="22">
        <v>373469</v>
      </c>
      <c r="I123" s="22">
        <v>626520</v>
      </c>
      <c r="J123" s="22">
        <v>815009</v>
      </c>
      <c r="K123" s="22">
        <v>1041687</v>
      </c>
      <c r="L123" s="22">
        <v>1338693</v>
      </c>
      <c r="M123" s="6">
        <v>1483905</v>
      </c>
      <c r="N123" s="22">
        <v>1641339</v>
      </c>
      <c r="O123" s="22">
        <v>1736142</v>
      </c>
      <c r="P123" s="22">
        <v>2296286</v>
      </c>
      <c r="Q123" s="22">
        <v>2498565</v>
      </c>
      <c r="R123" s="6">
        <v>2201865</v>
      </c>
      <c r="S123" s="6">
        <v>2148248</v>
      </c>
      <c r="T123" s="6">
        <v>2218825</v>
      </c>
      <c r="U123" s="6">
        <v>2322692</v>
      </c>
      <c r="V123" s="6">
        <v>2359672</v>
      </c>
      <c r="W123" s="6">
        <v>2503449</v>
      </c>
      <c r="X123" s="25">
        <v>2539542</v>
      </c>
      <c r="Y123" s="6">
        <v>2829856</v>
      </c>
      <c r="Z123" s="6">
        <v>2655060</v>
      </c>
      <c r="AA123" s="47">
        <v>2483066</v>
      </c>
      <c r="AB123" s="6">
        <v>2227916</v>
      </c>
      <c r="AC123" s="6">
        <v>2457865</v>
      </c>
    </row>
    <row r="124" spans="1:29" x14ac:dyDescent="0.25">
      <c r="A124" s="3" t="s">
        <v>189</v>
      </c>
      <c r="B124" s="2" t="s">
        <v>636</v>
      </c>
      <c r="C124" s="6">
        <v>0</v>
      </c>
      <c r="D124" s="6">
        <v>0</v>
      </c>
      <c r="E124" s="6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6">
        <v>0</v>
      </c>
      <c r="N124" s="22">
        <v>0</v>
      </c>
      <c r="O124" s="22">
        <v>0</v>
      </c>
      <c r="P124" s="22">
        <v>0</v>
      </c>
      <c r="Q124" s="22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25">
        <v>0</v>
      </c>
      <c r="Y124" s="6">
        <v>0</v>
      </c>
      <c r="Z124" s="6">
        <v>0</v>
      </c>
      <c r="AA124" s="47">
        <v>0</v>
      </c>
      <c r="AB124" s="6">
        <v>0</v>
      </c>
      <c r="AC124" s="6">
        <v>0</v>
      </c>
    </row>
    <row r="125" spans="1:29" x14ac:dyDescent="0.25">
      <c r="A125" s="3" t="s">
        <v>190</v>
      </c>
      <c r="B125" s="2" t="s">
        <v>637</v>
      </c>
      <c r="C125" s="6">
        <v>0</v>
      </c>
      <c r="D125" s="6">
        <v>0</v>
      </c>
      <c r="E125" s="6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6">
        <v>0</v>
      </c>
      <c r="N125" s="22">
        <v>0</v>
      </c>
      <c r="O125" s="22">
        <v>0</v>
      </c>
      <c r="P125" s="22">
        <v>0</v>
      </c>
      <c r="Q125" s="22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25">
        <v>0</v>
      </c>
      <c r="Y125" s="6">
        <v>0</v>
      </c>
      <c r="Z125" s="6">
        <v>0</v>
      </c>
      <c r="AA125" s="47">
        <v>0</v>
      </c>
      <c r="AB125" s="6">
        <v>0</v>
      </c>
      <c r="AC125" s="6">
        <v>0</v>
      </c>
    </row>
    <row r="126" spans="1:29" x14ac:dyDescent="0.25">
      <c r="A126" s="3" t="s">
        <v>191</v>
      </c>
      <c r="B126" s="2" t="s">
        <v>638</v>
      </c>
      <c r="C126" s="6">
        <v>0</v>
      </c>
      <c r="D126" s="6">
        <v>0</v>
      </c>
      <c r="E126" s="6">
        <v>7166</v>
      </c>
      <c r="F126" s="22">
        <v>14720</v>
      </c>
      <c r="G126" s="22">
        <v>92727</v>
      </c>
      <c r="H126" s="22">
        <v>155999</v>
      </c>
      <c r="I126" s="22">
        <v>214516</v>
      </c>
      <c r="J126" s="22">
        <v>281756</v>
      </c>
      <c r="K126" s="22">
        <v>227790</v>
      </c>
      <c r="L126" s="22">
        <v>184168</v>
      </c>
      <c r="M126" s="6">
        <v>152569</v>
      </c>
      <c r="N126" s="22">
        <v>232036</v>
      </c>
      <c r="O126" s="22">
        <v>184075</v>
      </c>
      <c r="P126" s="22">
        <v>199307</v>
      </c>
      <c r="Q126" s="22">
        <v>212417</v>
      </c>
      <c r="R126" s="6">
        <v>163902</v>
      </c>
      <c r="S126" s="6">
        <v>301881</v>
      </c>
      <c r="T126" s="6">
        <v>400864</v>
      </c>
      <c r="U126" s="6">
        <v>383076</v>
      </c>
      <c r="V126" s="6">
        <v>392567</v>
      </c>
      <c r="W126" s="6">
        <v>302977</v>
      </c>
      <c r="X126" s="25">
        <v>252627</v>
      </c>
      <c r="Y126" s="6">
        <v>343328</v>
      </c>
      <c r="Z126" s="6">
        <v>421400</v>
      </c>
      <c r="AA126" s="47">
        <v>322381</v>
      </c>
      <c r="AB126" s="6">
        <v>308716</v>
      </c>
      <c r="AC126" s="6">
        <v>367094</v>
      </c>
    </row>
    <row r="127" spans="1:29" x14ac:dyDescent="0.25">
      <c r="A127" s="3" t="s">
        <v>192</v>
      </c>
      <c r="B127" s="2" t="s">
        <v>639</v>
      </c>
      <c r="C127" s="6">
        <v>0</v>
      </c>
      <c r="D127" s="6">
        <v>0</v>
      </c>
      <c r="E127" s="6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6">
        <v>0</v>
      </c>
      <c r="N127" s="22">
        <v>0</v>
      </c>
      <c r="O127" s="22">
        <v>4531</v>
      </c>
      <c r="P127" s="22">
        <v>15800</v>
      </c>
      <c r="Q127" s="22">
        <v>15000</v>
      </c>
      <c r="R127" s="6">
        <v>10000</v>
      </c>
      <c r="S127" s="6">
        <v>5000</v>
      </c>
      <c r="T127" s="6">
        <v>5000</v>
      </c>
      <c r="U127" s="6">
        <v>5000</v>
      </c>
      <c r="V127" s="6">
        <v>5000</v>
      </c>
      <c r="W127" s="6">
        <v>5000</v>
      </c>
      <c r="X127" s="25">
        <v>5000</v>
      </c>
      <c r="Y127" s="6">
        <v>17726</v>
      </c>
      <c r="Z127" s="6">
        <v>39326</v>
      </c>
      <c r="AA127" s="47">
        <v>44281</v>
      </c>
      <c r="AB127" s="6">
        <v>30936</v>
      </c>
      <c r="AC127" s="6">
        <v>20304</v>
      </c>
    </row>
    <row r="128" spans="1:29" x14ac:dyDescent="0.25">
      <c r="A128" s="3" t="s">
        <v>193</v>
      </c>
      <c r="B128" s="2" t="s">
        <v>640</v>
      </c>
      <c r="C128" s="6">
        <v>0</v>
      </c>
      <c r="D128" s="6">
        <v>0</v>
      </c>
      <c r="E128" s="6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6">
        <v>0</v>
      </c>
      <c r="N128" s="22">
        <v>0</v>
      </c>
      <c r="O128" s="22">
        <v>0</v>
      </c>
      <c r="P128" s="22">
        <v>0</v>
      </c>
      <c r="Q128" s="22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25">
        <v>0</v>
      </c>
      <c r="Y128" s="6">
        <v>0</v>
      </c>
      <c r="Z128" s="6">
        <v>0</v>
      </c>
      <c r="AA128" s="47">
        <v>0</v>
      </c>
      <c r="AB128" s="6">
        <v>0</v>
      </c>
      <c r="AC128" s="6">
        <v>0</v>
      </c>
    </row>
    <row r="129" spans="1:29" x14ac:dyDescent="0.25">
      <c r="A129" s="3" t="s">
        <v>194</v>
      </c>
      <c r="B129" s="2" t="s">
        <v>641</v>
      </c>
      <c r="C129" s="6">
        <v>0</v>
      </c>
      <c r="D129" s="6">
        <v>0</v>
      </c>
      <c r="E129" s="6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6">
        <v>0</v>
      </c>
      <c r="N129" s="22">
        <v>0</v>
      </c>
      <c r="O129" s="22">
        <v>0</v>
      </c>
      <c r="P129" s="22">
        <v>0</v>
      </c>
      <c r="Q129" s="22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25">
        <v>0</v>
      </c>
      <c r="Y129" s="6">
        <v>0</v>
      </c>
      <c r="Z129" s="6">
        <v>0</v>
      </c>
      <c r="AA129" s="47">
        <v>0</v>
      </c>
      <c r="AB129" s="6">
        <v>0</v>
      </c>
      <c r="AC129" s="6">
        <v>0</v>
      </c>
    </row>
    <row r="130" spans="1:29" x14ac:dyDescent="0.25">
      <c r="A130" s="3" t="s">
        <v>195</v>
      </c>
      <c r="B130" s="2" t="s">
        <v>642</v>
      </c>
      <c r="C130" s="6">
        <v>6385</v>
      </c>
      <c r="D130" s="6">
        <v>22056</v>
      </c>
      <c r="E130" s="6">
        <v>9749</v>
      </c>
      <c r="F130" s="22">
        <v>23205</v>
      </c>
      <c r="G130" s="22">
        <v>29724</v>
      </c>
      <c r="H130" s="22">
        <v>46434</v>
      </c>
      <c r="I130" s="22">
        <v>68521</v>
      </c>
      <c r="J130" s="22">
        <v>57957</v>
      </c>
      <c r="K130" s="22">
        <v>125158</v>
      </c>
      <c r="L130" s="22">
        <v>147782</v>
      </c>
      <c r="M130" s="6">
        <v>167245</v>
      </c>
      <c r="N130" s="22">
        <v>77747</v>
      </c>
      <c r="O130" s="22">
        <v>96480</v>
      </c>
      <c r="P130" s="22">
        <v>81779</v>
      </c>
      <c r="Q130" s="22">
        <v>81577</v>
      </c>
      <c r="R130" s="6">
        <v>53873</v>
      </c>
      <c r="S130" s="6">
        <v>47927</v>
      </c>
      <c r="T130" s="6">
        <v>85015</v>
      </c>
      <c r="U130" s="6">
        <v>52001</v>
      </c>
      <c r="V130" s="6">
        <v>55000</v>
      </c>
      <c r="W130" s="6">
        <v>23450</v>
      </c>
      <c r="X130" s="25">
        <v>20000</v>
      </c>
      <c r="Y130" s="6">
        <v>40000</v>
      </c>
      <c r="Z130" s="6">
        <v>41350</v>
      </c>
      <c r="AA130" s="47">
        <v>30000</v>
      </c>
      <c r="AB130" s="6">
        <v>10000</v>
      </c>
      <c r="AC130" s="6">
        <v>15000</v>
      </c>
    </row>
    <row r="131" spans="1:29" x14ac:dyDescent="0.25">
      <c r="A131" s="3" t="s">
        <v>196</v>
      </c>
      <c r="B131" s="2" t="s">
        <v>643</v>
      </c>
      <c r="C131" s="6">
        <v>0</v>
      </c>
      <c r="D131" s="6">
        <v>0</v>
      </c>
      <c r="E131" s="6">
        <v>0</v>
      </c>
      <c r="F131" s="22">
        <v>0</v>
      </c>
      <c r="G131" s="22">
        <v>0</v>
      </c>
      <c r="H131" s="22">
        <v>5000</v>
      </c>
      <c r="I131" s="22">
        <v>4876</v>
      </c>
      <c r="J131" s="22">
        <v>0</v>
      </c>
      <c r="K131" s="22">
        <v>3756</v>
      </c>
      <c r="L131" s="22">
        <v>9296</v>
      </c>
      <c r="M131" s="6">
        <v>9106</v>
      </c>
      <c r="N131" s="22">
        <v>10000</v>
      </c>
      <c r="O131" s="22">
        <v>12175</v>
      </c>
      <c r="P131" s="22">
        <v>10000</v>
      </c>
      <c r="Q131" s="22">
        <v>5000</v>
      </c>
      <c r="R131" s="6">
        <v>5000</v>
      </c>
      <c r="S131" s="6">
        <v>0</v>
      </c>
      <c r="T131" s="6">
        <v>0</v>
      </c>
      <c r="U131" s="6">
        <v>5000</v>
      </c>
      <c r="V131" s="6">
        <v>0</v>
      </c>
      <c r="W131" s="6">
        <v>13700</v>
      </c>
      <c r="X131" s="25">
        <v>28191</v>
      </c>
      <c r="Y131" s="6">
        <v>42222</v>
      </c>
      <c r="Z131" s="6">
        <v>71015</v>
      </c>
      <c r="AA131" s="47">
        <v>58969</v>
      </c>
      <c r="AB131" s="6">
        <v>53248</v>
      </c>
      <c r="AC131" s="6">
        <v>55692</v>
      </c>
    </row>
    <row r="132" spans="1:29" x14ac:dyDescent="0.25">
      <c r="A132" s="3" t="s">
        <v>197</v>
      </c>
      <c r="B132" s="2" t="s">
        <v>644</v>
      </c>
      <c r="C132" s="6">
        <v>0</v>
      </c>
      <c r="D132" s="6">
        <v>0</v>
      </c>
      <c r="E132" s="6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6">
        <v>0</v>
      </c>
      <c r="N132" s="22">
        <v>0</v>
      </c>
      <c r="O132" s="22">
        <v>0</v>
      </c>
      <c r="P132" s="22">
        <v>0</v>
      </c>
      <c r="Q132" s="22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25">
        <v>0</v>
      </c>
      <c r="Y132" s="6">
        <v>0</v>
      </c>
      <c r="Z132" s="6">
        <v>0</v>
      </c>
      <c r="AA132" s="47">
        <v>0</v>
      </c>
      <c r="AB132" s="6">
        <v>0</v>
      </c>
      <c r="AC132" s="6">
        <v>0</v>
      </c>
    </row>
    <row r="133" spans="1:29" x14ac:dyDescent="0.25">
      <c r="A133" s="3" t="s">
        <v>198</v>
      </c>
      <c r="B133" s="2" t="s">
        <v>645</v>
      </c>
      <c r="C133" s="6">
        <v>0</v>
      </c>
      <c r="D133" s="6">
        <v>0</v>
      </c>
      <c r="E133" s="6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6">
        <v>0</v>
      </c>
      <c r="N133" s="22">
        <v>0</v>
      </c>
      <c r="O133" s="22">
        <v>0</v>
      </c>
      <c r="P133" s="22">
        <v>0</v>
      </c>
      <c r="Q133" s="22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25">
        <v>0</v>
      </c>
      <c r="Y133" s="6">
        <v>0</v>
      </c>
      <c r="Z133" s="6">
        <v>0</v>
      </c>
      <c r="AA133" s="47">
        <v>0</v>
      </c>
      <c r="AB133" s="6">
        <v>0</v>
      </c>
      <c r="AC133" s="6">
        <v>0</v>
      </c>
    </row>
    <row r="134" spans="1:29" x14ac:dyDescent="0.25">
      <c r="A134" s="3" t="s">
        <v>199</v>
      </c>
      <c r="B134" s="2" t="s">
        <v>646</v>
      </c>
      <c r="C134" s="6">
        <v>100598</v>
      </c>
      <c r="D134" s="6">
        <v>77185</v>
      </c>
      <c r="E134" s="6">
        <v>89053</v>
      </c>
      <c r="F134" s="22">
        <v>59182</v>
      </c>
      <c r="G134" s="22">
        <v>47962</v>
      </c>
      <c r="H134" s="22">
        <v>88556</v>
      </c>
      <c r="I134" s="22">
        <v>34052</v>
      </c>
      <c r="J134" s="22">
        <v>30167</v>
      </c>
      <c r="K134" s="22">
        <v>19884</v>
      </c>
      <c r="L134" s="22">
        <v>19993</v>
      </c>
      <c r="M134" s="6">
        <v>46538</v>
      </c>
      <c r="N134" s="22">
        <v>69655</v>
      </c>
      <c r="O134" s="22">
        <v>69135</v>
      </c>
      <c r="P134" s="22">
        <v>68827</v>
      </c>
      <c r="Q134" s="22">
        <v>47768</v>
      </c>
      <c r="R134" s="6">
        <v>62807</v>
      </c>
      <c r="S134" s="6">
        <v>46340</v>
      </c>
      <c r="T134" s="6">
        <v>47120</v>
      </c>
      <c r="U134" s="6">
        <v>29015</v>
      </c>
      <c r="V134" s="6">
        <v>31314</v>
      </c>
      <c r="W134" s="6">
        <v>15000</v>
      </c>
      <c r="X134" s="25">
        <v>10000</v>
      </c>
      <c r="Y134" s="6">
        <v>0</v>
      </c>
      <c r="Z134" s="6">
        <v>30833</v>
      </c>
      <c r="AA134" s="47">
        <v>37610</v>
      </c>
      <c r="AB134" s="6">
        <v>20713</v>
      </c>
      <c r="AC134" s="6">
        <v>24247</v>
      </c>
    </row>
    <row r="135" spans="1:29" x14ac:dyDescent="0.25">
      <c r="A135" s="3" t="s">
        <v>200</v>
      </c>
      <c r="B135" s="2" t="s">
        <v>647</v>
      </c>
      <c r="C135" s="6">
        <v>104767</v>
      </c>
      <c r="D135" s="6">
        <v>131686</v>
      </c>
      <c r="E135" s="6">
        <v>232877</v>
      </c>
      <c r="F135" s="22">
        <v>356727</v>
      </c>
      <c r="G135" s="22">
        <v>455095</v>
      </c>
      <c r="H135" s="22">
        <v>642365</v>
      </c>
      <c r="I135" s="22">
        <v>602568</v>
      </c>
      <c r="J135" s="22">
        <v>622873</v>
      </c>
      <c r="K135" s="22">
        <v>685145</v>
      </c>
      <c r="L135" s="22">
        <v>769102</v>
      </c>
      <c r="M135" s="6">
        <v>856409</v>
      </c>
      <c r="N135" s="22">
        <v>978989</v>
      </c>
      <c r="O135" s="22">
        <v>1049767</v>
      </c>
      <c r="P135" s="22">
        <v>1084434</v>
      </c>
      <c r="Q135" s="22">
        <v>1058530</v>
      </c>
      <c r="R135" s="6">
        <v>1212868</v>
      </c>
      <c r="S135" s="6">
        <v>1250981</v>
      </c>
      <c r="T135" s="6">
        <v>0</v>
      </c>
      <c r="U135" s="6">
        <v>0</v>
      </c>
      <c r="V135" s="6">
        <v>0</v>
      </c>
      <c r="W135" s="6">
        <v>0</v>
      </c>
      <c r="X135" s="25">
        <v>0</v>
      </c>
      <c r="Y135" s="6">
        <v>0</v>
      </c>
      <c r="Z135" s="6">
        <v>0</v>
      </c>
      <c r="AA135" s="47">
        <v>0</v>
      </c>
      <c r="AB135" s="6">
        <v>0</v>
      </c>
      <c r="AC135" s="6">
        <v>0</v>
      </c>
    </row>
    <row r="136" spans="1:29" x14ac:dyDescent="0.25">
      <c r="A136" s="3" t="s">
        <v>201</v>
      </c>
      <c r="B136" s="2" t="s">
        <v>648</v>
      </c>
      <c r="C136" s="6">
        <v>0</v>
      </c>
      <c r="D136" s="6">
        <v>0</v>
      </c>
      <c r="E136" s="6">
        <v>4025</v>
      </c>
      <c r="F136" s="22">
        <v>0</v>
      </c>
      <c r="G136" s="22">
        <v>42654</v>
      </c>
      <c r="H136" s="22">
        <v>46470</v>
      </c>
      <c r="I136" s="22">
        <v>102736</v>
      </c>
      <c r="J136" s="22">
        <v>190952</v>
      </c>
      <c r="K136" s="22">
        <v>129584</v>
      </c>
      <c r="L136" s="22">
        <v>172981</v>
      </c>
      <c r="M136" s="6">
        <v>175084</v>
      </c>
      <c r="N136" s="22">
        <v>237522</v>
      </c>
      <c r="O136" s="22">
        <v>253373</v>
      </c>
      <c r="P136" s="22">
        <v>288350</v>
      </c>
      <c r="Q136" s="22">
        <v>281078</v>
      </c>
      <c r="R136" s="6">
        <v>227765</v>
      </c>
      <c r="S136" s="6">
        <v>233744</v>
      </c>
      <c r="T136" s="6">
        <v>295267</v>
      </c>
      <c r="U136" s="6">
        <v>258324</v>
      </c>
      <c r="V136" s="6">
        <v>202351</v>
      </c>
      <c r="W136" s="6">
        <v>194914</v>
      </c>
      <c r="X136" s="25">
        <v>245659</v>
      </c>
      <c r="Y136" s="6">
        <v>198753</v>
      </c>
      <c r="Z136" s="6">
        <v>235610</v>
      </c>
      <c r="AA136" s="47">
        <v>257516</v>
      </c>
      <c r="AB136" s="6">
        <v>245999</v>
      </c>
      <c r="AC136" s="6">
        <v>297106</v>
      </c>
    </row>
    <row r="137" spans="1:29" x14ac:dyDescent="0.25">
      <c r="A137" s="3" t="s">
        <v>202</v>
      </c>
      <c r="B137" s="2" t="s">
        <v>649</v>
      </c>
      <c r="C137" s="6">
        <v>536376</v>
      </c>
      <c r="D137" s="6">
        <v>498205</v>
      </c>
      <c r="E137" s="6">
        <v>577800</v>
      </c>
      <c r="F137" s="22">
        <v>526661</v>
      </c>
      <c r="G137" s="22">
        <v>518216</v>
      </c>
      <c r="H137" s="22">
        <v>567398</v>
      </c>
      <c r="I137" s="22">
        <v>571715</v>
      </c>
      <c r="J137" s="22">
        <v>589882</v>
      </c>
      <c r="K137" s="22">
        <v>702348</v>
      </c>
      <c r="L137" s="22">
        <v>787605</v>
      </c>
      <c r="M137" s="6">
        <v>792829</v>
      </c>
      <c r="N137" s="22">
        <v>821134</v>
      </c>
      <c r="O137" s="22">
        <v>870878</v>
      </c>
      <c r="P137" s="22">
        <v>952998</v>
      </c>
      <c r="Q137" s="22">
        <v>1109464</v>
      </c>
      <c r="R137" s="6">
        <v>1208149</v>
      </c>
      <c r="S137" s="6">
        <v>1169224</v>
      </c>
      <c r="T137" s="6">
        <v>1257461</v>
      </c>
      <c r="U137" s="6">
        <v>1238310</v>
      </c>
      <c r="V137" s="6">
        <v>1181480</v>
      </c>
      <c r="W137" s="6">
        <v>1084139</v>
      </c>
      <c r="X137" s="25">
        <v>1062383</v>
      </c>
      <c r="Y137" s="6">
        <v>978962</v>
      </c>
      <c r="Z137" s="6">
        <v>1010796</v>
      </c>
      <c r="AA137" s="47">
        <v>1043786</v>
      </c>
      <c r="AB137" s="6">
        <v>949325</v>
      </c>
      <c r="AC137" s="6">
        <v>929378</v>
      </c>
    </row>
    <row r="138" spans="1:29" x14ac:dyDescent="0.25">
      <c r="A138" s="3" t="s">
        <v>203</v>
      </c>
      <c r="B138" s="2" t="s">
        <v>650</v>
      </c>
      <c r="C138" s="6">
        <v>0</v>
      </c>
      <c r="D138" s="6">
        <v>0</v>
      </c>
      <c r="E138" s="6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6">
        <v>0</v>
      </c>
      <c r="N138" s="22">
        <v>0</v>
      </c>
      <c r="O138" s="22">
        <v>0</v>
      </c>
      <c r="P138" s="22">
        <v>0</v>
      </c>
      <c r="Q138" s="22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25">
        <v>0</v>
      </c>
      <c r="Y138" s="6">
        <v>0</v>
      </c>
      <c r="Z138" s="6">
        <v>0</v>
      </c>
      <c r="AA138" s="47">
        <v>0</v>
      </c>
      <c r="AB138" s="6">
        <v>0</v>
      </c>
      <c r="AC138" s="6">
        <v>0</v>
      </c>
    </row>
    <row r="139" spans="1:29" x14ac:dyDescent="0.25">
      <c r="A139" s="3" t="s">
        <v>204</v>
      </c>
      <c r="B139" s="2" t="s">
        <v>651</v>
      </c>
      <c r="C139" s="6">
        <v>0</v>
      </c>
      <c r="D139" s="6">
        <v>0</v>
      </c>
      <c r="E139" s="6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6">
        <v>0</v>
      </c>
      <c r="N139" s="22">
        <v>0</v>
      </c>
      <c r="O139" s="22">
        <v>0</v>
      </c>
      <c r="P139" s="22">
        <v>0</v>
      </c>
      <c r="Q139" s="22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25">
        <v>0</v>
      </c>
      <c r="Y139" s="6">
        <v>0</v>
      </c>
      <c r="Z139" s="6">
        <v>0</v>
      </c>
      <c r="AA139" s="47">
        <v>0</v>
      </c>
      <c r="AB139" s="6">
        <v>0</v>
      </c>
      <c r="AC139" s="6">
        <v>0</v>
      </c>
    </row>
    <row r="140" spans="1:29" x14ac:dyDescent="0.25">
      <c r="A140" s="3" t="s">
        <v>205</v>
      </c>
      <c r="B140" s="2" t="s">
        <v>652</v>
      </c>
      <c r="C140" s="6">
        <v>0</v>
      </c>
      <c r="D140" s="6">
        <v>0</v>
      </c>
      <c r="E140" s="6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6">
        <v>0</v>
      </c>
      <c r="N140" s="22">
        <v>0</v>
      </c>
      <c r="O140" s="22">
        <v>0</v>
      </c>
      <c r="P140" s="22">
        <v>0</v>
      </c>
      <c r="Q140" s="22">
        <v>0</v>
      </c>
      <c r="R140" s="6">
        <v>0</v>
      </c>
      <c r="S140" s="6">
        <v>0</v>
      </c>
      <c r="T140" s="6">
        <v>5000</v>
      </c>
      <c r="U140" s="6">
        <v>3600</v>
      </c>
      <c r="V140" s="6">
        <v>0</v>
      </c>
      <c r="W140" s="6">
        <v>24172</v>
      </c>
      <c r="X140" s="25">
        <v>32302</v>
      </c>
      <c r="Y140" s="6">
        <v>32755</v>
      </c>
      <c r="Z140" s="6">
        <v>40878</v>
      </c>
      <c r="AA140" s="47">
        <v>22739</v>
      </c>
      <c r="AB140" s="6">
        <v>34531</v>
      </c>
      <c r="AC140" s="6">
        <v>32532</v>
      </c>
    </row>
    <row r="141" spans="1:29" x14ac:dyDescent="0.25">
      <c r="A141" s="3" t="s">
        <v>206</v>
      </c>
      <c r="B141" s="2" t="s">
        <v>653</v>
      </c>
      <c r="C141" s="6">
        <v>0</v>
      </c>
      <c r="D141" s="6">
        <v>0</v>
      </c>
      <c r="E141" s="6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6">
        <v>0</v>
      </c>
      <c r="N141" s="22">
        <v>0</v>
      </c>
      <c r="O141" s="22">
        <v>0</v>
      </c>
      <c r="P141" s="22">
        <v>0</v>
      </c>
      <c r="Q141" s="22">
        <v>0</v>
      </c>
      <c r="R141" s="6">
        <v>0</v>
      </c>
      <c r="S141" s="6">
        <v>0</v>
      </c>
      <c r="T141" s="6">
        <v>6758</v>
      </c>
      <c r="U141" s="6">
        <v>0</v>
      </c>
      <c r="V141" s="6">
        <v>0</v>
      </c>
      <c r="W141" s="6">
        <v>0</v>
      </c>
      <c r="X141" s="25">
        <v>0</v>
      </c>
      <c r="Y141" s="6">
        <v>0</v>
      </c>
      <c r="Z141" s="6">
        <v>0</v>
      </c>
      <c r="AA141" s="47">
        <v>0</v>
      </c>
      <c r="AB141" s="6">
        <v>0</v>
      </c>
      <c r="AC141" s="6">
        <v>3200</v>
      </c>
    </row>
    <row r="142" spans="1:29" x14ac:dyDescent="0.25">
      <c r="A142" s="3" t="s">
        <v>207</v>
      </c>
      <c r="B142" s="2" t="s">
        <v>654</v>
      </c>
      <c r="C142" s="6">
        <v>30317</v>
      </c>
      <c r="D142" s="6">
        <v>19975</v>
      </c>
      <c r="E142" s="6">
        <v>25000</v>
      </c>
      <c r="F142" s="22">
        <v>20000</v>
      </c>
      <c r="G142" s="22">
        <v>26788</v>
      </c>
      <c r="H142" s="22">
        <v>28044</v>
      </c>
      <c r="I142" s="22">
        <v>9401</v>
      </c>
      <c r="J142" s="22">
        <v>4690</v>
      </c>
      <c r="K142" s="22">
        <v>16750</v>
      </c>
      <c r="L142" s="22">
        <v>15000</v>
      </c>
      <c r="M142" s="6">
        <v>17500</v>
      </c>
      <c r="N142" s="22">
        <v>35630</v>
      </c>
      <c r="O142" s="22">
        <v>32395</v>
      </c>
      <c r="P142" s="22">
        <v>30795</v>
      </c>
      <c r="Q142" s="22">
        <v>40696</v>
      </c>
      <c r="R142" s="6">
        <v>47788</v>
      </c>
      <c r="S142" s="6">
        <v>55027</v>
      </c>
      <c r="T142" s="6">
        <v>45000</v>
      </c>
      <c r="U142" s="6">
        <v>54438</v>
      </c>
      <c r="V142" s="6">
        <v>94593</v>
      </c>
      <c r="W142" s="6">
        <v>120804</v>
      </c>
      <c r="X142" s="25">
        <v>90846</v>
      </c>
      <c r="Y142" s="6">
        <v>78110</v>
      </c>
      <c r="Z142" s="6">
        <v>81346</v>
      </c>
      <c r="AA142" s="47">
        <v>97737</v>
      </c>
      <c r="AB142" s="6">
        <v>98969</v>
      </c>
      <c r="AC142" s="6">
        <v>140819</v>
      </c>
    </row>
    <row r="143" spans="1:29" x14ac:dyDescent="0.25">
      <c r="A143" s="3" t="s">
        <v>208</v>
      </c>
      <c r="B143" s="2" t="s">
        <v>655</v>
      </c>
      <c r="C143" s="6">
        <v>0</v>
      </c>
      <c r="D143" s="6">
        <v>0</v>
      </c>
      <c r="E143" s="6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6">
        <v>0</v>
      </c>
      <c r="N143" s="22">
        <v>0</v>
      </c>
      <c r="O143" s="22">
        <v>0</v>
      </c>
      <c r="P143" s="22">
        <v>0</v>
      </c>
      <c r="Q143" s="22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25">
        <v>0</v>
      </c>
      <c r="Y143" s="6">
        <v>0</v>
      </c>
      <c r="Z143" s="6">
        <v>0</v>
      </c>
      <c r="AA143" s="47">
        <v>0</v>
      </c>
      <c r="AB143" s="6">
        <v>0</v>
      </c>
      <c r="AC143" s="6">
        <v>0</v>
      </c>
    </row>
    <row r="144" spans="1:29" x14ac:dyDescent="0.25">
      <c r="A144" s="3" t="s">
        <v>209</v>
      </c>
      <c r="B144" s="2" t="s">
        <v>656</v>
      </c>
      <c r="C144" s="6">
        <v>0</v>
      </c>
      <c r="D144" s="6">
        <v>0</v>
      </c>
      <c r="E144" s="6">
        <v>0</v>
      </c>
      <c r="F144" s="22">
        <v>8894</v>
      </c>
      <c r="G144" s="22">
        <v>12024</v>
      </c>
      <c r="H144" s="22">
        <v>30906</v>
      </c>
      <c r="I144" s="22">
        <v>35579</v>
      </c>
      <c r="J144" s="22">
        <v>0</v>
      </c>
      <c r="K144" s="22">
        <v>946</v>
      </c>
      <c r="L144" s="22">
        <v>4070</v>
      </c>
      <c r="M144" s="6">
        <v>10865</v>
      </c>
      <c r="N144" s="22">
        <v>7950</v>
      </c>
      <c r="O144" s="22">
        <v>5000</v>
      </c>
      <c r="P144" s="22">
        <v>11972</v>
      </c>
      <c r="Q144" s="22">
        <v>11083</v>
      </c>
      <c r="R144" s="6">
        <v>13450</v>
      </c>
      <c r="S144" s="6">
        <v>20601</v>
      </c>
      <c r="T144" s="6">
        <v>18799</v>
      </c>
      <c r="U144" s="6">
        <v>5000</v>
      </c>
      <c r="V144" s="6">
        <v>5000</v>
      </c>
      <c r="W144" s="6">
        <v>13520</v>
      </c>
      <c r="X144" s="25">
        <v>0</v>
      </c>
      <c r="Y144" s="6">
        <v>19950</v>
      </c>
      <c r="Z144" s="6">
        <v>19052</v>
      </c>
      <c r="AA144" s="47">
        <v>0</v>
      </c>
      <c r="AB144" s="6">
        <v>16441</v>
      </c>
      <c r="AC144" s="6">
        <v>8863</v>
      </c>
    </row>
    <row r="145" spans="1:29" x14ac:dyDescent="0.25">
      <c r="A145" s="3" t="s">
        <v>210</v>
      </c>
      <c r="B145" s="2" t="s">
        <v>657</v>
      </c>
      <c r="C145" s="6">
        <v>33548</v>
      </c>
      <c r="D145" s="6">
        <v>67853</v>
      </c>
      <c r="E145" s="6">
        <v>62371</v>
      </c>
      <c r="F145" s="22">
        <v>107760</v>
      </c>
      <c r="G145" s="22">
        <v>54377</v>
      </c>
      <c r="H145" s="22">
        <v>36365</v>
      </c>
      <c r="I145" s="22">
        <v>28334</v>
      </c>
      <c r="J145" s="22">
        <v>26638</v>
      </c>
      <c r="K145" s="22">
        <v>47325</v>
      </c>
      <c r="L145" s="22">
        <v>24409</v>
      </c>
      <c r="M145" s="6">
        <v>25649</v>
      </c>
      <c r="N145" s="22">
        <v>69474</v>
      </c>
      <c r="O145" s="22">
        <v>34130</v>
      </c>
      <c r="P145" s="22">
        <v>21925</v>
      </c>
      <c r="Q145" s="22">
        <v>33100</v>
      </c>
      <c r="R145" s="6">
        <v>27875</v>
      </c>
      <c r="S145" s="6">
        <v>47150</v>
      </c>
      <c r="T145" s="6">
        <v>37339</v>
      </c>
      <c r="U145" s="6">
        <v>28848</v>
      </c>
      <c r="V145" s="6">
        <v>58623</v>
      </c>
      <c r="W145" s="6">
        <v>84214</v>
      </c>
      <c r="X145" s="25">
        <v>90615</v>
      </c>
      <c r="Y145" s="6">
        <v>130877</v>
      </c>
      <c r="Z145" s="6">
        <v>212389</v>
      </c>
      <c r="AA145" s="47">
        <v>132397</v>
      </c>
      <c r="AB145" s="6">
        <v>202385</v>
      </c>
      <c r="AC145" s="6">
        <v>216745</v>
      </c>
    </row>
    <row r="146" spans="1:29" x14ac:dyDescent="0.25">
      <c r="A146" s="3" t="s">
        <v>211</v>
      </c>
      <c r="B146" s="2" t="s">
        <v>658</v>
      </c>
      <c r="C146" s="6">
        <v>16681</v>
      </c>
      <c r="D146" s="6">
        <v>30375</v>
      </c>
      <c r="E146" s="6">
        <v>47493</v>
      </c>
      <c r="F146" s="22">
        <v>86585</v>
      </c>
      <c r="G146" s="22">
        <v>122002</v>
      </c>
      <c r="H146" s="22">
        <v>143199</v>
      </c>
      <c r="I146" s="22">
        <v>317495</v>
      </c>
      <c r="J146" s="22">
        <v>587361</v>
      </c>
      <c r="K146" s="22">
        <v>860596</v>
      </c>
      <c r="L146" s="22">
        <v>1213584</v>
      </c>
      <c r="M146" s="6">
        <v>1284281</v>
      </c>
      <c r="N146" s="22">
        <v>1386203</v>
      </c>
      <c r="O146" s="22">
        <v>1359063</v>
      </c>
      <c r="P146" s="22">
        <v>1368528</v>
      </c>
      <c r="Q146" s="22">
        <v>1282691</v>
      </c>
      <c r="R146" s="6">
        <v>1509446</v>
      </c>
      <c r="S146" s="6">
        <v>1431334</v>
      </c>
      <c r="T146" s="6">
        <v>1761438</v>
      </c>
      <c r="U146" s="6">
        <v>1897966</v>
      </c>
      <c r="V146" s="6">
        <v>2041216</v>
      </c>
      <c r="W146" s="6">
        <v>2134577</v>
      </c>
      <c r="X146" s="25">
        <v>2338760</v>
      </c>
      <c r="Y146" s="6">
        <v>2578902</v>
      </c>
      <c r="Z146" s="6">
        <v>2791882</v>
      </c>
      <c r="AA146" s="47">
        <v>3051215</v>
      </c>
      <c r="AB146" s="6">
        <v>2837104</v>
      </c>
      <c r="AC146" s="6">
        <v>3156854</v>
      </c>
    </row>
    <row r="147" spans="1:29" x14ac:dyDescent="0.25">
      <c r="A147" s="3" t="s">
        <v>212</v>
      </c>
      <c r="B147" s="2" t="s">
        <v>659</v>
      </c>
      <c r="C147" s="6">
        <v>179067</v>
      </c>
      <c r="D147" s="6">
        <v>188812</v>
      </c>
      <c r="E147" s="6">
        <v>229988</v>
      </c>
      <c r="F147" s="22">
        <v>291558</v>
      </c>
      <c r="G147" s="22">
        <v>437356</v>
      </c>
      <c r="H147" s="22">
        <v>428114</v>
      </c>
      <c r="I147" s="22">
        <v>435365</v>
      </c>
      <c r="J147" s="22">
        <v>391467</v>
      </c>
      <c r="K147" s="22">
        <v>402628</v>
      </c>
      <c r="L147" s="22">
        <v>448246</v>
      </c>
      <c r="M147" s="6">
        <v>392859</v>
      </c>
      <c r="N147" s="22">
        <v>332451</v>
      </c>
      <c r="O147" s="22">
        <v>347179</v>
      </c>
      <c r="P147" s="22">
        <v>314322</v>
      </c>
      <c r="Q147" s="22">
        <v>222170</v>
      </c>
      <c r="R147" s="6">
        <v>250322</v>
      </c>
      <c r="S147" s="6">
        <v>276563</v>
      </c>
      <c r="T147" s="6">
        <v>240233</v>
      </c>
      <c r="U147" s="6">
        <v>266756</v>
      </c>
      <c r="V147" s="6">
        <v>296247</v>
      </c>
      <c r="W147" s="6">
        <v>293803</v>
      </c>
      <c r="X147" s="25">
        <v>277032</v>
      </c>
      <c r="Y147" s="6">
        <v>307462</v>
      </c>
      <c r="Z147" s="6">
        <v>356715</v>
      </c>
      <c r="AA147" s="47">
        <v>383311</v>
      </c>
      <c r="AB147" s="6">
        <v>256156</v>
      </c>
      <c r="AC147" s="6">
        <v>190996</v>
      </c>
    </row>
    <row r="148" spans="1:29" x14ac:dyDescent="0.25">
      <c r="A148" s="3" t="s">
        <v>213</v>
      </c>
      <c r="B148" s="2" t="s">
        <v>660</v>
      </c>
      <c r="C148" s="6">
        <v>296331</v>
      </c>
      <c r="D148" s="6">
        <v>320010</v>
      </c>
      <c r="E148" s="6">
        <v>247313</v>
      </c>
      <c r="F148" s="22">
        <v>191599</v>
      </c>
      <c r="G148" s="22">
        <v>173087</v>
      </c>
      <c r="H148" s="22">
        <v>171466</v>
      </c>
      <c r="I148" s="22">
        <v>113398</v>
      </c>
      <c r="J148" s="22">
        <v>89476</v>
      </c>
      <c r="K148" s="22">
        <v>95440</v>
      </c>
      <c r="L148" s="22">
        <v>104443</v>
      </c>
      <c r="M148" s="6">
        <v>27818</v>
      </c>
      <c r="N148" s="22">
        <v>54367</v>
      </c>
      <c r="O148" s="22">
        <v>58188</v>
      </c>
      <c r="P148" s="22">
        <v>78496</v>
      </c>
      <c r="Q148" s="22">
        <v>80973</v>
      </c>
      <c r="R148" s="6">
        <v>89302</v>
      </c>
      <c r="S148" s="6">
        <v>73339</v>
      </c>
      <c r="T148" s="6">
        <v>87662</v>
      </c>
      <c r="U148" s="6">
        <v>103882</v>
      </c>
      <c r="V148" s="6">
        <v>80115</v>
      </c>
      <c r="W148" s="6">
        <v>111464</v>
      </c>
      <c r="X148" s="25">
        <v>98442</v>
      </c>
      <c r="Y148" s="6">
        <v>123725</v>
      </c>
      <c r="Z148" s="6">
        <v>178588</v>
      </c>
      <c r="AA148" s="47">
        <v>124216</v>
      </c>
      <c r="AB148" s="6">
        <v>81981</v>
      </c>
      <c r="AC148" s="6">
        <v>109683</v>
      </c>
    </row>
    <row r="149" spans="1:29" x14ac:dyDescent="0.25">
      <c r="A149" s="3" t="s">
        <v>214</v>
      </c>
      <c r="B149" s="2" t="s">
        <v>661</v>
      </c>
      <c r="C149" s="6">
        <v>0</v>
      </c>
      <c r="D149" s="6">
        <v>0</v>
      </c>
      <c r="E149" s="6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6">
        <v>0</v>
      </c>
      <c r="N149" s="22">
        <v>0</v>
      </c>
      <c r="O149" s="22">
        <v>0</v>
      </c>
      <c r="P149" s="22">
        <v>0</v>
      </c>
      <c r="Q149" s="22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25">
        <v>0</v>
      </c>
      <c r="Y149" s="6">
        <v>0</v>
      </c>
      <c r="Z149" s="6">
        <v>0</v>
      </c>
      <c r="AA149" s="47">
        <v>0</v>
      </c>
      <c r="AB149" s="6">
        <v>0</v>
      </c>
      <c r="AC149" s="6">
        <v>0</v>
      </c>
    </row>
    <row r="150" spans="1:29" x14ac:dyDescent="0.25">
      <c r="A150" s="3" t="s">
        <v>215</v>
      </c>
      <c r="B150" s="2" t="s">
        <v>662</v>
      </c>
      <c r="C150" s="6">
        <v>449446</v>
      </c>
      <c r="D150" s="6">
        <v>434856</v>
      </c>
      <c r="E150" s="6">
        <v>387095</v>
      </c>
      <c r="F150" s="22">
        <v>358277</v>
      </c>
      <c r="G150" s="22">
        <v>329615</v>
      </c>
      <c r="H150" s="22">
        <v>245367</v>
      </c>
      <c r="I150" s="22">
        <v>188239</v>
      </c>
      <c r="J150" s="22">
        <v>77604</v>
      </c>
      <c r="K150" s="22">
        <v>83669</v>
      </c>
      <c r="L150" s="22">
        <v>91783</v>
      </c>
      <c r="M150" s="6">
        <v>59088</v>
      </c>
      <c r="N150" s="22">
        <v>70502</v>
      </c>
      <c r="O150" s="22">
        <v>88282</v>
      </c>
      <c r="P150" s="22">
        <v>81286</v>
      </c>
      <c r="Q150" s="22">
        <v>90014</v>
      </c>
      <c r="R150" s="6">
        <v>116993</v>
      </c>
      <c r="S150" s="6">
        <v>152595</v>
      </c>
      <c r="T150" s="6">
        <v>211240</v>
      </c>
      <c r="U150" s="6">
        <v>131837</v>
      </c>
      <c r="V150" s="6">
        <v>107059</v>
      </c>
      <c r="W150" s="6">
        <v>140240</v>
      </c>
      <c r="X150" s="25">
        <v>134911</v>
      </c>
      <c r="Y150" s="6">
        <v>114836</v>
      </c>
      <c r="Z150" s="6">
        <v>141476</v>
      </c>
      <c r="AA150" s="47">
        <v>160747</v>
      </c>
      <c r="AB150" s="6">
        <v>134797</v>
      </c>
      <c r="AC150" s="6">
        <v>184914</v>
      </c>
    </row>
    <row r="151" spans="1:29" x14ac:dyDescent="0.25">
      <c r="A151" s="3" t="s">
        <v>216</v>
      </c>
      <c r="B151" s="2" t="s">
        <v>663</v>
      </c>
      <c r="C151" s="6">
        <v>0</v>
      </c>
      <c r="D151" s="6">
        <v>0</v>
      </c>
      <c r="E151" s="6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6">
        <v>0</v>
      </c>
      <c r="N151" s="22">
        <v>0</v>
      </c>
      <c r="O151" s="22">
        <v>0</v>
      </c>
      <c r="P151" s="22">
        <v>0</v>
      </c>
      <c r="Q151" s="22">
        <v>0</v>
      </c>
      <c r="R151" s="6">
        <v>0</v>
      </c>
      <c r="S151" s="6">
        <v>7650</v>
      </c>
      <c r="T151" s="6">
        <v>5000</v>
      </c>
      <c r="U151" s="6">
        <v>14138</v>
      </c>
      <c r="V151" s="6">
        <v>30953</v>
      </c>
      <c r="W151" s="6">
        <v>42278</v>
      </c>
      <c r="X151" s="25">
        <v>25874</v>
      </c>
      <c r="Y151" s="6">
        <v>27588</v>
      </c>
      <c r="Z151" s="6">
        <v>27816</v>
      </c>
      <c r="AA151" s="47">
        <v>25354</v>
      </c>
      <c r="AB151" s="6">
        <v>38029</v>
      </c>
      <c r="AC151" s="6">
        <v>30863</v>
      </c>
    </row>
    <row r="152" spans="1:29" x14ac:dyDescent="0.25">
      <c r="A152" s="3" t="s">
        <v>217</v>
      </c>
      <c r="B152" s="2" t="s">
        <v>664</v>
      </c>
      <c r="C152" s="6">
        <v>0</v>
      </c>
      <c r="D152" s="6">
        <v>0</v>
      </c>
      <c r="E152" s="6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6">
        <v>0</v>
      </c>
      <c r="N152" s="22">
        <v>0</v>
      </c>
      <c r="O152" s="22">
        <v>0</v>
      </c>
      <c r="P152" s="22">
        <v>0</v>
      </c>
      <c r="Q152" s="22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25">
        <v>0</v>
      </c>
      <c r="Y152" s="6">
        <v>0</v>
      </c>
      <c r="Z152" s="6">
        <v>0</v>
      </c>
      <c r="AA152" s="47">
        <v>0</v>
      </c>
      <c r="AB152" s="6">
        <v>0</v>
      </c>
      <c r="AC152" s="6">
        <v>0</v>
      </c>
    </row>
    <row r="153" spans="1:29" x14ac:dyDescent="0.25">
      <c r="A153" s="3" t="s">
        <v>218</v>
      </c>
      <c r="B153" s="2" t="s">
        <v>665</v>
      </c>
      <c r="C153" s="6">
        <v>184529</v>
      </c>
      <c r="D153" s="6">
        <v>170270</v>
      </c>
      <c r="E153" s="6">
        <v>167519</v>
      </c>
      <c r="F153" s="22">
        <v>246150</v>
      </c>
      <c r="G153" s="22">
        <v>178046</v>
      </c>
      <c r="H153" s="22">
        <v>168277</v>
      </c>
      <c r="I153" s="22">
        <v>100345</v>
      </c>
      <c r="J153" s="22">
        <v>138585</v>
      </c>
      <c r="K153" s="22">
        <v>82539</v>
      </c>
      <c r="L153" s="22">
        <v>77862</v>
      </c>
      <c r="M153" s="6">
        <v>88446</v>
      </c>
      <c r="N153" s="22">
        <v>57084</v>
      </c>
      <c r="O153" s="22">
        <v>55826</v>
      </c>
      <c r="P153" s="22">
        <v>47383</v>
      </c>
      <c r="Q153" s="22">
        <v>18400</v>
      </c>
      <c r="R153" s="6">
        <v>12750</v>
      </c>
      <c r="S153" s="6">
        <v>70157</v>
      </c>
      <c r="T153" s="6">
        <v>115605</v>
      </c>
      <c r="U153" s="6">
        <v>108592</v>
      </c>
      <c r="V153" s="6">
        <v>114340</v>
      </c>
      <c r="W153" s="6">
        <v>95239</v>
      </c>
      <c r="X153" s="25">
        <v>116911</v>
      </c>
      <c r="Y153" s="6">
        <v>72725</v>
      </c>
      <c r="Z153" s="6">
        <v>100550</v>
      </c>
      <c r="AA153" s="47">
        <v>124021</v>
      </c>
      <c r="AB153" s="6">
        <v>138492</v>
      </c>
      <c r="AC153" s="6">
        <v>105880</v>
      </c>
    </row>
    <row r="154" spans="1:29" x14ac:dyDescent="0.25">
      <c r="A154" s="3" t="s">
        <v>219</v>
      </c>
      <c r="B154" s="2" t="s">
        <v>666</v>
      </c>
      <c r="C154" s="6">
        <v>0</v>
      </c>
      <c r="D154" s="6">
        <v>0</v>
      </c>
      <c r="E154" s="6">
        <v>2081</v>
      </c>
      <c r="F154" s="22">
        <v>3405</v>
      </c>
      <c r="G154" s="22">
        <v>3506</v>
      </c>
      <c r="H154" s="22">
        <v>3692</v>
      </c>
      <c r="I154" s="22">
        <v>0</v>
      </c>
      <c r="J154" s="22">
        <v>0</v>
      </c>
      <c r="K154" s="22">
        <v>0</v>
      </c>
      <c r="L154" s="22">
        <v>0</v>
      </c>
      <c r="M154" s="6">
        <v>0</v>
      </c>
      <c r="N154" s="22">
        <v>0</v>
      </c>
      <c r="O154" s="22">
        <v>0</v>
      </c>
      <c r="P154" s="22">
        <v>0</v>
      </c>
      <c r="Q154" s="22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25">
        <v>6671</v>
      </c>
      <c r="Y154" s="6">
        <v>20000</v>
      </c>
      <c r="Z154" s="6">
        <v>18265</v>
      </c>
      <c r="AA154" s="47">
        <v>31144</v>
      </c>
      <c r="AB154" s="6">
        <v>49823</v>
      </c>
      <c r="AC154" s="6">
        <v>51669</v>
      </c>
    </row>
    <row r="155" spans="1:29" x14ac:dyDescent="0.25">
      <c r="A155" s="3" t="s">
        <v>220</v>
      </c>
      <c r="B155" s="2" t="s">
        <v>667</v>
      </c>
      <c r="C155" s="6">
        <v>0</v>
      </c>
      <c r="D155" s="6">
        <v>1359</v>
      </c>
      <c r="E155" s="6">
        <v>5913</v>
      </c>
      <c r="F155" s="22">
        <v>2452</v>
      </c>
      <c r="G155" s="22">
        <v>1701</v>
      </c>
      <c r="H155" s="22">
        <v>2178</v>
      </c>
      <c r="I155" s="22">
        <v>0</v>
      </c>
      <c r="J155" s="22">
        <v>2477</v>
      </c>
      <c r="K155" s="22">
        <v>4268</v>
      </c>
      <c r="L155" s="22">
        <v>11677</v>
      </c>
      <c r="M155" s="6">
        <v>10370</v>
      </c>
      <c r="N155" s="22">
        <v>9735</v>
      </c>
      <c r="O155" s="22">
        <v>0</v>
      </c>
      <c r="P155" s="22">
        <v>2050</v>
      </c>
      <c r="Q155" s="22">
        <v>10607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25">
        <v>0</v>
      </c>
      <c r="Y155" s="6">
        <v>0</v>
      </c>
      <c r="Z155" s="6">
        <v>0</v>
      </c>
      <c r="AA155" s="47">
        <v>0</v>
      </c>
      <c r="AB155" s="6">
        <v>0</v>
      </c>
      <c r="AC155" s="6">
        <v>0</v>
      </c>
    </row>
    <row r="156" spans="1:29" x14ac:dyDescent="0.25">
      <c r="A156" s="3" t="s">
        <v>221</v>
      </c>
      <c r="B156" s="2" t="s">
        <v>668</v>
      </c>
      <c r="C156" s="6">
        <v>0</v>
      </c>
      <c r="D156" s="6">
        <v>0</v>
      </c>
      <c r="E156" s="6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6">
        <v>0</v>
      </c>
      <c r="N156" s="22">
        <v>0</v>
      </c>
      <c r="O156" s="22">
        <v>0</v>
      </c>
      <c r="P156" s="22">
        <v>0</v>
      </c>
      <c r="Q156" s="22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25">
        <v>0</v>
      </c>
      <c r="Y156" s="6">
        <v>0</v>
      </c>
      <c r="Z156" s="6">
        <v>0</v>
      </c>
      <c r="AA156" s="47">
        <v>0</v>
      </c>
      <c r="AB156" s="6">
        <v>0</v>
      </c>
      <c r="AC156" s="6">
        <v>0</v>
      </c>
    </row>
    <row r="157" spans="1:29" x14ac:dyDescent="0.25">
      <c r="A157" s="3" t="s">
        <v>222</v>
      </c>
      <c r="B157" s="2" t="s">
        <v>669</v>
      </c>
      <c r="C157" s="6">
        <v>10419</v>
      </c>
      <c r="D157" s="6">
        <v>10042</v>
      </c>
      <c r="E157" s="6">
        <v>19513</v>
      </c>
      <c r="F157" s="22">
        <v>22695</v>
      </c>
      <c r="G157" s="22">
        <v>27556</v>
      </c>
      <c r="H157" s="22">
        <v>36198</v>
      </c>
      <c r="I157" s="22">
        <v>19372</v>
      </c>
      <c r="J157" s="22">
        <v>50649</v>
      </c>
      <c r="K157" s="22">
        <v>32118</v>
      </c>
      <c r="L157" s="22">
        <v>31606</v>
      </c>
      <c r="M157" s="6">
        <v>27640</v>
      </c>
      <c r="N157" s="22">
        <v>108021</v>
      </c>
      <c r="O157" s="22">
        <v>103333</v>
      </c>
      <c r="P157" s="22">
        <v>84226</v>
      </c>
      <c r="Q157" s="22">
        <v>62800</v>
      </c>
      <c r="R157" s="6">
        <v>75400</v>
      </c>
      <c r="S157" s="6">
        <v>92004</v>
      </c>
      <c r="T157" s="6">
        <v>116634</v>
      </c>
      <c r="U157" s="6">
        <v>107078</v>
      </c>
      <c r="V157" s="6">
        <v>108935</v>
      </c>
      <c r="W157" s="6">
        <v>132108</v>
      </c>
      <c r="X157" s="25">
        <v>113141</v>
      </c>
      <c r="Y157" s="6">
        <v>102068</v>
      </c>
      <c r="Z157" s="6">
        <v>0</v>
      </c>
      <c r="AA157" s="47">
        <v>0</v>
      </c>
      <c r="AB157" s="6">
        <v>0</v>
      </c>
      <c r="AC157" s="6">
        <v>0</v>
      </c>
    </row>
    <row r="158" spans="1:29" x14ac:dyDescent="0.25">
      <c r="A158" s="3" t="s">
        <v>223</v>
      </c>
      <c r="B158" s="2" t="s">
        <v>670</v>
      </c>
      <c r="C158" s="6">
        <v>300322</v>
      </c>
      <c r="D158" s="6">
        <v>358523</v>
      </c>
      <c r="E158" s="6">
        <v>403668</v>
      </c>
      <c r="F158" s="22">
        <v>374342</v>
      </c>
      <c r="G158" s="22">
        <v>495256</v>
      </c>
      <c r="H158" s="22">
        <v>658291</v>
      </c>
      <c r="I158" s="22">
        <v>648368</v>
      </c>
      <c r="J158" s="22">
        <v>546643</v>
      </c>
      <c r="K158" s="22">
        <v>635660</v>
      </c>
      <c r="L158" s="22">
        <v>484264</v>
      </c>
      <c r="M158" s="6">
        <v>409504</v>
      </c>
      <c r="N158" s="22">
        <v>430071</v>
      </c>
      <c r="O158" s="22">
        <v>476087</v>
      </c>
      <c r="P158" s="22">
        <v>437277</v>
      </c>
      <c r="Q158" s="22">
        <v>469823</v>
      </c>
      <c r="R158" s="6">
        <v>412757</v>
      </c>
      <c r="S158" s="6">
        <v>397037</v>
      </c>
      <c r="T158" s="6">
        <v>316421</v>
      </c>
      <c r="U158" s="6">
        <v>289350</v>
      </c>
      <c r="V158" s="6">
        <v>347758</v>
      </c>
      <c r="W158" s="6">
        <v>426027</v>
      </c>
      <c r="X158" s="25">
        <v>458563</v>
      </c>
      <c r="Y158" s="6">
        <v>322750</v>
      </c>
      <c r="Z158" s="6">
        <v>449971</v>
      </c>
      <c r="AA158" s="47">
        <v>504752</v>
      </c>
      <c r="AB158" s="6">
        <v>508756</v>
      </c>
      <c r="AC158" s="6">
        <v>640333</v>
      </c>
    </row>
    <row r="159" spans="1:29" x14ac:dyDescent="0.25">
      <c r="A159" s="3" t="s">
        <v>224</v>
      </c>
      <c r="B159" s="2" t="s">
        <v>671</v>
      </c>
      <c r="C159" s="6">
        <v>178365</v>
      </c>
      <c r="D159" s="6">
        <v>236101</v>
      </c>
      <c r="E159" s="6">
        <v>309235</v>
      </c>
      <c r="F159" s="22">
        <v>425182</v>
      </c>
      <c r="G159" s="22">
        <v>430893</v>
      </c>
      <c r="H159" s="22">
        <v>500034</v>
      </c>
      <c r="I159" s="22">
        <v>456514</v>
      </c>
      <c r="J159" s="22">
        <v>387515</v>
      </c>
      <c r="K159" s="22">
        <v>333619</v>
      </c>
      <c r="L159" s="22">
        <v>371841</v>
      </c>
      <c r="M159" s="6">
        <v>427774</v>
      </c>
      <c r="N159" s="22">
        <v>448151</v>
      </c>
      <c r="O159" s="22">
        <v>416063</v>
      </c>
      <c r="P159" s="22">
        <v>395506</v>
      </c>
      <c r="Q159" s="22">
        <v>421985</v>
      </c>
      <c r="R159" s="6">
        <v>388297</v>
      </c>
      <c r="S159" s="6">
        <v>417109</v>
      </c>
      <c r="T159" s="6">
        <v>454429</v>
      </c>
      <c r="U159" s="6">
        <v>490568</v>
      </c>
      <c r="V159" s="6">
        <v>487001</v>
      </c>
      <c r="W159" s="6">
        <v>559383</v>
      </c>
      <c r="X159" s="25">
        <v>613196</v>
      </c>
      <c r="Y159" s="6">
        <v>620201</v>
      </c>
      <c r="Z159" s="6">
        <v>635357</v>
      </c>
      <c r="AA159" s="47">
        <v>661904</v>
      </c>
      <c r="AB159" s="6">
        <v>632786</v>
      </c>
      <c r="AC159" s="6">
        <v>640711</v>
      </c>
    </row>
    <row r="160" spans="1:29" x14ac:dyDescent="0.25">
      <c r="A160" s="3" t="s">
        <v>225</v>
      </c>
      <c r="B160" s="2" t="s">
        <v>672</v>
      </c>
      <c r="C160" s="6">
        <v>0</v>
      </c>
      <c r="D160" s="6">
        <v>3576</v>
      </c>
      <c r="E160" s="6">
        <v>5000</v>
      </c>
      <c r="F160" s="22">
        <v>5150</v>
      </c>
      <c r="G160" s="22">
        <v>0</v>
      </c>
      <c r="H160" s="22">
        <v>25641</v>
      </c>
      <c r="I160" s="22">
        <v>41215</v>
      </c>
      <c r="J160" s="22">
        <v>31382</v>
      </c>
      <c r="K160" s="22">
        <v>73450</v>
      </c>
      <c r="L160" s="22">
        <v>62494</v>
      </c>
      <c r="M160" s="6">
        <v>64013</v>
      </c>
      <c r="N160" s="22">
        <v>156624</v>
      </c>
      <c r="O160" s="22">
        <v>157393</v>
      </c>
      <c r="P160" s="22">
        <v>161668</v>
      </c>
      <c r="Q160" s="22">
        <v>141991</v>
      </c>
      <c r="R160" s="6">
        <v>121228</v>
      </c>
      <c r="S160" s="6">
        <v>169427</v>
      </c>
      <c r="T160" s="6">
        <v>183695</v>
      </c>
      <c r="U160" s="6">
        <v>154175</v>
      </c>
      <c r="V160" s="6">
        <v>160088</v>
      </c>
      <c r="W160" s="6">
        <v>199790</v>
      </c>
      <c r="X160" s="25">
        <v>296618</v>
      </c>
      <c r="Y160" s="6">
        <v>259716</v>
      </c>
      <c r="Z160" s="6">
        <v>254605</v>
      </c>
      <c r="AA160" s="47">
        <v>241304</v>
      </c>
      <c r="AB160" s="6">
        <v>220996</v>
      </c>
      <c r="AC160" s="6">
        <v>280371</v>
      </c>
    </row>
    <row r="161" spans="1:29" x14ac:dyDescent="0.25">
      <c r="A161" s="3" t="s">
        <v>226</v>
      </c>
      <c r="B161" s="2" t="s">
        <v>673</v>
      </c>
      <c r="C161" s="6">
        <v>76776</v>
      </c>
      <c r="D161" s="6">
        <v>85934</v>
      </c>
      <c r="E161" s="6">
        <v>95109</v>
      </c>
      <c r="F161" s="22">
        <v>135002</v>
      </c>
      <c r="G161" s="22">
        <v>133501</v>
      </c>
      <c r="H161" s="22">
        <v>112178</v>
      </c>
      <c r="I161" s="22">
        <v>154319</v>
      </c>
      <c r="J161" s="22">
        <v>186306</v>
      </c>
      <c r="K161" s="22">
        <v>209523</v>
      </c>
      <c r="L161" s="22">
        <v>180053</v>
      </c>
      <c r="M161" s="6">
        <v>189765</v>
      </c>
      <c r="N161" s="22">
        <v>204544</v>
      </c>
      <c r="O161" s="22">
        <v>207804</v>
      </c>
      <c r="P161" s="22">
        <v>213594</v>
      </c>
      <c r="Q161" s="22">
        <v>237111</v>
      </c>
      <c r="R161" s="6">
        <v>217246</v>
      </c>
      <c r="S161" s="6">
        <v>233450</v>
      </c>
      <c r="T161" s="6">
        <v>240012</v>
      </c>
      <c r="U161" s="6">
        <v>328749</v>
      </c>
      <c r="V161" s="6">
        <v>317262</v>
      </c>
      <c r="W161" s="6">
        <v>266359</v>
      </c>
      <c r="X161" s="25">
        <v>210019</v>
      </c>
      <c r="Y161" s="6">
        <v>171099</v>
      </c>
      <c r="Z161" s="6">
        <v>203908</v>
      </c>
      <c r="AA161" s="47">
        <v>229649</v>
      </c>
      <c r="AB161" s="6">
        <v>239653</v>
      </c>
      <c r="AC161" s="6">
        <v>244957</v>
      </c>
    </row>
    <row r="162" spans="1:29" x14ac:dyDescent="0.25">
      <c r="A162" s="3" t="s">
        <v>227</v>
      </c>
      <c r="B162" s="2" t="s">
        <v>674</v>
      </c>
      <c r="C162" s="6">
        <v>740753</v>
      </c>
      <c r="D162" s="6">
        <v>982533</v>
      </c>
      <c r="E162" s="6">
        <v>1185131</v>
      </c>
      <c r="F162" s="22">
        <v>1275087</v>
      </c>
      <c r="G162" s="22">
        <v>1243874</v>
      </c>
      <c r="H162" s="22">
        <v>1297839</v>
      </c>
      <c r="I162" s="22">
        <v>1425952</v>
      </c>
      <c r="J162" s="22">
        <v>1389593</v>
      </c>
      <c r="K162" s="22">
        <v>1224127</v>
      </c>
      <c r="L162" s="22">
        <v>1197564</v>
      </c>
      <c r="M162" s="6">
        <v>1031725</v>
      </c>
      <c r="N162" s="22">
        <v>1124192</v>
      </c>
      <c r="O162" s="22">
        <v>1190473</v>
      </c>
      <c r="P162" s="22">
        <v>1441681</v>
      </c>
      <c r="Q162" s="22">
        <v>1417825</v>
      </c>
      <c r="R162" s="6">
        <v>1743762</v>
      </c>
      <c r="S162" s="6">
        <v>1864684</v>
      </c>
      <c r="T162" s="6">
        <v>2037747</v>
      </c>
      <c r="U162" s="6">
        <v>1951686</v>
      </c>
      <c r="V162" s="6">
        <v>1952272</v>
      </c>
      <c r="W162" s="6">
        <v>1878934</v>
      </c>
      <c r="X162" s="25">
        <v>1707812</v>
      </c>
      <c r="Y162" s="6">
        <v>1603959</v>
      </c>
      <c r="Z162" s="6">
        <v>1615228</v>
      </c>
      <c r="AA162" s="47">
        <v>1513533</v>
      </c>
      <c r="AB162" s="6">
        <v>1495335</v>
      </c>
      <c r="AC162" s="6">
        <v>1360112</v>
      </c>
    </row>
    <row r="163" spans="1:29" x14ac:dyDescent="0.25">
      <c r="A163" s="3" t="s">
        <v>228</v>
      </c>
      <c r="B163" s="2" t="s">
        <v>675</v>
      </c>
      <c r="C163" s="6">
        <v>0</v>
      </c>
      <c r="D163" s="6">
        <v>0</v>
      </c>
      <c r="E163" s="6">
        <v>0</v>
      </c>
      <c r="F163" s="22">
        <v>0</v>
      </c>
      <c r="G163" s="22">
        <v>2830</v>
      </c>
      <c r="H163" s="22">
        <v>0</v>
      </c>
      <c r="I163" s="22">
        <v>0</v>
      </c>
      <c r="J163" s="22">
        <v>0</v>
      </c>
      <c r="K163" s="22">
        <v>0</v>
      </c>
      <c r="L163" s="22">
        <v>550</v>
      </c>
      <c r="M163" s="6">
        <v>0</v>
      </c>
      <c r="N163" s="22">
        <v>0</v>
      </c>
      <c r="O163" s="22">
        <v>0</v>
      </c>
      <c r="P163" s="22">
        <v>15000</v>
      </c>
      <c r="Q163" s="22">
        <v>17900</v>
      </c>
      <c r="R163" s="6">
        <v>17100</v>
      </c>
      <c r="S163" s="6">
        <v>33081</v>
      </c>
      <c r="T163" s="6">
        <v>56141</v>
      </c>
      <c r="U163" s="6">
        <v>34900</v>
      </c>
      <c r="V163" s="6">
        <v>38299</v>
      </c>
      <c r="W163" s="6">
        <v>27526</v>
      </c>
      <c r="X163" s="25">
        <v>44900</v>
      </c>
      <c r="Y163" s="6">
        <v>27585</v>
      </c>
      <c r="Z163" s="6">
        <v>24047</v>
      </c>
      <c r="AA163" s="47">
        <v>36089</v>
      </c>
      <c r="AB163" s="6">
        <v>41420</v>
      </c>
      <c r="AC163" s="6">
        <v>96001</v>
      </c>
    </row>
    <row r="164" spans="1:29" x14ac:dyDescent="0.25">
      <c r="A164" s="3" t="s">
        <v>229</v>
      </c>
      <c r="B164" s="2" t="s">
        <v>676</v>
      </c>
      <c r="C164" s="6">
        <v>11255</v>
      </c>
      <c r="D164" s="6">
        <v>8378</v>
      </c>
      <c r="E164" s="6">
        <v>9837</v>
      </c>
      <c r="F164" s="22">
        <v>4559</v>
      </c>
      <c r="G164" s="22">
        <v>5104</v>
      </c>
      <c r="H164" s="22">
        <v>5872</v>
      </c>
      <c r="I164" s="22">
        <v>0</v>
      </c>
      <c r="J164" s="22">
        <v>4684</v>
      </c>
      <c r="K164" s="22">
        <v>4861</v>
      </c>
      <c r="L164" s="22">
        <v>9727</v>
      </c>
      <c r="M164" s="6">
        <v>14536</v>
      </c>
      <c r="N164" s="22">
        <v>9986</v>
      </c>
      <c r="O164" s="22">
        <v>4955</v>
      </c>
      <c r="P164" s="22">
        <v>0</v>
      </c>
      <c r="Q164" s="22">
        <v>2600</v>
      </c>
      <c r="R164" s="6">
        <v>10000</v>
      </c>
      <c r="S164" s="6">
        <v>25000</v>
      </c>
      <c r="T164" s="6">
        <v>14950</v>
      </c>
      <c r="U164" s="6">
        <v>5000</v>
      </c>
      <c r="V164" s="6">
        <v>15525</v>
      </c>
      <c r="W164" s="6">
        <v>40828</v>
      </c>
      <c r="X164" s="25">
        <v>44666</v>
      </c>
      <c r="Y164" s="6">
        <v>11318</v>
      </c>
      <c r="Z164" s="6">
        <v>66736</v>
      </c>
      <c r="AA164" s="47">
        <v>89268</v>
      </c>
      <c r="AB164" s="6">
        <v>71557</v>
      </c>
      <c r="AC164" s="6">
        <v>100513</v>
      </c>
    </row>
    <row r="165" spans="1:29" x14ac:dyDescent="0.25">
      <c r="A165" s="3" t="s">
        <v>230</v>
      </c>
      <c r="B165" s="2" t="s">
        <v>677</v>
      </c>
      <c r="C165" s="6">
        <v>0</v>
      </c>
      <c r="D165" s="6">
        <v>0</v>
      </c>
      <c r="E165" s="6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6">
        <v>0</v>
      </c>
      <c r="N165" s="22">
        <v>0</v>
      </c>
      <c r="O165" s="22">
        <v>0</v>
      </c>
      <c r="P165" s="22">
        <v>0</v>
      </c>
      <c r="Q165" s="22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25">
        <v>0</v>
      </c>
      <c r="Y165" s="6">
        <v>0</v>
      </c>
      <c r="Z165" s="6">
        <v>0</v>
      </c>
      <c r="AA165" s="47">
        <v>0</v>
      </c>
      <c r="AB165" s="6">
        <v>0</v>
      </c>
      <c r="AC165" s="6">
        <v>0</v>
      </c>
    </row>
    <row r="166" spans="1:29" x14ac:dyDescent="0.25">
      <c r="A166" s="3" t="s">
        <v>231</v>
      </c>
      <c r="B166" s="2" t="s">
        <v>678</v>
      </c>
      <c r="C166" s="6">
        <v>570</v>
      </c>
      <c r="D166" s="6">
        <v>9642</v>
      </c>
      <c r="E166" s="6">
        <v>7744</v>
      </c>
      <c r="F166" s="22">
        <v>0</v>
      </c>
      <c r="G166" s="22">
        <v>0</v>
      </c>
      <c r="H166" s="22">
        <v>5000</v>
      </c>
      <c r="I166" s="22">
        <v>0</v>
      </c>
      <c r="J166" s="22">
        <v>0</v>
      </c>
      <c r="K166" s="22">
        <v>0</v>
      </c>
      <c r="L166" s="22">
        <v>0</v>
      </c>
      <c r="M166" s="6">
        <v>0</v>
      </c>
      <c r="N166" s="22">
        <v>0</v>
      </c>
      <c r="O166" s="22">
        <v>0</v>
      </c>
      <c r="P166" s="22">
        <v>0</v>
      </c>
      <c r="Q166" s="22">
        <v>0</v>
      </c>
      <c r="R166" s="6">
        <v>500</v>
      </c>
      <c r="S166" s="6">
        <v>0</v>
      </c>
      <c r="T166" s="6">
        <v>20000</v>
      </c>
      <c r="U166" s="6">
        <v>14713</v>
      </c>
      <c r="V166" s="6">
        <v>2858</v>
      </c>
      <c r="W166" s="6">
        <v>14933</v>
      </c>
      <c r="X166" s="25">
        <v>0</v>
      </c>
      <c r="Y166" s="6">
        <v>473</v>
      </c>
      <c r="Z166" s="6">
        <v>4006</v>
      </c>
      <c r="AA166" s="47">
        <v>0</v>
      </c>
      <c r="AB166" s="6">
        <v>0</v>
      </c>
      <c r="AC166" s="6">
        <v>0</v>
      </c>
    </row>
    <row r="167" spans="1:29" x14ac:dyDescent="0.25">
      <c r="A167" s="3" t="s">
        <v>232</v>
      </c>
      <c r="B167" s="2" t="s">
        <v>679</v>
      </c>
      <c r="C167" s="6">
        <v>213570</v>
      </c>
      <c r="D167" s="6">
        <v>177493</v>
      </c>
      <c r="E167" s="6">
        <v>152405</v>
      </c>
      <c r="F167" s="22">
        <v>167267</v>
      </c>
      <c r="G167" s="22">
        <v>127818</v>
      </c>
      <c r="H167" s="22">
        <v>98194</v>
      </c>
      <c r="I167" s="22">
        <v>83263</v>
      </c>
      <c r="J167" s="22">
        <v>84099</v>
      </c>
      <c r="K167" s="22">
        <v>73674</v>
      </c>
      <c r="L167" s="22">
        <v>100341</v>
      </c>
      <c r="M167" s="6">
        <v>156929</v>
      </c>
      <c r="N167" s="22">
        <v>201830</v>
      </c>
      <c r="O167" s="22">
        <v>218560</v>
      </c>
      <c r="P167" s="22">
        <v>239196</v>
      </c>
      <c r="Q167" s="22">
        <v>195352</v>
      </c>
      <c r="R167" s="6">
        <v>194875</v>
      </c>
      <c r="S167" s="6">
        <v>216316</v>
      </c>
      <c r="T167" s="6">
        <v>201235</v>
      </c>
      <c r="U167" s="6">
        <v>141504</v>
      </c>
      <c r="V167" s="6">
        <v>104831</v>
      </c>
      <c r="W167" s="6">
        <v>143874</v>
      </c>
      <c r="X167" s="25">
        <v>145083</v>
      </c>
      <c r="Y167" s="6">
        <v>151269</v>
      </c>
      <c r="Z167" s="6">
        <v>151323</v>
      </c>
      <c r="AA167" s="47">
        <v>111218</v>
      </c>
      <c r="AB167" s="6">
        <v>153952</v>
      </c>
      <c r="AC167" s="6">
        <v>202231</v>
      </c>
    </row>
    <row r="168" spans="1:29" x14ac:dyDescent="0.25">
      <c r="A168" s="3" t="s">
        <v>233</v>
      </c>
      <c r="B168" s="2" t="s">
        <v>680</v>
      </c>
      <c r="C168" s="6">
        <v>7261</v>
      </c>
      <c r="D168" s="6">
        <v>6011</v>
      </c>
      <c r="E168" s="6">
        <v>2597</v>
      </c>
      <c r="F168" s="22">
        <v>617</v>
      </c>
      <c r="G168" s="22">
        <v>0</v>
      </c>
      <c r="H168" s="22">
        <v>0</v>
      </c>
      <c r="I168" s="22">
        <v>0</v>
      </c>
      <c r="J168" s="22">
        <v>13013</v>
      </c>
      <c r="K168" s="22">
        <v>4412</v>
      </c>
      <c r="L168" s="22">
        <v>0</v>
      </c>
      <c r="M168" s="6">
        <v>4682</v>
      </c>
      <c r="N168" s="22">
        <v>16850</v>
      </c>
      <c r="O168" s="22">
        <v>16716</v>
      </c>
      <c r="P168" s="22">
        <v>18900</v>
      </c>
      <c r="Q168" s="22">
        <v>23794</v>
      </c>
      <c r="R168" s="6">
        <v>850</v>
      </c>
      <c r="S168" s="6">
        <v>20000</v>
      </c>
      <c r="T168" s="6">
        <v>10000</v>
      </c>
      <c r="U168" s="6">
        <v>13400</v>
      </c>
      <c r="V168" s="6">
        <v>11881</v>
      </c>
      <c r="W168" s="6">
        <v>12248</v>
      </c>
      <c r="X168" s="25">
        <v>34017</v>
      </c>
      <c r="Y168" s="6">
        <v>42503</v>
      </c>
      <c r="Z168" s="6">
        <v>39884</v>
      </c>
      <c r="AA168" s="47">
        <v>37556</v>
      </c>
      <c r="AB168" s="6">
        <v>103559</v>
      </c>
      <c r="AC168" s="6">
        <v>75362</v>
      </c>
    </row>
    <row r="169" spans="1:29" x14ac:dyDescent="0.25">
      <c r="A169" s="3" t="s">
        <v>234</v>
      </c>
      <c r="B169" s="2" t="s">
        <v>681</v>
      </c>
      <c r="C169" s="6">
        <v>506555</v>
      </c>
      <c r="D169" s="6">
        <v>459977</v>
      </c>
      <c r="E169" s="6">
        <v>417403</v>
      </c>
      <c r="F169" s="22">
        <v>385503</v>
      </c>
      <c r="G169" s="22">
        <v>285839</v>
      </c>
      <c r="H169" s="22">
        <v>262599</v>
      </c>
      <c r="I169" s="22">
        <v>246431</v>
      </c>
      <c r="J169" s="22">
        <v>164982</v>
      </c>
      <c r="K169" s="22">
        <v>158650</v>
      </c>
      <c r="L169" s="22">
        <v>183346</v>
      </c>
      <c r="M169" s="6">
        <v>184118</v>
      </c>
      <c r="N169" s="22">
        <v>215799</v>
      </c>
      <c r="O169" s="22">
        <v>216673</v>
      </c>
      <c r="P169" s="22">
        <v>286454</v>
      </c>
      <c r="Q169" s="22">
        <v>269996</v>
      </c>
      <c r="R169" s="6">
        <v>326575</v>
      </c>
      <c r="S169" s="6">
        <v>408069</v>
      </c>
      <c r="T169" s="6">
        <v>478291</v>
      </c>
      <c r="U169" s="6">
        <v>582393</v>
      </c>
      <c r="V169" s="6">
        <v>720195</v>
      </c>
      <c r="W169" s="6">
        <v>945075</v>
      </c>
      <c r="X169" s="25">
        <v>890560</v>
      </c>
      <c r="Y169" s="6">
        <v>924238</v>
      </c>
      <c r="Z169" s="6">
        <v>973613</v>
      </c>
      <c r="AA169" s="47">
        <v>868915</v>
      </c>
      <c r="AB169" s="6">
        <v>938591</v>
      </c>
      <c r="AC169" s="6">
        <v>965091</v>
      </c>
    </row>
    <row r="170" spans="1:29" x14ac:dyDescent="0.25">
      <c r="A170" s="3" t="s">
        <v>235</v>
      </c>
      <c r="B170" s="2" t="s">
        <v>682</v>
      </c>
      <c r="C170" s="6">
        <v>30773</v>
      </c>
      <c r="D170" s="6">
        <v>87220</v>
      </c>
      <c r="E170" s="6">
        <v>118632</v>
      </c>
      <c r="F170" s="22">
        <v>98292</v>
      </c>
      <c r="G170" s="22">
        <v>131106</v>
      </c>
      <c r="H170" s="22">
        <v>114802</v>
      </c>
      <c r="I170" s="22">
        <v>119696</v>
      </c>
      <c r="J170" s="22">
        <v>146728</v>
      </c>
      <c r="K170" s="22">
        <v>151701</v>
      </c>
      <c r="L170" s="22">
        <v>150499</v>
      </c>
      <c r="M170" s="6">
        <v>200938</v>
      </c>
      <c r="N170" s="22">
        <v>161564</v>
      </c>
      <c r="O170" s="22">
        <v>136052</v>
      </c>
      <c r="P170" s="22">
        <v>76740</v>
      </c>
      <c r="Q170" s="22">
        <v>81044</v>
      </c>
      <c r="R170" s="6">
        <v>101480</v>
      </c>
      <c r="S170" s="6">
        <v>115859</v>
      </c>
      <c r="T170" s="6">
        <v>129399</v>
      </c>
      <c r="U170" s="6">
        <v>187189</v>
      </c>
      <c r="V170" s="6">
        <v>204501</v>
      </c>
      <c r="W170" s="6">
        <v>219840</v>
      </c>
      <c r="X170" s="25">
        <v>258472</v>
      </c>
      <c r="Y170" s="6">
        <v>326071</v>
      </c>
      <c r="Z170" s="6">
        <v>414509</v>
      </c>
      <c r="AA170" s="47">
        <v>483173</v>
      </c>
      <c r="AB170" s="6">
        <v>430285</v>
      </c>
      <c r="AC170" s="6">
        <v>501269</v>
      </c>
    </row>
    <row r="171" spans="1:29" x14ac:dyDescent="0.25">
      <c r="A171" s="3" t="s">
        <v>236</v>
      </c>
      <c r="B171" s="2" t="s">
        <v>683</v>
      </c>
      <c r="C171" s="6">
        <v>101649</v>
      </c>
      <c r="D171" s="6">
        <v>228113</v>
      </c>
      <c r="E171" s="6">
        <v>210429</v>
      </c>
      <c r="F171" s="22">
        <v>174493</v>
      </c>
      <c r="G171" s="22">
        <v>163656</v>
      </c>
      <c r="H171" s="22">
        <v>208446</v>
      </c>
      <c r="I171" s="22">
        <v>251834</v>
      </c>
      <c r="J171" s="22">
        <v>288462</v>
      </c>
      <c r="K171" s="22">
        <v>281079</v>
      </c>
      <c r="L171" s="22">
        <v>232744</v>
      </c>
      <c r="M171" s="6">
        <v>312780</v>
      </c>
      <c r="N171" s="22">
        <v>247185</v>
      </c>
      <c r="O171" s="22">
        <v>326682</v>
      </c>
      <c r="P171" s="22">
        <v>230565</v>
      </c>
      <c r="Q171" s="22">
        <v>284958</v>
      </c>
      <c r="R171" s="6">
        <v>355494</v>
      </c>
      <c r="S171" s="6">
        <v>460774</v>
      </c>
      <c r="T171" s="6">
        <v>475249</v>
      </c>
      <c r="U171" s="6">
        <v>423947</v>
      </c>
      <c r="V171" s="6">
        <v>524349</v>
      </c>
      <c r="W171" s="6">
        <v>476902</v>
      </c>
      <c r="X171" s="25">
        <v>606671</v>
      </c>
      <c r="Y171" s="6">
        <v>590005</v>
      </c>
      <c r="Z171" s="6">
        <v>523031</v>
      </c>
      <c r="AA171" s="47">
        <v>483732</v>
      </c>
      <c r="AB171" s="6">
        <v>469689</v>
      </c>
      <c r="AC171" s="6">
        <v>504063</v>
      </c>
    </row>
    <row r="172" spans="1:29" x14ac:dyDescent="0.25">
      <c r="A172" s="3" t="s">
        <v>237</v>
      </c>
      <c r="B172" s="2" t="s">
        <v>684</v>
      </c>
      <c r="C172" s="6">
        <v>652395</v>
      </c>
      <c r="D172" s="6">
        <v>570459</v>
      </c>
      <c r="E172" s="6">
        <v>466154</v>
      </c>
      <c r="F172" s="22">
        <v>367746</v>
      </c>
      <c r="G172" s="22">
        <v>310967</v>
      </c>
      <c r="H172" s="22">
        <v>271267</v>
      </c>
      <c r="I172" s="22">
        <v>285912</v>
      </c>
      <c r="J172" s="22">
        <v>239158</v>
      </c>
      <c r="K172" s="22">
        <v>229799</v>
      </c>
      <c r="L172" s="22">
        <v>248918</v>
      </c>
      <c r="M172" s="6">
        <v>157813</v>
      </c>
      <c r="N172" s="22">
        <v>143569</v>
      </c>
      <c r="O172" s="22">
        <v>108176</v>
      </c>
      <c r="P172" s="22">
        <v>136960</v>
      </c>
      <c r="Q172" s="22">
        <v>132222</v>
      </c>
      <c r="R172" s="6">
        <v>122430</v>
      </c>
      <c r="S172" s="6">
        <v>179977</v>
      </c>
      <c r="T172" s="6">
        <v>193186</v>
      </c>
      <c r="U172" s="6">
        <v>367019</v>
      </c>
      <c r="V172" s="6">
        <v>464036</v>
      </c>
      <c r="W172" s="6">
        <v>604213</v>
      </c>
      <c r="X172" s="25">
        <v>560147</v>
      </c>
      <c r="Y172" s="6">
        <v>557221</v>
      </c>
      <c r="Z172" s="6">
        <v>615041</v>
      </c>
      <c r="AA172" s="47">
        <v>624686</v>
      </c>
      <c r="AB172" s="6">
        <v>778689</v>
      </c>
      <c r="AC172" s="6">
        <v>927645</v>
      </c>
    </row>
    <row r="173" spans="1:29" x14ac:dyDescent="0.25">
      <c r="A173" s="3" t="s">
        <v>238</v>
      </c>
      <c r="B173" s="2" t="s">
        <v>685</v>
      </c>
      <c r="C173" s="6">
        <v>0</v>
      </c>
      <c r="D173" s="6">
        <v>0</v>
      </c>
      <c r="E173" s="6">
        <v>0</v>
      </c>
      <c r="F173" s="22">
        <v>2450</v>
      </c>
      <c r="G173" s="22">
        <v>3923</v>
      </c>
      <c r="H173" s="22">
        <v>0</v>
      </c>
      <c r="I173" s="22">
        <v>8740</v>
      </c>
      <c r="J173" s="22">
        <v>9386</v>
      </c>
      <c r="K173" s="22">
        <v>4413</v>
      </c>
      <c r="L173" s="22">
        <v>3424</v>
      </c>
      <c r="M173" s="6">
        <v>0</v>
      </c>
      <c r="N173" s="22">
        <v>0</v>
      </c>
      <c r="O173" s="22">
        <v>4156</v>
      </c>
      <c r="P173" s="22">
        <v>0</v>
      </c>
      <c r="Q173" s="22">
        <v>12114</v>
      </c>
      <c r="R173" s="6">
        <v>0</v>
      </c>
      <c r="S173" s="6">
        <v>11300</v>
      </c>
      <c r="T173" s="6">
        <v>10000</v>
      </c>
      <c r="U173" s="6">
        <v>5000</v>
      </c>
      <c r="V173" s="6">
        <v>0</v>
      </c>
      <c r="W173" s="6">
        <v>0</v>
      </c>
      <c r="X173" s="25">
        <v>2400</v>
      </c>
      <c r="Y173" s="6">
        <v>35099</v>
      </c>
      <c r="Z173" s="6">
        <v>16530</v>
      </c>
      <c r="AA173" s="47">
        <v>23833</v>
      </c>
      <c r="AB173" s="6">
        <v>18164</v>
      </c>
      <c r="AC173" s="6">
        <v>77679</v>
      </c>
    </row>
    <row r="174" spans="1:29" x14ac:dyDescent="0.25">
      <c r="A174" s="3" t="s">
        <v>239</v>
      </c>
      <c r="B174" s="2" t="s">
        <v>686</v>
      </c>
      <c r="C174" s="6">
        <v>13291</v>
      </c>
      <c r="D174" s="6">
        <v>12192</v>
      </c>
      <c r="E174" s="6">
        <v>20823</v>
      </c>
      <c r="F174" s="22">
        <v>23896</v>
      </c>
      <c r="G174" s="22">
        <v>53850</v>
      </c>
      <c r="H174" s="22">
        <v>4735</v>
      </c>
      <c r="I174" s="22">
        <v>4798</v>
      </c>
      <c r="J174" s="22">
        <v>0</v>
      </c>
      <c r="K174" s="22">
        <v>0</v>
      </c>
      <c r="L174" s="22">
        <v>0</v>
      </c>
      <c r="M174" s="6">
        <v>0</v>
      </c>
      <c r="N174" s="22">
        <v>0</v>
      </c>
      <c r="O174" s="22">
        <v>0</v>
      </c>
      <c r="P174" s="22">
        <v>12731</v>
      </c>
      <c r="Q174" s="22">
        <v>17806</v>
      </c>
      <c r="R174" s="6">
        <v>23942</v>
      </c>
      <c r="S174" s="6">
        <v>36310</v>
      </c>
      <c r="T174" s="6">
        <v>36566</v>
      </c>
      <c r="U174" s="6">
        <v>13504</v>
      </c>
      <c r="V174" s="6">
        <v>47117</v>
      </c>
      <c r="W174" s="6">
        <v>61397</v>
      </c>
      <c r="X174" s="25">
        <v>95610</v>
      </c>
      <c r="Y174" s="6">
        <v>104335</v>
      </c>
      <c r="Z174" s="6">
        <v>162269</v>
      </c>
      <c r="AA174" s="47">
        <v>140016</v>
      </c>
      <c r="AB174" s="6">
        <v>120653</v>
      </c>
      <c r="AC174" s="6">
        <v>170785</v>
      </c>
    </row>
    <row r="175" spans="1:29" x14ac:dyDescent="0.25">
      <c r="A175" s="3" t="s">
        <v>240</v>
      </c>
      <c r="B175" s="2" t="s">
        <v>687</v>
      </c>
      <c r="C175" s="6">
        <v>12208</v>
      </c>
      <c r="D175" s="6">
        <v>10498</v>
      </c>
      <c r="E175" s="6">
        <v>12732</v>
      </c>
      <c r="F175" s="22">
        <v>30801</v>
      </c>
      <c r="G175" s="22">
        <v>35646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6">
        <v>0</v>
      </c>
      <c r="N175" s="22">
        <v>0</v>
      </c>
      <c r="O175" s="22">
        <v>0</v>
      </c>
      <c r="P175" s="22">
        <v>0</v>
      </c>
      <c r="Q175" s="22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25">
        <v>0</v>
      </c>
      <c r="Y175" s="6">
        <v>0</v>
      </c>
      <c r="Z175" s="6">
        <v>0</v>
      </c>
      <c r="AA175" s="47">
        <v>0</v>
      </c>
      <c r="AB175" s="6">
        <v>0</v>
      </c>
      <c r="AC175" s="6">
        <v>0</v>
      </c>
    </row>
    <row r="176" spans="1:29" x14ac:dyDescent="0.25">
      <c r="A176" s="3" t="s">
        <v>241</v>
      </c>
      <c r="B176" s="2" t="s">
        <v>688</v>
      </c>
      <c r="C176" s="6">
        <v>3515</v>
      </c>
      <c r="D176" s="6">
        <v>0</v>
      </c>
      <c r="E176" s="6">
        <v>0</v>
      </c>
      <c r="F176" s="22">
        <v>4562</v>
      </c>
      <c r="G176" s="22">
        <v>8152</v>
      </c>
      <c r="H176" s="22">
        <v>0</v>
      </c>
      <c r="I176" s="22">
        <v>287</v>
      </c>
      <c r="J176" s="22">
        <v>2238</v>
      </c>
      <c r="K176" s="22">
        <v>0</v>
      </c>
      <c r="L176" s="22">
        <v>7778</v>
      </c>
      <c r="M176" s="6">
        <v>4553</v>
      </c>
      <c r="N176" s="22">
        <v>5000</v>
      </c>
      <c r="O176" s="22">
        <v>22597</v>
      </c>
      <c r="P176" s="22">
        <v>25000</v>
      </c>
      <c r="Q176" s="22">
        <v>29600</v>
      </c>
      <c r="R176" s="6">
        <v>20000</v>
      </c>
      <c r="S176" s="6">
        <v>34940</v>
      </c>
      <c r="T176" s="6">
        <v>17800</v>
      </c>
      <c r="U176" s="6">
        <v>28400</v>
      </c>
      <c r="V176" s="6">
        <v>30264</v>
      </c>
      <c r="W176" s="6">
        <v>37250</v>
      </c>
      <c r="X176" s="25">
        <v>50522</v>
      </c>
      <c r="Y176" s="6">
        <v>120280</v>
      </c>
      <c r="Z176" s="6">
        <v>147515</v>
      </c>
      <c r="AA176" s="47">
        <v>154826</v>
      </c>
      <c r="AB176" s="6">
        <v>123935</v>
      </c>
      <c r="AC176" s="6">
        <v>154658</v>
      </c>
    </row>
    <row r="177" spans="1:29" x14ac:dyDescent="0.25">
      <c r="A177" s="3" t="s">
        <v>242</v>
      </c>
      <c r="B177" s="2" t="s">
        <v>689</v>
      </c>
      <c r="C177" s="6">
        <v>4310</v>
      </c>
      <c r="D177" s="6">
        <v>3942</v>
      </c>
      <c r="E177" s="6">
        <v>18863</v>
      </c>
      <c r="F177" s="22">
        <v>22171</v>
      </c>
      <c r="G177" s="22">
        <v>16190</v>
      </c>
      <c r="H177" s="22">
        <v>12071</v>
      </c>
      <c r="I177" s="22">
        <v>22083</v>
      </c>
      <c r="J177" s="22">
        <v>23827</v>
      </c>
      <c r="K177" s="22">
        <v>29149</v>
      </c>
      <c r="L177" s="22">
        <v>19172</v>
      </c>
      <c r="M177" s="6">
        <v>9472</v>
      </c>
      <c r="N177" s="22">
        <v>2086</v>
      </c>
      <c r="O177" s="22">
        <v>0</v>
      </c>
      <c r="P177" s="22">
        <v>4167</v>
      </c>
      <c r="Q177" s="22">
        <v>0</v>
      </c>
      <c r="R177" s="6">
        <v>5000</v>
      </c>
      <c r="S177" s="6">
        <v>32150</v>
      </c>
      <c r="T177" s="6">
        <v>25305</v>
      </c>
      <c r="U177" s="6">
        <v>3984</v>
      </c>
      <c r="V177" s="6">
        <v>4221</v>
      </c>
      <c r="W177" s="6">
        <v>34124</v>
      </c>
      <c r="X177" s="25">
        <v>35997</v>
      </c>
      <c r="Y177" s="6">
        <v>31352</v>
      </c>
      <c r="Z177" s="6">
        <v>46528</v>
      </c>
      <c r="AA177" s="47">
        <v>65014</v>
      </c>
      <c r="AB177" s="6">
        <v>111853</v>
      </c>
      <c r="AC177" s="6">
        <v>56058</v>
      </c>
    </row>
    <row r="178" spans="1:29" x14ac:dyDescent="0.25">
      <c r="A178" s="3" t="s">
        <v>243</v>
      </c>
      <c r="B178" s="2" t="s">
        <v>690</v>
      </c>
      <c r="C178" s="6">
        <v>0</v>
      </c>
      <c r="D178" s="6">
        <v>0</v>
      </c>
      <c r="E178" s="6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6">
        <v>0</v>
      </c>
      <c r="N178" s="22">
        <v>0</v>
      </c>
      <c r="O178" s="22">
        <v>0</v>
      </c>
      <c r="P178" s="22">
        <v>0</v>
      </c>
      <c r="Q178" s="22">
        <v>0</v>
      </c>
      <c r="R178" s="6">
        <v>0</v>
      </c>
      <c r="S178" s="6">
        <v>0</v>
      </c>
      <c r="T178" s="6">
        <v>0</v>
      </c>
      <c r="U178" s="6">
        <v>0</v>
      </c>
      <c r="V178" s="6">
        <v>9670</v>
      </c>
      <c r="W178" s="6">
        <v>5096</v>
      </c>
      <c r="X178" s="25">
        <v>9404</v>
      </c>
      <c r="Y178" s="6">
        <v>1050</v>
      </c>
      <c r="Z178" s="6">
        <v>4900</v>
      </c>
      <c r="AA178" s="47">
        <v>0</v>
      </c>
      <c r="AB178" s="6">
        <v>18650</v>
      </c>
      <c r="AC178" s="6">
        <v>27726</v>
      </c>
    </row>
    <row r="179" spans="1:29" x14ac:dyDescent="0.25">
      <c r="A179" s="3" t="s">
        <v>244</v>
      </c>
      <c r="B179" s="2" t="s">
        <v>691</v>
      </c>
      <c r="C179" s="6">
        <v>296853</v>
      </c>
      <c r="D179" s="6">
        <v>320049</v>
      </c>
      <c r="E179" s="6">
        <v>362599</v>
      </c>
      <c r="F179" s="22">
        <v>418645</v>
      </c>
      <c r="G179" s="22">
        <v>317977</v>
      </c>
      <c r="H179" s="22">
        <v>315482</v>
      </c>
      <c r="I179" s="22">
        <v>287085</v>
      </c>
      <c r="J179" s="22">
        <v>291998</v>
      </c>
      <c r="K179" s="22">
        <v>231300</v>
      </c>
      <c r="L179" s="22">
        <v>324882</v>
      </c>
      <c r="M179" s="6">
        <v>309379</v>
      </c>
      <c r="N179" s="22">
        <v>330762</v>
      </c>
      <c r="O179" s="22">
        <v>388593</v>
      </c>
      <c r="P179" s="22">
        <v>444600</v>
      </c>
      <c r="Q179" s="22">
        <v>562556</v>
      </c>
      <c r="R179" s="6">
        <v>668813</v>
      </c>
      <c r="S179" s="6">
        <v>617556</v>
      </c>
      <c r="T179" s="6">
        <v>523695</v>
      </c>
      <c r="U179" s="6">
        <v>520433</v>
      </c>
      <c r="V179" s="6">
        <v>564842</v>
      </c>
      <c r="W179" s="6">
        <v>532947</v>
      </c>
      <c r="X179" s="25">
        <v>542487</v>
      </c>
      <c r="Y179" s="6">
        <v>578222</v>
      </c>
      <c r="Z179" s="6">
        <v>573040</v>
      </c>
      <c r="AA179" s="47">
        <v>590497</v>
      </c>
      <c r="AB179" s="6">
        <v>575951</v>
      </c>
      <c r="AC179" s="6">
        <v>958219</v>
      </c>
    </row>
    <row r="180" spans="1:29" x14ac:dyDescent="0.25">
      <c r="A180" s="3" t="s">
        <v>245</v>
      </c>
      <c r="B180" s="2" t="s">
        <v>692</v>
      </c>
      <c r="C180" s="6">
        <v>0</v>
      </c>
      <c r="D180" s="6">
        <v>0</v>
      </c>
      <c r="E180" s="6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6">
        <v>0</v>
      </c>
      <c r="N180" s="22">
        <v>0</v>
      </c>
      <c r="O180" s="22">
        <v>0</v>
      </c>
      <c r="P180" s="22">
        <v>0</v>
      </c>
      <c r="Q180" s="22">
        <v>0</v>
      </c>
      <c r="R180" s="6">
        <v>11228</v>
      </c>
      <c r="S180" s="6">
        <v>5100</v>
      </c>
      <c r="T180" s="6">
        <v>0</v>
      </c>
      <c r="U180" s="6">
        <v>3123</v>
      </c>
      <c r="V180" s="6">
        <v>40473</v>
      </c>
      <c r="W180" s="6">
        <v>43122</v>
      </c>
      <c r="X180" s="25">
        <v>38888</v>
      </c>
      <c r="Y180" s="6">
        <v>36076</v>
      </c>
      <c r="Z180" s="6">
        <v>72051</v>
      </c>
      <c r="AA180" s="47">
        <v>66591</v>
      </c>
      <c r="AB180" s="6">
        <v>82309</v>
      </c>
      <c r="AC180" s="6">
        <v>100522</v>
      </c>
    </row>
    <row r="181" spans="1:29" x14ac:dyDescent="0.25">
      <c r="A181" s="3" t="s">
        <v>246</v>
      </c>
      <c r="B181" s="2" t="s">
        <v>693</v>
      </c>
      <c r="C181" s="6">
        <v>2736</v>
      </c>
      <c r="D181" s="6">
        <v>2934</v>
      </c>
      <c r="E181" s="6">
        <v>5013</v>
      </c>
      <c r="F181" s="22">
        <v>20055</v>
      </c>
      <c r="G181" s="22">
        <v>25142</v>
      </c>
      <c r="H181" s="22">
        <v>40729</v>
      </c>
      <c r="I181" s="22">
        <v>47965</v>
      </c>
      <c r="J181" s="22">
        <v>44784</v>
      </c>
      <c r="K181" s="22">
        <v>61873</v>
      </c>
      <c r="L181" s="22">
        <v>75082</v>
      </c>
      <c r="M181" s="6">
        <v>74280</v>
      </c>
      <c r="N181" s="22">
        <v>108842</v>
      </c>
      <c r="O181" s="22">
        <v>171758</v>
      </c>
      <c r="P181" s="22">
        <v>194545</v>
      </c>
      <c r="Q181" s="22">
        <v>183163</v>
      </c>
      <c r="R181" s="6">
        <v>244119</v>
      </c>
      <c r="S181" s="6">
        <v>296301</v>
      </c>
      <c r="T181" s="6">
        <v>455013</v>
      </c>
      <c r="U181" s="6">
        <v>372206</v>
      </c>
      <c r="V181" s="6">
        <v>385037</v>
      </c>
      <c r="W181" s="6">
        <v>443786</v>
      </c>
      <c r="X181" s="25">
        <v>543202</v>
      </c>
      <c r="Y181" s="6">
        <v>464445</v>
      </c>
      <c r="Z181" s="6">
        <v>596038</v>
      </c>
      <c r="AA181" s="47">
        <v>626086</v>
      </c>
      <c r="AB181" s="6">
        <v>687500</v>
      </c>
      <c r="AC181" s="6">
        <v>566238</v>
      </c>
    </row>
    <row r="182" spans="1:29" x14ac:dyDescent="0.25">
      <c r="A182" s="3" t="s">
        <v>247</v>
      </c>
      <c r="B182" s="2" t="s">
        <v>694</v>
      </c>
      <c r="C182" s="6">
        <v>0</v>
      </c>
      <c r="D182" s="6">
        <v>0</v>
      </c>
      <c r="E182" s="6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4268</v>
      </c>
      <c r="L182" s="22">
        <v>0</v>
      </c>
      <c r="M182" s="6">
        <v>2475</v>
      </c>
      <c r="N182" s="22">
        <v>0</v>
      </c>
      <c r="O182" s="22">
        <v>0</v>
      </c>
      <c r="P182" s="22">
        <v>0</v>
      </c>
      <c r="Q182" s="22">
        <v>0</v>
      </c>
      <c r="R182" s="6">
        <v>0</v>
      </c>
      <c r="S182" s="6">
        <v>0</v>
      </c>
      <c r="T182" s="6">
        <v>0</v>
      </c>
      <c r="U182" s="6">
        <v>0</v>
      </c>
      <c r="V182" s="6">
        <v>3740</v>
      </c>
      <c r="W182" s="6">
        <v>10208</v>
      </c>
      <c r="X182" s="25">
        <v>0</v>
      </c>
      <c r="Y182" s="6">
        <v>0</v>
      </c>
      <c r="Z182" s="6">
        <v>0</v>
      </c>
      <c r="AA182" s="47">
        <v>4850</v>
      </c>
      <c r="AB182" s="6">
        <v>5000</v>
      </c>
      <c r="AC182" s="6">
        <v>5000</v>
      </c>
    </row>
    <row r="183" spans="1:29" x14ac:dyDescent="0.25">
      <c r="A183" s="3" t="s">
        <v>248</v>
      </c>
      <c r="B183" s="2" t="s">
        <v>695</v>
      </c>
      <c r="C183" s="6">
        <v>531297</v>
      </c>
      <c r="D183" s="6">
        <v>462346</v>
      </c>
      <c r="E183" s="6">
        <v>384775</v>
      </c>
      <c r="F183" s="22">
        <v>316244</v>
      </c>
      <c r="G183" s="22">
        <v>269079</v>
      </c>
      <c r="H183" s="22">
        <v>164961</v>
      </c>
      <c r="I183" s="22">
        <v>101711</v>
      </c>
      <c r="J183" s="22">
        <v>71858</v>
      </c>
      <c r="K183" s="22">
        <v>88959</v>
      </c>
      <c r="L183" s="22">
        <v>69660</v>
      </c>
      <c r="M183" s="6">
        <v>76315</v>
      </c>
      <c r="N183" s="22">
        <v>150114</v>
      </c>
      <c r="O183" s="22">
        <v>270474</v>
      </c>
      <c r="P183" s="22">
        <v>235863</v>
      </c>
      <c r="Q183" s="22">
        <v>288351</v>
      </c>
      <c r="R183" s="6">
        <v>264895</v>
      </c>
      <c r="S183" s="6">
        <v>198228</v>
      </c>
      <c r="T183" s="6">
        <v>152340</v>
      </c>
      <c r="U183" s="6">
        <v>126200</v>
      </c>
      <c r="V183" s="6">
        <v>80595</v>
      </c>
      <c r="W183" s="6">
        <v>46472</v>
      </c>
      <c r="X183" s="25">
        <v>65770</v>
      </c>
      <c r="Y183" s="6">
        <v>110180</v>
      </c>
      <c r="Z183" s="6">
        <v>185695</v>
      </c>
      <c r="AA183" s="47">
        <v>200282</v>
      </c>
      <c r="AB183" s="6">
        <v>249038</v>
      </c>
      <c r="AC183" s="6">
        <v>341372</v>
      </c>
    </row>
    <row r="184" spans="1:29" x14ac:dyDescent="0.25">
      <c r="A184" s="3" t="s">
        <v>249</v>
      </c>
      <c r="B184" s="2" t="s">
        <v>696</v>
      </c>
      <c r="C184" s="6">
        <v>10523</v>
      </c>
      <c r="D184" s="6">
        <v>11483</v>
      </c>
      <c r="E184" s="6">
        <v>7338</v>
      </c>
      <c r="F184" s="22">
        <v>21149</v>
      </c>
      <c r="G184" s="22">
        <v>13199</v>
      </c>
      <c r="H184" s="22">
        <v>9000</v>
      </c>
      <c r="I184" s="22">
        <v>26191</v>
      </c>
      <c r="J184" s="22">
        <v>19468</v>
      </c>
      <c r="K184" s="22">
        <v>0</v>
      </c>
      <c r="L184" s="22">
        <v>2087</v>
      </c>
      <c r="M184" s="6">
        <v>4645</v>
      </c>
      <c r="N184" s="22">
        <v>12099</v>
      </c>
      <c r="O184" s="22">
        <v>21050</v>
      </c>
      <c r="P184" s="22">
        <v>27294</v>
      </c>
      <c r="Q184" s="22">
        <v>52589</v>
      </c>
      <c r="R184" s="6">
        <v>33593</v>
      </c>
      <c r="S184" s="6">
        <v>10625</v>
      </c>
      <c r="T184" s="6">
        <v>12911</v>
      </c>
      <c r="U184" s="6">
        <v>8350</v>
      </c>
      <c r="V184" s="6">
        <v>29983</v>
      </c>
      <c r="W184" s="6">
        <v>46802</v>
      </c>
      <c r="X184" s="25">
        <v>56234</v>
      </c>
      <c r="Y184" s="6">
        <v>66602</v>
      </c>
      <c r="Z184" s="6">
        <v>45620</v>
      </c>
      <c r="AA184" s="47">
        <v>34820</v>
      </c>
      <c r="AB184" s="6">
        <v>36768</v>
      </c>
      <c r="AC184" s="6">
        <v>28217</v>
      </c>
    </row>
    <row r="185" spans="1:29" x14ac:dyDescent="0.25">
      <c r="A185" s="3" t="s">
        <v>250</v>
      </c>
      <c r="B185" s="2" t="s">
        <v>697</v>
      </c>
      <c r="C185" s="6">
        <v>244532</v>
      </c>
      <c r="D185" s="6">
        <v>393843</v>
      </c>
      <c r="E185" s="6">
        <v>366466</v>
      </c>
      <c r="F185" s="22">
        <v>422610</v>
      </c>
      <c r="G185" s="22">
        <v>386295</v>
      </c>
      <c r="H185" s="22">
        <v>232444</v>
      </c>
      <c r="I185" s="22">
        <v>132318</v>
      </c>
      <c r="J185" s="22">
        <v>58710</v>
      </c>
      <c r="K185" s="22">
        <v>34770</v>
      </c>
      <c r="L185" s="22">
        <v>23254</v>
      </c>
      <c r="M185" s="6">
        <v>11900</v>
      </c>
      <c r="N185" s="22">
        <v>45640</v>
      </c>
      <c r="O185" s="22">
        <v>35000</v>
      </c>
      <c r="P185" s="22">
        <v>21683</v>
      </c>
      <c r="Q185" s="22">
        <v>24470</v>
      </c>
      <c r="R185" s="6">
        <v>7291</v>
      </c>
      <c r="S185" s="6">
        <v>5000</v>
      </c>
      <c r="T185" s="6">
        <v>1550</v>
      </c>
      <c r="U185" s="6">
        <v>15131</v>
      </c>
      <c r="V185" s="6">
        <v>26689</v>
      </c>
      <c r="W185" s="6">
        <v>52371</v>
      </c>
      <c r="X185" s="25">
        <v>50678</v>
      </c>
      <c r="Y185" s="6">
        <v>89950</v>
      </c>
      <c r="Z185" s="6">
        <v>101709</v>
      </c>
      <c r="AA185" s="47">
        <v>84736</v>
      </c>
      <c r="AB185" s="6">
        <v>173663</v>
      </c>
      <c r="AC185" s="6">
        <v>262012</v>
      </c>
    </row>
    <row r="186" spans="1:29" x14ac:dyDescent="0.25">
      <c r="A186" s="3" t="s">
        <v>251</v>
      </c>
      <c r="B186" s="2" t="s">
        <v>698</v>
      </c>
      <c r="C186" s="6">
        <v>144131</v>
      </c>
      <c r="D186" s="6">
        <v>157016</v>
      </c>
      <c r="E186" s="6">
        <v>210551</v>
      </c>
      <c r="F186" s="22">
        <v>211973</v>
      </c>
      <c r="G186" s="22">
        <v>193987</v>
      </c>
      <c r="H186" s="22">
        <v>234813</v>
      </c>
      <c r="I186" s="22">
        <v>229680</v>
      </c>
      <c r="J186" s="22">
        <v>176059</v>
      </c>
      <c r="K186" s="22">
        <v>242707</v>
      </c>
      <c r="L186" s="22">
        <v>167624</v>
      </c>
      <c r="M186" s="6">
        <v>173405</v>
      </c>
      <c r="N186" s="22">
        <v>189129</v>
      </c>
      <c r="O186" s="22">
        <v>205228</v>
      </c>
      <c r="P186" s="22">
        <v>248151</v>
      </c>
      <c r="Q186" s="22">
        <v>282052</v>
      </c>
      <c r="R186" s="6">
        <v>253436</v>
      </c>
      <c r="S186" s="6">
        <v>260388</v>
      </c>
      <c r="T186" s="6">
        <v>255189</v>
      </c>
      <c r="U186" s="6">
        <v>268627</v>
      </c>
      <c r="V186" s="6">
        <v>255954</v>
      </c>
      <c r="W186" s="6">
        <v>316465</v>
      </c>
      <c r="X186" s="25">
        <v>275664</v>
      </c>
      <c r="Y186" s="6">
        <v>279470</v>
      </c>
      <c r="Z186" s="6">
        <v>333040</v>
      </c>
      <c r="AA186" s="47">
        <v>242718</v>
      </c>
      <c r="AB186" s="6">
        <v>247767</v>
      </c>
      <c r="AC186" s="6">
        <v>256796</v>
      </c>
    </row>
    <row r="187" spans="1:29" x14ac:dyDescent="0.25">
      <c r="A187" s="3" t="s">
        <v>252</v>
      </c>
      <c r="B187" s="2" t="s">
        <v>699</v>
      </c>
      <c r="C187" s="6">
        <v>4382</v>
      </c>
      <c r="D187" s="6">
        <v>5084</v>
      </c>
      <c r="E187" s="6">
        <v>5000</v>
      </c>
      <c r="F187" s="22">
        <v>5000</v>
      </c>
      <c r="G187" s="22">
        <v>0</v>
      </c>
      <c r="H187" s="22">
        <v>2669</v>
      </c>
      <c r="I187" s="22">
        <v>0</v>
      </c>
      <c r="J187" s="22">
        <v>0</v>
      </c>
      <c r="K187" s="22">
        <v>0</v>
      </c>
      <c r="L187" s="22">
        <v>0</v>
      </c>
      <c r="M187" s="6">
        <v>0</v>
      </c>
      <c r="N187" s="22">
        <v>0</v>
      </c>
      <c r="O187" s="22">
        <v>0</v>
      </c>
      <c r="P187" s="22">
        <v>0</v>
      </c>
      <c r="Q187" s="22">
        <v>0</v>
      </c>
      <c r="R187" s="6">
        <v>0</v>
      </c>
      <c r="S187" s="6">
        <v>4700</v>
      </c>
      <c r="T187" s="6">
        <v>0</v>
      </c>
      <c r="U187" s="6">
        <v>0</v>
      </c>
      <c r="V187" s="6">
        <v>26313</v>
      </c>
      <c r="W187" s="6">
        <v>14101</v>
      </c>
      <c r="X187" s="25">
        <v>43075</v>
      </c>
      <c r="Y187" s="6">
        <v>42963</v>
      </c>
      <c r="Z187" s="6">
        <v>72665</v>
      </c>
      <c r="AA187" s="47">
        <v>78984</v>
      </c>
      <c r="AB187" s="6">
        <v>79539</v>
      </c>
      <c r="AC187" s="6">
        <v>147723</v>
      </c>
    </row>
    <row r="188" spans="1:29" x14ac:dyDescent="0.25">
      <c r="A188" s="3" t="s">
        <v>253</v>
      </c>
      <c r="B188" s="2" t="s">
        <v>700</v>
      </c>
      <c r="C188" s="6">
        <v>0</v>
      </c>
      <c r="D188" s="6">
        <v>0</v>
      </c>
      <c r="E188" s="6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6">
        <v>0</v>
      </c>
      <c r="N188" s="22">
        <v>0</v>
      </c>
      <c r="O188" s="22">
        <v>0</v>
      </c>
      <c r="P188" s="22">
        <v>0</v>
      </c>
      <c r="Q188" s="22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25">
        <v>0</v>
      </c>
      <c r="Y188" s="6">
        <v>0</v>
      </c>
      <c r="Z188" s="6">
        <v>0</v>
      </c>
      <c r="AA188" s="47">
        <v>0</v>
      </c>
      <c r="AB188" s="6">
        <v>0</v>
      </c>
      <c r="AC188" s="6">
        <v>0</v>
      </c>
    </row>
    <row r="189" spans="1:29" x14ac:dyDescent="0.25">
      <c r="A189" s="3" t="s">
        <v>254</v>
      </c>
      <c r="B189" s="2" t="s">
        <v>701</v>
      </c>
      <c r="C189" s="6">
        <v>0</v>
      </c>
      <c r="D189" s="6">
        <v>0</v>
      </c>
      <c r="E189" s="6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6">
        <v>0</v>
      </c>
      <c r="N189" s="22">
        <v>0</v>
      </c>
      <c r="O189" s="22">
        <v>0</v>
      </c>
      <c r="P189" s="22">
        <v>0</v>
      </c>
      <c r="Q189" s="22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25">
        <v>0</v>
      </c>
      <c r="Y189" s="6">
        <v>0</v>
      </c>
      <c r="Z189" s="6">
        <v>0</v>
      </c>
      <c r="AA189" s="47">
        <v>0</v>
      </c>
      <c r="AB189" s="6">
        <v>0</v>
      </c>
      <c r="AC189" s="6">
        <v>0</v>
      </c>
    </row>
    <row r="190" spans="1:29" x14ac:dyDescent="0.25">
      <c r="A190" s="3" t="s">
        <v>255</v>
      </c>
      <c r="B190" s="2" t="s">
        <v>702</v>
      </c>
      <c r="C190" s="6">
        <v>63785</v>
      </c>
      <c r="D190" s="6">
        <v>79690</v>
      </c>
      <c r="E190" s="6">
        <v>60384</v>
      </c>
      <c r="F190" s="22">
        <v>56520</v>
      </c>
      <c r="G190" s="22">
        <v>43954</v>
      </c>
      <c r="H190" s="22">
        <v>66799</v>
      </c>
      <c r="I190" s="22">
        <v>67829</v>
      </c>
      <c r="J190" s="22">
        <v>81040</v>
      </c>
      <c r="K190" s="22">
        <v>109029</v>
      </c>
      <c r="L190" s="22">
        <v>66006</v>
      </c>
      <c r="M190" s="6">
        <v>71089</v>
      </c>
      <c r="N190" s="22">
        <v>66038</v>
      </c>
      <c r="O190" s="22">
        <v>49490</v>
      </c>
      <c r="P190" s="22">
        <v>89109</v>
      </c>
      <c r="Q190" s="22">
        <v>69595</v>
      </c>
      <c r="R190" s="6">
        <v>75970</v>
      </c>
      <c r="S190" s="6">
        <v>98369</v>
      </c>
      <c r="T190" s="6">
        <v>107321</v>
      </c>
      <c r="U190" s="6">
        <v>139463</v>
      </c>
      <c r="V190" s="6">
        <v>97489</v>
      </c>
      <c r="W190" s="6">
        <v>149338</v>
      </c>
      <c r="X190" s="25">
        <v>206755</v>
      </c>
      <c r="Y190" s="6">
        <v>282968</v>
      </c>
      <c r="Z190" s="6">
        <v>274958</v>
      </c>
      <c r="AA190" s="47">
        <v>260876</v>
      </c>
      <c r="AB190" s="6">
        <v>428830</v>
      </c>
      <c r="AC190" s="6">
        <v>469177</v>
      </c>
    </row>
    <row r="191" spans="1:29" x14ac:dyDescent="0.25">
      <c r="A191" s="3" t="s">
        <v>256</v>
      </c>
      <c r="B191" s="2" t="s">
        <v>703</v>
      </c>
      <c r="C191" s="6">
        <v>16638</v>
      </c>
      <c r="D191" s="6">
        <v>7175</v>
      </c>
      <c r="E191" s="6">
        <v>34618</v>
      </c>
      <c r="F191" s="22">
        <v>22098</v>
      </c>
      <c r="G191" s="22">
        <v>31395</v>
      </c>
      <c r="H191" s="22">
        <v>23264</v>
      </c>
      <c r="I191" s="22">
        <v>17954</v>
      </c>
      <c r="J191" s="22">
        <v>20180</v>
      </c>
      <c r="K191" s="22">
        <v>6744</v>
      </c>
      <c r="L191" s="22">
        <v>23408</v>
      </c>
      <c r="M191" s="6">
        <v>8410</v>
      </c>
      <c r="N191" s="22">
        <v>9815</v>
      </c>
      <c r="O191" s="22">
        <v>25213</v>
      </c>
      <c r="P191" s="22">
        <v>53603</v>
      </c>
      <c r="Q191" s="22">
        <v>46791</v>
      </c>
      <c r="R191" s="6">
        <v>107680</v>
      </c>
      <c r="S191" s="6">
        <v>175766</v>
      </c>
      <c r="T191" s="6">
        <v>180671</v>
      </c>
      <c r="U191" s="6">
        <v>174752</v>
      </c>
      <c r="V191" s="6">
        <v>251597</v>
      </c>
      <c r="W191" s="6">
        <v>298126</v>
      </c>
      <c r="X191" s="25">
        <v>307386</v>
      </c>
      <c r="Y191" s="6">
        <v>311185</v>
      </c>
      <c r="Z191" s="6">
        <v>351699</v>
      </c>
      <c r="AA191" s="47">
        <v>367846</v>
      </c>
      <c r="AB191" s="6">
        <v>450967</v>
      </c>
      <c r="AC191" s="6">
        <v>470559</v>
      </c>
    </row>
    <row r="192" spans="1:29" x14ac:dyDescent="0.25">
      <c r="A192" s="3" t="s">
        <v>257</v>
      </c>
      <c r="B192" s="2" t="s">
        <v>704</v>
      </c>
      <c r="C192" s="6">
        <v>0</v>
      </c>
      <c r="D192" s="6">
        <v>0</v>
      </c>
      <c r="E192" s="6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6">
        <v>0</v>
      </c>
      <c r="N192" s="22">
        <v>0</v>
      </c>
      <c r="O192" s="22">
        <v>0</v>
      </c>
      <c r="P192" s="22">
        <v>0</v>
      </c>
      <c r="Q192" s="22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25">
        <v>0</v>
      </c>
      <c r="Y192" s="6">
        <v>0</v>
      </c>
      <c r="Z192" s="6">
        <v>0</v>
      </c>
      <c r="AA192" s="47">
        <v>0</v>
      </c>
      <c r="AB192" s="6">
        <v>0</v>
      </c>
      <c r="AC192" s="6">
        <v>0</v>
      </c>
    </row>
    <row r="193" spans="1:29" x14ac:dyDescent="0.25">
      <c r="A193" s="3" t="s">
        <v>258</v>
      </c>
      <c r="B193" s="2" t="s">
        <v>705</v>
      </c>
      <c r="C193" s="6">
        <v>0</v>
      </c>
      <c r="D193" s="6">
        <v>0</v>
      </c>
      <c r="E193" s="6">
        <v>0</v>
      </c>
      <c r="F193" s="22">
        <v>0</v>
      </c>
      <c r="G193" s="22">
        <v>0</v>
      </c>
      <c r="H193" s="22">
        <v>11683</v>
      </c>
      <c r="I193" s="22">
        <v>13336</v>
      </c>
      <c r="J193" s="22">
        <v>36128</v>
      </c>
      <c r="K193" s="22">
        <v>10000</v>
      </c>
      <c r="L193" s="22">
        <v>1000</v>
      </c>
      <c r="M193" s="6">
        <v>0</v>
      </c>
      <c r="N193" s="22">
        <v>886</v>
      </c>
      <c r="O193" s="22">
        <v>0</v>
      </c>
      <c r="P193" s="22">
        <v>0</v>
      </c>
      <c r="Q193" s="22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6700</v>
      </c>
      <c r="X193" s="25">
        <v>0</v>
      </c>
      <c r="Y193" s="6">
        <v>0</v>
      </c>
      <c r="Z193" s="6">
        <v>13265</v>
      </c>
      <c r="AA193" s="47">
        <v>5600</v>
      </c>
      <c r="AB193" s="6">
        <v>508</v>
      </c>
      <c r="AC193" s="6">
        <v>0</v>
      </c>
    </row>
    <row r="194" spans="1:29" x14ac:dyDescent="0.25">
      <c r="A194" s="3" t="s">
        <v>259</v>
      </c>
      <c r="B194" s="2" t="s">
        <v>706</v>
      </c>
      <c r="C194" s="6">
        <v>459220</v>
      </c>
      <c r="D194" s="6">
        <v>538633</v>
      </c>
      <c r="E194" s="6">
        <v>505939</v>
      </c>
      <c r="F194" s="22">
        <v>512420</v>
      </c>
      <c r="G194" s="22">
        <v>651473</v>
      </c>
      <c r="H194" s="22">
        <v>586606</v>
      </c>
      <c r="I194" s="22">
        <v>677630</v>
      </c>
      <c r="J194" s="22">
        <v>678814</v>
      </c>
      <c r="K194" s="22">
        <v>751586</v>
      </c>
      <c r="L194" s="22">
        <v>671877</v>
      </c>
      <c r="M194" s="6">
        <v>625191</v>
      </c>
      <c r="N194" s="22">
        <v>621059</v>
      </c>
      <c r="O194" s="22">
        <v>598361</v>
      </c>
      <c r="P194" s="22">
        <v>569198</v>
      </c>
      <c r="Q194" s="22">
        <v>598093</v>
      </c>
      <c r="R194" s="6">
        <v>638559</v>
      </c>
      <c r="S194" s="6">
        <v>774493</v>
      </c>
      <c r="T194" s="6">
        <v>834230</v>
      </c>
      <c r="U194" s="6">
        <v>956953</v>
      </c>
      <c r="V194" s="6">
        <v>1056535</v>
      </c>
      <c r="W194" s="6">
        <v>1182249</v>
      </c>
      <c r="X194" s="25">
        <v>1278094</v>
      </c>
      <c r="Y194" s="6">
        <v>1323593</v>
      </c>
      <c r="Z194" s="6">
        <v>1283405</v>
      </c>
      <c r="AA194" s="47">
        <v>1258151</v>
      </c>
      <c r="AB194" s="6">
        <v>1390885</v>
      </c>
      <c r="AC194" s="6">
        <v>1313505</v>
      </c>
    </row>
    <row r="195" spans="1:29" x14ac:dyDescent="0.25">
      <c r="A195" s="3" t="s">
        <v>260</v>
      </c>
      <c r="B195" s="2" t="s">
        <v>707</v>
      </c>
      <c r="C195" s="6">
        <v>29504</v>
      </c>
      <c r="D195" s="6">
        <v>27767</v>
      </c>
      <c r="E195" s="6">
        <v>46408</v>
      </c>
      <c r="F195" s="22">
        <v>26061</v>
      </c>
      <c r="G195" s="22">
        <v>26298</v>
      </c>
      <c r="H195" s="22">
        <v>45515</v>
      </c>
      <c r="I195" s="22">
        <v>49140</v>
      </c>
      <c r="J195" s="22">
        <v>45016</v>
      </c>
      <c r="K195" s="22">
        <v>72707</v>
      </c>
      <c r="L195" s="22">
        <v>88325</v>
      </c>
      <c r="M195" s="6">
        <v>79844</v>
      </c>
      <c r="N195" s="22">
        <v>93310</v>
      </c>
      <c r="O195" s="22">
        <v>71333</v>
      </c>
      <c r="P195" s="22">
        <v>78253</v>
      </c>
      <c r="Q195" s="22">
        <v>49981</v>
      </c>
      <c r="R195" s="6">
        <v>98337</v>
      </c>
      <c r="S195" s="6">
        <v>80101</v>
      </c>
      <c r="T195" s="6">
        <v>82370</v>
      </c>
      <c r="U195" s="6">
        <v>100585</v>
      </c>
      <c r="V195" s="6">
        <v>123436</v>
      </c>
      <c r="W195" s="6">
        <v>157629</v>
      </c>
      <c r="X195" s="25">
        <v>187750</v>
      </c>
      <c r="Y195" s="6">
        <v>269979</v>
      </c>
      <c r="Z195" s="6">
        <v>323324</v>
      </c>
      <c r="AA195" s="47">
        <v>318245</v>
      </c>
      <c r="AB195" s="6">
        <v>303778</v>
      </c>
      <c r="AC195" s="6">
        <v>323562</v>
      </c>
    </row>
    <row r="196" spans="1:29" x14ac:dyDescent="0.25">
      <c r="A196" s="3" t="s">
        <v>261</v>
      </c>
      <c r="B196" s="2" t="s">
        <v>708</v>
      </c>
      <c r="C196" s="6">
        <v>150571</v>
      </c>
      <c r="D196" s="6">
        <v>168094</v>
      </c>
      <c r="E196" s="6">
        <v>209323</v>
      </c>
      <c r="F196" s="22">
        <v>166242</v>
      </c>
      <c r="G196" s="22">
        <v>193202</v>
      </c>
      <c r="H196" s="22">
        <v>217402</v>
      </c>
      <c r="I196" s="22">
        <v>198143</v>
      </c>
      <c r="J196" s="22">
        <v>195070</v>
      </c>
      <c r="K196" s="22">
        <v>193889</v>
      </c>
      <c r="L196" s="22">
        <v>164393</v>
      </c>
      <c r="M196" s="6">
        <v>236673</v>
      </c>
      <c r="N196" s="22">
        <v>188251</v>
      </c>
      <c r="O196" s="22">
        <v>185151</v>
      </c>
      <c r="P196" s="22">
        <v>157577</v>
      </c>
      <c r="Q196" s="22">
        <v>160396</v>
      </c>
      <c r="R196" s="6">
        <v>191734</v>
      </c>
      <c r="S196" s="6">
        <v>183517</v>
      </c>
      <c r="T196" s="6">
        <v>161402</v>
      </c>
      <c r="U196" s="6">
        <v>157310</v>
      </c>
      <c r="V196" s="6">
        <v>186827</v>
      </c>
      <c r="W196" s="6">
        <v>170783</v>
      </c>
      <c r="X196" s="25">
        <v>136926</v>
      </c>
      <c r="Y196" s="6">
        <v>168927</v>
      </c>
      <c r="Z196" s="6">
        <v>183296</v>
      </c>
      <c r="AA196" s="47">
        <v>208340</v>
      </c>
      <c r="AB196" s="6">
        <v>209228</v>
      </c>
      <c r="AC196" s="6">
        <v>157213</v>
      </c>
    </row>
    <row r="197" spans="1:29" x14ac:dyDescent="0.25">
      <c r="A197" s="3" t="s">
        <v>262</v>
      </c>
      <c r="B197" s="2" t="s">
        <v>709</v>
      </c>
      <c r="C197" s="6">
        <v>0</v>
      </c>
      <c r="D197" s="6">
        <v>0</v>
      </c>
      <c r="E197" s="6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6">
        <v>0</v>
      </c>
      <c r="N197" s="22">
        <v>0</v>
      </c>
      <c r="O197" s="22">
        <v>0</v>
      </c>
      <c r="P197" s="22">
        <v>0</v>
      </c>
      <c r="Q197" s="22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25">
        <v>0</v>
      </c>
      <c r="Y197" s="6">
        <v>0</v>
      </c>
      <c r="Z197" s="6">
        <v>0</v>
      </c>
      <c r="AA197" s="47">
        <v>0</v>
      </c>
      <c r="AB197" s="6">
        <v>0</v>
      </c>
      <c r="AC197" s="6">
        <v>0</v>
      </c>
    </row>
    <row r="198" spans="1:29" x14ac:dyDescent="0.25">
      <c r="A198" s="3" t="s">
        <v>263</v>
      </c>
      <c r="B198" s="2" t="s">
        <v>710</v>
      </c>
      <c r="C198" s="6">
        <v>0</v>
      </c>
      <c r="D198" s="6">
        <v>3995</v>
      </c>
      <c r="E198" s="6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6">
        <v>0</v>
      </c>
      <c r="N198" s="22">
        <v>0</v>
      </c>
      <c r="O198" s="22">
        <v>5000</v>
      </c>
      <c r="P198" s="22">
        <v>0</v>
      </c>
      <c r="Q198" s="22">
        <v>0</v>
      </c>
      <c r="R198" s="6">
        <v>0</v>
      </c>
      <c r="S198" s="6">
        <v>0</v>
      </c>
      <c r="T198" s="6">
        <v>16100</v>
      </c>
      <c r="U198" s="6">
        <v>13400</v>
      </c>
      <c r="V198" s="6">
        <v>18188</v>
      </c>
      <c r="W198" s="6">
        <v>26800</v>
      </c>
      <c r="X198" s="25">
        <v>30603</v>
      </c>
      <c r="Y198" s="6">
        <v>23890</v>
      </c>
      <c r="Z198" s="6">
        <v>70481</v>
      </c>
      <c r="AA198" s="47">
        <v>97147</v>
      </c>
      <c r="AB198" s="6">
        <v>26024</v>
      </c>
      <c r="AC198" s="6">
        <v>48046</v>
      </c>
    </row>
    <row r="199" spans="1:29" x14ac:dyDescent="0.25">
      <c r="A199" s="3" t="s">
        <v>264</v>
      </c>
      <c r="B199" s="2" t="s">
        <v>711</v>
      </c>
      <c r="C199" s="6">
        <v>0</v>
      </c>
      <c r="D199" s="6">
        <v>2638</v>
      </c>
      <c r="E199" s="6">
        <v>12250</v>
      </c>
      <c r="F199" s="22">
        <v>20579</v>
      </c>
      <c r="G199" s="22">
        <v>29650</v>
      </c>
      <c r="H199" s="22">
        <v>33775</v>
      </c>
      <c r="I199" s="22">
        <v>67631</v>
      </c>
      <c r="J199" s="22">
        <v>28729</v>
      </c>
      <c r="K199" s="22">
        <v>42911</v>
      </c>
      <c r="L199" s="22">
        <v>4793</v>
      </c>
      <c r="M199" s="6">
        <v>9990</v>
      </c>
      <c r="N199" s="22">
        <v>22009</v>
      </c>
      <c r="O199" s="22">
        <v>22980</v>
      </c>
      <c r="P199" s="22">
        <v>42871</v>
      </c>
      <c r="Q199" s="22">
        <v>7600</v>
      </c>
      <c r="R199" s="6">
        <v>5000</v>
      </c>
      <c r="S199" s="6">
        <v>8500</v>
      </c>
      <c r="T199" s="6">
        <v>5000</v>
      </c>
      <c r="U199" s="6">
        <v>5000</v>
      </c>
      <c r="V199" s="6">
        <v>1850</v>
      </c>
      <c r="W199" s="6">
        <v>3984</v>
      </c>
      <c r="X199" s="25">
        <v>18189</v>
      </c>
      <c r="Y199" s="6">
        <v>7776</v>
      </c>
      <c r="Z199" s="6">
        <v>17495</v>
      </c>
      <c r="AA199" s="47">
        <v>22095</v>
      </c>
      <c r="AB199" s="6">
        <v>27475</v>
      </c>
      <c r="AC199" s="6">
        <v>27471</v>
      </c>
    </row>
    <row r="200" spans="1:29" x14ac:dyDescent="0.25">
      <c r="A200" s="3" t="s">
        <v>265</v>
      </c>
      <c r="B200" s="2" t="s">
        <v>712</v>
      </c>
      <c r="C200" s="6">
        <v>9701</v>
      </c>
      <c r="D200" s="6">
        <v>3572</v>
      </c>
      <c r="E200" s="6">
        <v>14149</v>
      </c>
      <c r="F200" s="22">
        <v>18152</v>
      </c>
      <c r="G200" s="22">
        <v>13265</v>
      </c>
      <c r="H200" s="22">
        <v>20537</v>
      </c>
      <c r="I200" s="22">
        <v>29943</v>
      </c>
      <c r="J200" s="22">
        <v>26310</v>
      </c>
      <c r="K200" s="22">
        <v>22567</v>
      </c>
      <c r="L200" s="22">
        <v>25320</v>
      </c>
      <c r="M200" s="6">
        <v>88032</v>
      </c>
      <c r="N200" s="22">
        <v>95429</v>
      </c>
      <c r="O200" s="22">
        <v>101551</v>
      </c>
      <c r="P200" s="22">
        <v>102472</v>
      </c>
      <c r="Q200" s="22">
        <v>127716</v>
      </c>
      <c r="R200" s="6">
        <v>86109</v>
      </c>
      <c r="S200" s="6">
        <v>166275</v>
      </c>
      <c r="T200" s="6">
        <v>185512</v>
      </c>
      <c r="U200" s="6">
        <v>194525</v>
      </c>
      <c r="V200" s="6">
        <v>193821</v>
      </c>
      <c r="W200" s="6">
        <v>201977</v>
      </c>
      <c r="X200" s="25">
        <v>217151</v>
      </c>
      <c r="Y200" s="6">
        <v>280313</v>
      </c>
      <c r="Z200" s="6">
        <v>341292</v>
      </c>
      <c r="AA200" s="47">
        <v>317019</v>
      </c>
      <c r="AB200" s="6">
        <v>290083</v>
      </c>
      <c r="AC200" s="6">
        <v>293260</v>
      </c>
    </row>
    <row r="201" spans="1:29" x14ac:dyDescent="0.25">
      <c r="A201" s="3" t="s">
        <v>266</v>
      </c>
      <c r="B201" s="2" t="s">
        <v>713</v>
      </c>
      <c r="C201" s="6">
        <v>0</v>
      </c>
      <c r="D201" s="6">
        <v>0</v>
      </c>
      <c r="E201" s="6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6">
        <v>0</v>
      </c>
      <c r="N201" s="22">
        <v>0</v>
      </c>
      <c r="O201" s="22">
        <v>0</v>
      </c>
      <c r="P201" s="22">
        <v>0</v>
      </c>
      <c r="Q201" s="22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25">
        <v>0</v>
      </c>
      <c r="Y201" s="6">
        <v>0</v>
      </c>
      <c r="Z201" s="6">
        <v>0</v>
      </c>
      <c r="AA201" s="47">
        <v>0</v>
      </c>
      <c r="AB201" s="6">
        <v>0</v>
      </c>
      <c r="AC201" s="6">
        <v>0</v>
      </c>
    </row>
    <row r="202" spans="1:29" x14ac:dyDescent="0.25">
      <c r="A202" s="3" t="s">
        <v>267</v>
      </c>
      <c r="B202" s="2" t="s">
        <v>714</v>
      </c>
      <c r="C202" s="6">
        <v>0</v>
      </c>
      <c r="D202" s="6">
        <v>0</v>
      </c>
      <c r="E202" s="6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6">
        <v>0</v>
      </c>
      <c r="N202" s="22">
        <v>0</v>
      </c>
      <c r="O202" s="22">
        <v>0</v>
      </c>
      <c r="P202" s="22">
        <v>0</v>
      </c>
      <c r="Q202" s="22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25">
        <v>0</v>
      </c>
      <c r="Y202" s="6">
        <v>0</v>
      </c>
      <c r="Z202" s="6">
        <v>0</v>
      </c>
      <c r="AA202" s="47">
        <v>0</v>
      </c>
      <c r="AB202" s="6">
        <v>0</v>
      </c>
      <c r="AC202" s="6">
        <v>0</v>
      </c>
    </row>
    <row r="203" spans="1:29" x14ac:dyDescent="0.25">
      <c r="A203" s="3" t="s">
        <v>268</v>
      </c>
      <c r="B203" s="2" t="s">
        <v>715</v>
      </c>
      <c r="C203" s="6">
        <v>0</v>
      </c>
      <c r="D203" s="6">
        <v>0</v>
      </c>
      <c r="E203" s="6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6">
        <v>0</v>
      </c>
      <c r="N203" s="22">
        <v>0</v>
      </c>
      <c r="O203" s="22">
        <v>0</v>
      </c>
      <c r="P203" s="22">
        <v>0</v>
      </c>
      <c r="Q203" s="22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25">
        <v>0</v>
      </c>
      <c r="Y203" s="6">
        <v>0</v>
      </c>
      <c r="Z203" s="6">
        <v>0</v>
      </c>
      <c r="AA203" s="47">
        <v>0</v>
      </c>
      <c r="AB203" s="6">
        <v>0</v>
      </c>
      <c r="AC203" s="6">
        <v>0</v>
      </c>
    </row>
    <row r="204" spans="1:29" x14ac:dyDescent="0.25">
      <c r="A204" s="3" t="s">
        <v>269</v>
      </c>
      <c r="B204" s="2" t="s">
        <v>716</v>
      </c>
      <c r="C204" s="6">
        <v>0</v>
      </c>
      <c r="D204" s="6">
        <v>4502</v>
      </c>
      <c r="E204" s="6">
        <v>1713</v>
      </c>
      <c r="F204" s="22">
        <v>1590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6">
        <v>0</v>
      </c>
      <c r="N204" s="22">
        <v>5000</v>
      </c>
      <c r="O204" s="22">
        <v>10000</v>
      </c>
      <c r="P204" s="22">
        <v>15175</v>
      </c>
      <c r="Q204" s="22">
        <v>5000</v>
      </c>
      <c r="R204" s="6">
        <v>5000</v>
      </c>
      <c r="S204" s="6">
        <v>5000</v>
      </c>
      <c r="T204" s="6">
        <v>10000</v>
      </c>
      <c r="U204" s="6">
        <v>10000</v>
      </c>
      <c r="V204" s="6">
        <v>5000</v>
      </c>
      <c r="W204" s="6">
        <v>5000</v>
      </c>
      <c r="X204" s="25">
        <v>0</v>
      </c>
      <c r="Y204" s="6">
        <v>5000</v>
      </c>
      <c r="Z204" s="6">
        <v>5000</v>
      </c>
      <c r="AA204" s="47">
        <v>5000</v>
      </c>
      <c r="AB204" s="6">
        <v>5000</v>
      </c>
      <c r="AC204" s="6">
        <v>0</v>
      </c>
    </row>
    <row r="205" spans="1:29" x14ac:dyDescent="0.25">
      <c r="A205" s="3" t="s">
        <v>270</v>
      </c>
      <c r="B205" s="2" t="s">
        <v>717</v>
      </c>
      <c r="C205" s="6">
        <v>0</v>
      </c>
      <c r="D205" s="6">
        <v>0</v>
      </c>
      <c r="E205" s="6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6">
        <v>5000</v>
      </c>
      <c r="N205" s="22">
        <v>5000</v>
      </c>
      <c r="O205" s="22">
        <v>0</v>
      </c>
      <c r="P205" s="22">
        <v>0</v>
      </c>
      <c r="Q205" s="22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7400</v>
      </c>
      <c r="X205" s="25">
        <v>0</v>
      </c>
      <c r="Y205" s="6">
        <v>0</v>
      </c>
      <c r="Z205" s="6">
        <v>8685</v>
      </c>
      <c r="AA205" s="47">
        <v>10267</v>
      </c>
      <c r="AB205" s="6">
        <v>12241</v>
      </c>
      <c r="AC205" s="6">
        <v>12272</v>
      </c>
    </row>
    <row r="206" spans="1:29" x14ac:dyDescent="0.25">
      <c r="A206" s="3" t="s">
        <v>271</v>
      </c>
      <c r="B206" s="2" t="s">
        <v>718</v>
      </c>
      <c r="C206" s="6">
        <v>0</v>
      </c>
      <c r="D206" s="6">
        <v>0</v>
      </c>
      <c r="E206" s="6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6">
        <v>0</v>
      </c>
      <c r="N206" s="22">
        <v>0</v>
      </c>
      <c r="O206" s="22">
        <v>0</v>
      </c>
      <c r="P206" s="22">
        <v>0</v>
      </c>
      <c r="Q206" s="22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7902</v>
      </c>
      <c r="X206" s="25">
        <v>15273</v>
      </c>
      <c r="Y206" s="6">
        <v>16531</v>
      </c>
      <c r="Z206" s="6">
        <v>64441</v>
      </c>
      <c r="AA206" s="47">
        <v>50869</v>
      </c>
      <c r="AB206" s="6">
        <v>73440</v>
      </c>
      <c r="AC206" s="6">
        <v>29025</v>
      </c>
    </row>
    <row r="207" spans="1:29" x14ac:dyDescent="0.25">
      <c r="A207" s="3" t="s">
        <v>272</v>
      </c>
      <c r="B207" s="2" t="s">
        <v>719</v>
      </c>
      <c r="C207" s="6">
        <v>28428</v>
      </c>
      <c r="D207" s="6">
        <v>24695</v>
      </c>
      <c r="E207" s="6">
        <v>43613</v>
      </c>
      <c r="F207" s="22">
        <v>24733</v>
      </c>
      <c r="G207" s="22">
        <v>35200</v>
      </c>
      <c r="H207" s="22">
        <v>20089</v>
      </c>
      <c r="I207" s="22">
        <v>22169</v>
      </c>
      <c r="J207" s="22">
        <v>27513</v>
      </c>
      <c r="K207" s="22">
        <v>21541</v>
      </c>
      <c r="L207" s="22">
        <v>22130</v>
      </c>
      <c r="M207" s="6">
        <v>30745</v>
      </c>
      <c r="N207" s="22">
        <v>26482</v>
      </c>
      <c r="O207" s="22">
        <v>25000</v>
      </c>
      <c r="P207" s="22">
        <v>25000</v>
      </c>
      <c r="Q207" s="22">
        <v>5000</v>
      </c>
      <c r="R207" s="6">
        <v>7500</v>
      </c>
      <c r="S207" s="6">
        <v>24700</v>
      </c>
      <c r="T207" s="6">
        <v>30450</v>
      </c>
      <c r="U207" s="6">
        <v>59410</v>
      </c>
      <c r="V207" s="6">
        <v>91400</v>
      </c>
      <c r="W207" s="6">
        <v>77843</v>
      </c>
      <c r="X207" s="25">
        <v>94251</v>
      </c>
      <c r="Y207" s="6">
        <v>108611</v>
      </c>
      <c r="Z207" s="6">
        <v>141527</v>
      </c>
      <c r="AA207" s="47">
        <v>124685</v>
      </c>
      <c r="AB207" s="6">
        <v>328140</v>
      </c>
      <c r="AC207" s="6">
        <v>131086</v>
      </c>
    </row>
    <row r="208" spans="1:29" x14ac:dyDescent="0.25">
      <c r="A208" s="3" t="s">
        <v>273</v>
      </c>
      <c r="B208" s="2" t="s">
        <v>720</v>
      </c>
      <c r="C208" s="6">
        <v>0</v>
      </c>
      <c r="D208" s="6">
        <v>3968</v>
      </c>
      <c r="E208" s="6">
        <v>0</v>
      </c>
      <c r="F208" s="22">
        <v>0</v>
      </c>
      <c r="G208" s="22">
        <v>1627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6">
        <v>0</v>
      </c>
      <c r="N208" s="22">
        <v>0</v>
      </c>
      <c r="O208" s="22">
        <v>4500</v>
      </c>
      <c r="P208" s="22">
        <v>0</v>
      </c>
      <c r="Q208" s="22">
        <v>17222</v>
      </c>
      <c r="R208" s="6">
        <v>10390</v>
      </c>
      <c r="S208" s="6">
        <v>0</v>
      </c>
      <c r="T208" s="6">
        <v>10200</v>
      </c>
      <c r="U208" s="6">
        <v>8500</v>
      </c>
      <c r="V208" s="6">
        <v>20389</v>
      </c>
      <c r="W208" s="6">
        <v>38205</v>
      </c>
      <c r="X208" s="25">
        <v>44198</v>
      </c>
      <c r="Y208" s="6">
        <v>41224</v>
      </c>
      <c r="Z208" s="6">
        <v>41325</v>
      </c>
      <c r="AA208" s="47">
        <v>36818</v>
      </c>
      <c r="AB208" s="6">
        <v>73653</v>
      </c>
      <c r="AC208" s="6">
        <v>68591</v>
      </c>
    </row>
    <row r="209" spans="1:29" x14ac:dyDescent="0.25">
      <c r="A209" s="3" t="s">
        <v>274</v>
      </c>
      <c r="B209" s="2" t="s">
        <v>721</v>
      </c>
      <c r="C209" s="6">
        <v>0</v>
      </c>
      <c r="D209" s="6">
        <v>0</v>
      </c>
      <c r="E209" s="6">
        <v>0</v>
      </c>
      <c r="F209" s="22">
        <v>0</v>
      </c>
      <c r="G209" s="22">
        <v>8985</v>
      </c>
      <c r="H209" s="22">
        <v>15102</v>
      </c>
      <c r="I209" s="22">
        <v>16364</v>
      </c>
      <c r="J209" s="22">
        <v>23887</v>
      </c>
      <c r="K209" s="22">
        <v>48647</v>
      </c>
      <c r="L209" s="22">
        <v>32698</v>
      </c>
      <c r="M209" s="6">
        <v>35642</v>
      </c>
      <c r="N209" s="22">
        <v>11684</v>
      </c>
      <c r="O209" s="22">
        <v>5000</v>
      </c>
      <c r="P209" s="22">
        <v>7500</v>
      </c>
      <c r="Q209" s="22">
        <v>15000</v>
      </c>
      <c r="R209" s="6">
        <v>17079</v>
      </c>
      <c r="S209" s="6">
        <v>27107</v>
      </c>
      <c r="T209" s="6">
        <v>34932</v>
      </c>
      <c r="U209" s="6">
        <v>38825</v>
      </c>
      <c r="V209" s="6">
        <v>17406</v>
      </c>
      <c r="W209" s="6">
        <v>5000</v>
      </c>
      <c r="X209" s="25">
        <v>5000</v>
      </c>
      <c r="Y209" s="6">
        <v>5000</v>
      </c>
      <c r="Z209" s="6">
        <v>5000</v>
      </c>
      <c r="AA209" s="47">
        <v>9300</v>
      </c>
      <c r="AB209" s="6">
        <v>5000</v>
      </c>
      <c r="AC209" s="6">
        <v>5000</v>
      </c>
    </row>
    <row r="210" spans="1:29" x14ac:dyDescent="0.25">
      <c r="A210" s="3" t="s">
        <v>275</v>
      </c>
      <c r="B210" s="2" t="s">
        <v>722</v>
      </c>
      <c r="C210" s="6">
        <v>0</v>
      </c>
      <c r="D210" s="6">
        <v>0</v>
      </c>
      <c r="E210" s="6">
        <v>5155</v>
      </c>
      <c r="F210" s="22">
        <v>16503</v>
      </c>
      <c r="G210" s="22">
        <v>20670</v>
      </c>
      <c r="H210" s="22">
        <v>21323</v>
      </c>
      <c r="I210" s="22">
        <v>44926</v>
      </c>
      <c r="J210" s="22">
        <v>57711</v>
      </c>
      <c r="K210" s="22">
        <v>18992</v>
      </c>
      <c r="L210" s="22">
        <v>32917</v>
      </c>
      <c r="M210" s="6">
        <v>18003</v>
      </c>
      <c r="N210" s="22">
        <v>25659</v>
      </c>
      <c r="O210" s="22">
        <v>29782</v>
      </c>
      <c r="P210" s="22">
        <v>34068</v>
      </c>
      <c r="Q210" s="22">
        <v>56897</v>
      </c>
      <c r="R210" s="6">
        <v>75868</v>
      </c>
      <c r="S210" s="6">
        <v>101842</v>
      </c>
      <c r="T210" s="6">
        <v>157343</v>
      </c>
      <c r="U210" s="6">
        <v>250513</v>
      </c>
      <c r="V210" s="6">
        <v>370799</v>
      </c>
      <c r="W210" s="6">
        <v>558592</v>
      </c>
      <c r="X210" s="25">
        <v>832719</v>
      </c>
      <c r="Y210" s="6">
        <v>1059210</v>
      </c>
      <c r="Z210" s="6">
        <v>1430735</v>
      </c>
      <c r="AA210" s="47">
        <v>1525422</v>
      </c>
      <c r="AB210" s="6">
        <v>1525023</v>
      </c>
      <c r="AC210" s="6">
        <v>1751660</v>
      </c>
    </row>
    <row r="211" spans="1:29" x14ac:dyDescent="0.25">
      <c r="A211" s="3" t="s">
        <v>276</v>
      </c>
      <c r="B211" s="2" t="s">
        <v>723</v>
      </c>
      <c r="C211" s="6">
        <v>0</v>
      </c>
      <c r="D211" s="6">
        <v>0</v>
      </c>
      <c r="E211" s="6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6">
        <v>0</v>
      </c>
      <c r="N211" s="22">
        <v>0</v>
      </c>
      <c r="O211" s="22">
        <v>0</v>
      </c>
      <c r="P211" s="22">
        <v>0</v>
      </c>
      <c r="Q211" s="22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25">
        <v>0</v>
      </c>
      <c r="Y211" s="6">
        <v>0</v>
      </c>
      <c r="Z211" s="6">
        <v>0</v>
      </c>
      <c r="AA211" s="47">
        <v>0</v>
      </c>
      <c r="AB211" s="6">
        <v>0</v>
      </c>
      <c r="AC211" s="6">
        <v>0</v>
      </c>
    </row>
    <row r="212" spans="1:29" x14ac:dyDescent="0.25">
      <c r="A212" s="3" t="s">
        <v>277</v>
      </c>
      <c r="B212" s="2" t="s">
        <v>724</v>
      </c>
      <c r="C212" s="6">
        <v>0</v>
      </c>
      <c r="D212" s="6">
        <v>0</v>
      </c>
      <c r="E212" s="6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6">
        <v>0</v>
      </c>
      <c r="N212" s="22">
        <v>0</v>
      </c>
      <c r="O212" s="22">
        <v>0</v>
      </c>
      <c r="P212" s="22">
        <v>0</v>
      </c>
      <c r="Q212" s="22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25">
        <v>0</v>
      </c>
      <c r="Y212" s="6">
        <v>0</v>
      </c>
      <c r="Z212" s="6">
        <v>0</v>
      </c>
      <c r="AA212" s="47">
        <v>0</v>
      </c>
      <c r="AB212" s="6">
        <v>0</v>
      </c>
      <c r="AC212" s="6">
        <v>0</v>
      </c>
    </row>
    <row r="213" spans="1:29" x14ac:dyDescent="0.25">
      <c r="A213" s="3" t="s">
        <v>278</v>
      </c>
      <c r="B213" s="2" t="s">
        <v>725</v>
      </c>
      <c r="C213" s="6">
        <v>193714</v>
      </c>
      <c r="D213" s="6">
        <v>206604</v>
      </c>
      <c r="E213" s="6">
        <v>295629</v>
      </c>
      <c r="F213" s="22">
        <v>264590</v>
      </c>
      <c r="G213" s="22">
        <v>296379</v>
      </c>
      <c r="H213" s="22">
        <v>428489</v>
      </c>
      <c r="I213" s="22">
        <v>375749</v>
      </c>
      <c r="J213" s="22">
        <v>349502</v>
      </c>
      <c r="K213" s="22">
        <v>391765</v>
      </c>
      <c r="L213" s="22">
        <v>339932</v>
      </c>
      <c r="M213" s="6">
        <v>324274</v>
      </c>
      <c r="N213" s="22">
        <v>295381</v>
      </c>
      <c r="O213" s="22">
        <v>351907</v>
      </c>
      <c r="P213" s="22">
        <v>393794</v>
      </c>
      <c r="Q213" s="22">
        <v>330303</v>
      </c>
      <c r="R213" s="6">
        <v>353760</v>
      </c>
      <c r="S213" s="6">
        <v>364113</v>
      </c>
      <c r="T213" s="6">
        <v>342714</v>
      </c>
      <c r="U213" s="6">
        <v>407759</v>
      </c>
      <c r="V213" s="6">
        <v>316320</v>
      </c>
      <c r="W213" s="6">
        <v>264608</v>
      </c>
      <c r="X213" s="25">
        <v>210885</v>
      </c>
      <c r="Y213" s="6">
        <v>166214</v>
      </c>
      <c r="Z213" s="6">
        <v>220302</v>
      </c>
      <c r="AA213" s="47">
        <v>157431</v>
      </c>
      <c r="AB213" s="6">
        <v>151701</v>
      </c>
      <c r="AC213" s="6">
        <v>186725</v>
      </c>
    </row>
    <row r="214" spans="1:29" x14ac:dyDescent="0.25">
      <c r="A214" s="3" t="s">
        <v>279</v>
      </c>
      <c r="B214" s="2" t="s">
        <v>726</v>
      </c>
      <c r="C214" s="6">
        <v>0</v>
      </c>
      <c r="D214" s="6">
        <v>0</v>
      </c>
      <c r="E214" s="6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6">
        <v>0</v>
      </c>
      <c r="N214" s="22">
        <v>0</v>
      </c>
      <c r="O214" s="22">
        <v>0</v>
      </c>
      <c r="P214" s="22">
        <v>0</v>
      </c>
      <c r="Q214" s="22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25">
        <v>0</v>
      </c>
      <c r="Y214" s="6">
        <v>0</v>
      </c>
      <c r="Z214" s="6">
        <v>0</v>
      </c>
      <c r="AA214" s="47">
        <v>0</v>
      </c>
      <c r="AB214" s="6">
        <v>0</v>
      </c>
      <c r="AC214" s="6">
        <v>0</v>
      </c>
    </row>
    <row r="215" spans="1:29" x14ac:dyDescent="0.25">
      <c r="A215" s="3" t="s">
        <v>280</v>
      </c>
      <c r="B215" s="2" t="s">
        <v>727</v>
      </c>
      <c r="C215" s="6">
        <v>0</v>
      </c>
      <c r="D215" s="6">
        <v>0</v>
      </c>
      <c r="E215" s="6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6">
        <v>0</v>
      </c>
      <c r="N215" s="22">
        <v>0</v>
      </c>
      <c r="O215" s="22">
        <v>0</v>
      </c>
      <c r="P215" s="22">
        <v>0</v>
      </c>
      <c r="Q215" s="22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25">
        <v>0</v>
      </c>
      <c r="Y215" s="6">
        <v>0</v>
      </c>
      <c r="Z215" s="6">
        <v>0</v>
      </c>
      <c r="AA215" s="47">
        <v>0</v>
      </c>
      <c r="AB215" s="6">
        <v>0</v>
      </c>
      <c r="AC215" s="6">
        <v>0</v>
      </c>
    </row>
    <row r="216" spans="1:29" x14ac:dyDescent="0.25">
      <c r="A216" s="3" t="s">
        <v>281</v>
      </c>
      <c r="B216" s="2" t="s">
        <v>728</v>
      </c>
      <c r="C216" s="6">
        <v>10023</v>
      </c>
      <c r="D216" s="6">
        <v>17494</v>
      </c>
      <c r="E216" s="6">
        <v>9520</v>
      </c>
      <c r="F216" s="22">
        <v>15502</v>
      </c>
      <c r="G216" s="22">
        <v>5274</v>
      </c>
      <c r="H216" s="22">
        <v>5000</v>
      </c>
      <c r="I216" s="22">
        <v>5000</v>
      </c>
      <c r="J216" s="22">
        <v>7650</v>
      </c>
      <c r="K216" s="22">
        <v>0</v>
      </c>
      <c r="L216" s="22">
        <v>0</v>
      </c>
      <c r="M216" s="6">
        <v>0</v>
      </c>
      <c r="N216" s="22">
        <v>0</v>
      </c>
      <c r="O216" s="22">
        <v>0</v>
      </c>
      <c r="P216" s="22">
        <v>0</v>
      </c>
      <c r="Q216" s="22">
        <v>7800</v>
      </c>
      <c r="R216" s="6">
        <v>0</v>
      </c>
      <c r="S216" s="6">
        <v>5000</v>
      </c>
      <c r="T216" s="6">
        <v>3000</v>
      </c>
      <c r="U216" s="6">
        <v>4448</v>
      </c>
      <c r="V216" s="6">
        <v>14072</v>
      </c>
      <c r="W216" s="6">
        <v>30811</v>
      </c>
      <c r="X216" s="25">
        <v>46320</v>
      </c>
      <c r="Y216" s="6">
        <v>52066</v>
      </c>
      <c r="Z216" s="6">
        <v>101070</v>
      </c>
      <c r="AA216" s="47">
        <v>132842</v>
      </c>
      <c r="AB216" s="6">
        <v>218403</v>
      </c>
      <c r="AC216" s="6">
        <v>162577</v>
      </c>
    </row>
    <row r="217" spans="1:29" x14ac:dyDescent="0.25">
      <c r="A217" s="3" t="s">
        <v>282</v>
      </c>
      <c r="B217" s="2" t="s">
        <v>729</v>
      </c>
      <c r="C217" s="6">
        <v>14479</v>
      </c>
      <c r="D217" s="6">
        <v>38443</v>
      </c>
      <c r="E217" s="6">
        <v>25628</v>
      </c>
      <c r="F217" s="22">
        <v>10292</v>
      </c>
      <c r="G217" s="22">
        <v>6441</v>
      </c>
      <c r="H217" s="22">
        <v>3724</v>
      </c>
      <c r="I217" s="22">
        <v>4059</v>
      </c>
      <c r="J217" s="22">
        <v>4870</v>
      </c>
      <c r="K217" s="22">
        <v>12051</v>
      </c>
      <c r="L217" s="22">
        <v>10591</v>
      </c>
      <c r="M217" s="6">
        <v>8058</v>
      </c>
      <c r="N217" s="22">
        <v>6044</v>
      </c>
      <c r="O217" s="22">
        <v>11943</v>
      </c>
      <c r="P217" s="22">
        <v>13514</v>
      </c>
      <c r="Q217" s="22">
        <v>9333</v>
      </c>
      <c r="R217" s="6">
        <v>10179</v>
      </c>
      <c r="S217" s="6">
        <v>5000</v>
      </c>
      <c r="T217" s="6">
        <v>7500</v>
      </c>
      <c r="U217" s="6">
        <v>9060</v>
      </c>
      <c r="V217" s="6">
        <v>16700</v>
      </c>
      <c r="W217" s="6">
        <v>16700</v>
      </c>
      <c r="X217" s="25">
        <v>28525</v>
      </c>
      <c r="Y217" s="6">
        <v>5000</v>
      </c>
      <c r="Z217" s="6">
        <v>26530</v>
      </c>
      <c r="AA217" s="47">
        <v>15000</v>
      </c>
      <c r="AB217" s="6">
        <v>27516</v>
      </c>
      <c r="AC217" s="6">
        <v>20451</v>
      </c>
    </row>
    <row r="218" spans="1:29" x14ac:dyDescent="0.25">
      <c r="A218" s="3" t="s">
        <v>283</v>
      </c>
      <c r="B218" s="2" t="s">
        <v>730</v>
      </c>
      <c r="C218" s="6">
        <v>211081</v>
      </c>
      <c r="D218" s="6">
        <v>271663</v>
      </c>
      <c r="E218" s="6">
        <v>254227</v>
      </c>
      <c r="F218" s="22">
        <v>298695</v>
      </c>
      <c r="G218" s="22">
        <v>364346</v>
      </c>
      <c r="H218" s="22">
        <v>408485</v>
      </c>
      <c r="I218" s="22">
        <v>466937</v>
      </c>
      <c r="J218" s="22">
        <v>465732</v>
      </c>
      <c r="K218" s="22">
        <v>494710</v>
      </c>
      <c r="L218" s="22">
        <v>556196</v>
      </c>
      <c r="M218" s="6">
        <v>534556</v>
      </c>
      <c r="N218" s="22">
        <v>597480</v>
      </c>
      <c r="O218" s="22">
        <v>518506</v>
      </c>
      <c r="P218" s="22">
        <v>530017</v>
      </c>
      <c r="Q218" s="22">
        <v>517454</v>
      </c>
      <c r="R218" s="6">
        <v>627099</v>
      </c>
      <c r="S218" s="6">
        <v>661565</v>
      </c>
      <c r="T218" s="6">
        <v>687657</v>
      </c>
      <c r="U218" s="6">
        <v>744453</v>
      </c>
      <c r="V218" s="6">
        <v>707892</v>
      </c>
      <c r="W218" s="6">
        <v>652643</v>
      </c>
      <c r="X218" s="25">
        <v>671255</v>
      </c>
      <c r="Y218" s="6">
        <v>706229</v>
      </c>
      <c r="Z218" s="6">
        <v>793514</v>
      </c>
      <c r="AA218" s="47">
        <v>799163</v>
      </c>
      <c r="AB218" s="6">
        <v>727474</v>
      </c>
      <c r="AC218" s="6">
        <v>824756</v>
      </c>
    </row>
    <row r="219" spans="1:29" x14ac:dyDescent="0.25">
      <c r="A219" s="3" t="s">
        <v>284</v>
      </c>
      <c r="B219" s="2" t="s">
        <v>731</v>
      </c>
      <c r="C219" s="6">
        <v>3492</v>
      </c>
      <c r="D219" s="6">
        <v>10610</v>
      </c>
      <c r="E219" s="6">
        <v>16789</v>
      </c>
      <c r="F219" s="22">
        <v>34673</v>
      </c>
      <c r="G219" s="22">
        <v>70812</v>
      </c>
      <c r="H219" s="22">
        <v>85944</v>
      </c>
      <c r="I219" s="22">
        <v>223208</v>
      </c>
      <c r="J219" s="22">
        <v>264004</v>
      </c>
      <c r="K219" s="22">
        <v>315725</v>
      </c>
      <c r="L219" s="22">
        <v>270754</v>
      </c>
      <c r="M219" s="6">
        <v>378247</v>
      </c>
      <c r="N219" s="22">
        <v>363444</v>
      </c>
      <c r="O219" s="22">
        <v>331247</v>
      </c>
      <c r="P219" s="22">
        <v>403667</v>
      </c>
      <c r="Q219" s="22">
        <v>516683</v>
      </c>
      <c r="R219" s="6">
        <v>478035</v>
      </c>
      <c r="S219" s="6">
        <v>524909</v>
      </c>
      <c r="T219" s="6">
        <v>434770</v>
      </c>
      <c r="U219" s="6">
        <v>496236</v>
      </c>
      <c r="V219" s="6">
        <v>521714</v>
      </c>
      <c r="W219" s="6">
        <v>637347</v>
      </c>
      <c r="X219" s="25">
        <v>553950</v>
      </c>
      <c r="Y219" s="6">
        <v>429729</v>
      </c>
      <c r="Z219" s="6">
        <v>517235</v>
      </c>
      <c r="AA219" s="47">
        <v>614839</v>
      </c>
      <c r="AB219" s="6">
        <v>570575</v>
      </c>
      <c r="AC219" s="6">
        <v>687354</v>
      </c>
    </row>
    <row r="220" spans="1:29" x14ac:dyDescent="0.25">
      <c r="A220" s="3" t="s">
        <v>285</v>
      </c>
      <c r="B220" s="2" t="s">
        <v>732</v>
      </c>
      <c r="C220" s="6">
        <v>31739</v>
      </c>
      <c r="D220" s="6">
        <v>29010</v>
      </c>
      <c r="E220" s="6">
        <v>36814</v>
      </c>
      <c r="F220" s="22">
        <v>16709</v>
      </c>
      <c r="G220" s="22">
        <v>11742</v>
      </c>
      <c r="H220" s="22">
        <v>24076</v>
      </c>
      <c r="I220" s="22">
        <v>23388</v>
      </c>
      <c r="J220" s="22">
        <v>20322</v>
      </c>
      <c r="K220" s="22">
        <v>7056</v>
      </c>
      <c r="L220" s="22">
        <v>10685</v>
      </c>
      <c r="M220" s="6">
        <v>5898</v>
      </c>
      <c r="N220" s="22">
        <v>21027</v>
      </c>
      <c r="O220" s="22">
        <v>6650</v>
      </c>
      <c r="P220" s="22">
        <v>17575</v>
      </c>
      <c r="Q220" s="22">
        <v>19412</v>
      </c>
      <c r="R220" s="6">
        <v>59036</v>
      </c>
      <c r="S220" s="6">
        <v>22302</v>
      </c>
      <c r="T220" s="6">
        <v>14068</v>
      </c>
      <c r="U220" s="6">
        <v>5000</v>
      </c>
      <c r="V220" s="6">
        <v>5243</v>
      </c>
      <c r="W220" s="6">
        <v>0</v>
      </c>
      <c r="X220" s="25">
        <v>45669</v>
      </c>
      <c r="Y220" s="6">
        <v>55680</v>
      </c>
      <c r="Z220" s="6">
        <v>92406</v>
      </c>
      <c r="AA220" s="47">
        <v>126560</v>
      </c>
      <c r="AB220" s="6">
        <v>121782</v>
      </c>
      <c r="AC220" s="6">
        <v>132688</v>
      </c>
    </row>
    <row r="221" spans="1:29" x14ac:dyDescent="0.25">
      <c r="A221" s="3" t="s">
        <v>286</v>
      </c>
      <c r="B221" s="2" t="s">
        <v>733</v>
      </c>
      <c r="C221" s="6">
        <v>698</v>
      </c>
      <c r="D221" s="6">
        <v>1615</v>
      </c>
      <c r="E221" s="6">
        <v>4177</v>
      </c>
      <c r="F221" s="22">
        <v>0</v>
      </c>
      <c r="G221" s="22">
        <v>3339</v>
      </c>
      <c r="H221" s="22">
        <v>0</v>
      </c>
      <c r="I221" s="22">
        <v>4103</v>
      </c>
      <c r="J221" s="22">
        <v>11848</v>
      </c>
      <c r="K221" s="22">
        <v>8504</v>
      </c>
      <c r="L221" s="22">
        <v>6603</v>
      </c>
      <c r="M221" s="6">
        <v>892</v>
      </c>
      <c r="N221" s="22">
        <v>10000</v>
      </c>
      <c r="O221" s="22">
        <v>14710</v>
      </c>
      <c r="P221" s="22">
        <v>5000</v>
      </c>
      <c r="Q221" s="22">
        <v>0</v>
      </c>
      <c r="R221" s="6">
        <v>4800</v>
      </c>
      <c r="S221" s="6">
        <v>7750</v>
      </c>
      <c r="T221" s="6">
        <v>5000</v>
      </c>
      <c r="U221" s="6">
        <v>35805</v>
      </c>
      <c r="V221" s="6">
        <v>61472</v>
      </c>
      <c r="W221" s="6">
        <v>86639</v>
      </c>
      <c r="X221" s="25">
        <v>98925</v>
      </c>
      <c r="Y221" s="6">
        <v>136079</v>
      </c>
      <c r="Z221" s="6">
        <v>127087</v>
      </c>
      <c r="AA221" s="47">
        <v>212964</v>
      </c>
      <c r="AB221" s="6">
        <v>338882</v>
      </c>
      <c r="AC221" s="6">
        <v>355357</v>
      </c>
    </row>
    <row r="222" spans="1:29" x14ac:dyDescent="0.25">
      <c r="A222" s="3" t="s">
        <v>287</v>
      </c>
      <c r="B222" s="2" t="s">
        <v>734</v>
      </c>
      <c r="C222" s="6">
        <v>8986</v>
      </c>
      <c r="D222" s="6">
        <v>3856</v>
      </c>
      <c r="E222" s="6">
        <v>25379</v>
      </c>
      <c r="F222" s="22">
        <v>28122</v>
      </c>
      <c r="G222" s="22">
        <v>25073</v>
      </c>
      <c r="H222" s="22">
        <v>17903</v>
      </c>
      <c r="I222" s="22">
        <v>17279</v>
      </c>
      <c r="J222" s="22">
        <v>22441</v>
      </c>
      <c r="K222" s="22">
        <v>16046</v>
      </c>
      <c r="L222" s="22">
        <v>15000</v>
      </c>
      <c r="M222" s="6">
        <v>10000</v>
      </c>
      <c r="N222" s="22">
        <v>5000</v>
      </c>
      <c r="O222" s="22">
        <v>0</v>
      </c>
      <c r="P222" s="22">
        <v>9500</v>
      </c>
      <c r="Q222" s="22">
        <v>0</v>
      </c>
      <c r="R222" s="6">
        <v>0</v>
      </c>
      <c r="S222" s="6">
        <v>15000</v>
      </c>
      <c r="T222" s="6">
        <v>73302</v>
      </c>
      <c r="U222" s="6">
        <v>50757</v>
      </c>
      <c r="V222" s="6">
        <v>25000</v>
      </c>
      <c r="W222" s="6">
        <v>13268</v>
      </c>
      <c r="X222" s="25">
        <v>15847</v>
      </c>
      <c r="Y222" s="6">
        <v>17955</v>
      </c>
      <c r="Z222" s="6">
        <v>19736</v>
      </c>
      <c r="AA222" s="47">
        <v>30369</v>
      </c>
      <c r="AB222" s="6">
        <v>28741</v>
      </c>
      <c r="AC222" s="6">
        <v>56952</v>
      </c>
    </row>
    <row r="223" spans="1:29" x14ac:dyDescent="0.25">
      <c r="A223" s="3" t="s">
        <v>288</v>
      </c>
      <c r="B223" s="2" t="s">
        <v>735</v>
      </c>
      <c r="C223" s="6">
        <v>361605</v>
      </c>
      <c r="D223" s="6">
        <v>450340</v>
      </c>
      <c r="E223" s="6">
        <v>346513</v>
      </c>
      <c r="F223" s="22">
        <v>345302</v>
      </c>
      <c r="G223" s="22">
        <v>442621</v>
      </c>
      <c r="H223" s="22">
        <v>453145</v>
      </c>
      <c r="I223" s="22">
        <v>485061</v>
      </c>
      <c r="J223" s="22">
        <v>465096</v>
      </c>
      <c r="K223" s="22">
        <v>501364</v>
      </c>
      <c r="L223" s="22">
        <v>450657</v>
      </c>
      <c r="M223" s="6">
        <v>615440</v>
      </c>
      <c r="N223" s="22">
        <v>472791</v>
      </c>
      <c r="O223" s="22">
        <v>534561</v>
      </c>
      <c r="P223" s="22">
        <v>646080</v>
      </c>
      <c r="Q223" s="22">
        <v>637930</v>
      </c>
      <c r="R223" s="6">
        <v>579904</v>
      </c>
      <c r="S223" s="6">
        <v>609155</v>
      </c>
      <c r="T223" s="6">
        <v>540317</v>
      </c>
      <c r="U223" s="6">
        <v>628704</v>
      </c>
      <c r="V223" s="6">
        <v>695200</v>
      </c>
      <c r="W223" s="6">
        <v>880978</v>
      </c>
      <c r="X223" s="25">
        <v>995273</v>
      </c>
      <c r="Y223" s="6">
        <v>1039407</v>
      </c>
      <c r="Z223" s="6">
        <v>1267721</v>
      </c>
      <c r="AA223" s="47">
        <v>1249875</v>
      </c>
      <c r="AB223" s="6">
        <v>1296242</v>
      </c>
      <c r="AC223" s="6">
        <v>1174641</v>
      </c>
    </row>
    <row r="224" spans="1:29" x14ac:dyDescent="0.25">
      <c r="A224" s="3" t="s">
        <v>289</v>
      </c>
      <c r="B224" s="2" t="s">
        <v>736</v>
      </c>
      <c r="C224" s="6">
        <v>5000</v>
      </c>
      <c r="D224" s="6">
        <v>16836</v>
      </c>
      <c r="E224" s="6">
        <v>37767</v>
      </c>
      <c r="F224" s="22">
        <v>68031</v>
      </c>
      <c r="G224" s="22">
        <v>114970</v>
      </c>
      <c r="H224" s="22">
        <v>230676</v>
      </c>
      <c r="I224" s="22">
        <v>278353</v>
      </c>
      <c r="J224" s="22">
        <v>335261</v>
      </c>
      <c r="K224" s="22">
        <v>381420</v>
      </c>
      <c r="L224" s="22">
        <v>424809</v>
      </c>
      <c r="M224" s="6">
        <v>465747</v>
      </c>
      <c r="N224" s="22">
        <v>590673</v>
      </c>
      <c r="O224" s="22">
        <v>594302</v>
      </c>
      <c r="P224" s="22">
        <v>615276</v>
      </c>
      <c r="Q224" s="22">
        <v>621863</v>
      </c>
      <c r="R224" s="6">
        <v>562337</v>
      </c>
      <c r="S224" s="6">
        <v>603416</v>
      </c>
      <c r="T224" s="6">
        <v>631961</v>
      </c>
      <c r="U224" s="6">
        <v>710421</v>
      </c>
      <c r="V224" s="6">
        <v>712039</v>
      </c>
      <c r="W224" s="6">
        <v>655615</v>
      </c>
      <c r="X224" s="25">
        <v>629957</v>
      </c>
      <c r="Y224" s="6">
        <v>598967</v>
      </c>
      <c r="Z224" s="6">
        <v>547227</v>
      </c>
      <c r="AA224" s="47">
        <v>780356</v>
      </c>
      <c r="AB224" s="6">
        <v>911284</v>
      </c>
      <c r="AC224" s="6">
        <v>894286</v>
      </c>
    </row>
    <row r="225" spans="1:29" x14ac:dyDescent="0.25">
      <c r="A225" s="3" t="s">
        <v>290</v>
      </c>
      <c r="B225" s="2" t="s">
        <v>737</v>
      </c>
      <c r="C225" s="6">
        <v>0</v>
      </c>
      <c r="D225" s="6">
        <v>0</v>
      </c>
      <c r="E225" s="6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6">
        <v>0</v>
      </c>
      <c r="N225" s="22">
        <v>0</v>
      </c>
      <c r="O225" s="22">
        <v>0</v>
      </c>
      <c r="P225" s="22">
        <v>0</v>
      </c>
      <c r="Q225" s="22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25">
        <v>0</v>
      </c>
      <c r="Y225" s="6">
        <v>0</v>
      </c>
      <c r="Z225" s="6">
        <v>0</v>
      </c>
      <c r="AA225" s="47">
        <v>0</v>
      </c>
      <c r="AB225" s="6">
        <v>0</v>
      </c>
      <c r="AC225" s="6">
        <v>0</v>
      </c>
    </row>
    <row r="226" spans="1:29" x14ac:dyDescent="0.25">
      <c r="A226" s="3" t="s">
        <v>291</v>
      </c>
      <c r="B226" s="2" t="s">
        <v>738</v>
      </c>
      <c r="C226" s="6">
        <v>22542</v>
      </c>
      <c r="D226" s="6">
        <v>11963</v>
      </c>
      <c r="E226" s="6">
        <v>7924</v>
      </c>
      <c r="F226" s="22">
        <v>0</v>
      </c>
      <c r="G226" s="22">
        <v>0</v>
      </c>
      <c r="H226" s="22">
        <v>0</v>
      </c>
      <c r="I226" s="22">
        <v>2704</v>
      </c>
      <c r="J226" s="22">
        <v>0</v>
      </c>
      <c r="K226" s="22">
        <v>0</v>
      </c>
      <c r="L226" s="22">
        <v>0</v>
      </c>
      <c r="M226" s="6">
        <v>0</v>
      </c>
      <c r="N226" s="22">
        <v>0</v>
      </c>
      <c r="O226" s="22">
        <v>0</v>
      </c>
      <c r="P226" s="22">
        <v>0</v>
      </c>
      <c r="Q226" s="22">
        <v>0</v>
      </c>
      <c r="R226" s="6">
        <v>2000</v>
      </c>
      <c r="S226" s="6">
        <v>0</v>
      </c>
      <c r="T226" s="6">
        <v>0</v>
      </c>
      <c r="U226" s="6">
        <v>5000</v>
      </c>
      <c r="V226" s="6">
        <v>20242</v>
      </c>
      <c r="W226" s="6">
        <v>34946</v>
      </c>
      <c r="X226" s="25">
        <v>33080</v>
      </c>
      <c r="Y226" s="6">
        <v>54556</v>
      </c>
      <c r="Z226" s="6">
        <v>46175</v>
      </c>
      <c r="AA226" s="47">
        <v>41435</v>
      </c>
      <c r="AB226" s="6">
        <v>17482</v>
      </c>
      <c r="AC226" s="6">
        <v>32066</v>
      </c>
    </row>
    <row r="227" spans="1:29" x14ac:dyDescent="0.25">
      <c r="A227" s="3" t="s">
        <v>292</v>
      </c>
      <c r="B227" s="2" t="s">
        <v>739</v>
      </c>
      <c r="C227" s="6">
        <v>0</v>
      </c>
      <c r="D227" s="6">
        <v>0</v>
      </c>
      <c r="E227" s="6">
        <v>33884</v>
      </c>
      <c r="F227" s="22">
        <v>16734</v>
      </c>
      <c r="G227" s="22">
        <v>14903</v>
      </c>
      <c r="H227" s="22">
        <v>16999</v>
      </c>
      <c r="I227" s="22">
        <v>16987</v>
      </c>
      <c r="J227" s="22">
        <v>27825</v>
      </c>
      <c r="K227" s="22">
        <v>16585</v>
      </c>
      <c r="L227" s="22">
        <v>27940</v>
      </c>
      <c r="M227" s="6">
        <v>37195</v>
      </c>
      <c r="N227" s="22">
        <v>67932</v>
      </c>
      <c r="O227" s="22">
        <v>75000</v>
      </c>
      <c r="P227" s="22">
        <v>37500</v>
      </c>
      <c r="Q227" s="22">
        <v>45049</v>
      </c>
      <c r="R227" s="6">
        <v>40981</v>
      </c>
      <c r="S227" s="6">
        <v>37897</v>
      </c>
      <c r="T227" s="6">
        <v>48620</v>
      </c>
      <c r="U227" s="6">
        <v>74126</v>
      </c>
      <c r="V227" s="6">
        <v>117050</v>
      </c>
      <c r="W227" s="6">
        <v>117442</v>
      </c>
      <c r="X227" s="25">
        <v>98434</v>
      </c>
      <c r="Y227" s="6">
        <v>114601</v>
      </c>
      <c r="Z227" s="6">
        <v>123079</v>
      </c>
      <c r="AA227" s="47">
        <v>142822</v>
      </c>
      <c r="AB227" s="6">
        <v>175381</v>
      </c>
      <c r="AC227" s="6">
        <v>102056</v>
      </c>
    </row>
    <row r="228" spans="1:29" x14ac:dyDescent="0.25">
      <c r="A228" s="3" t="s">
        <v>293</v>
      </c>
      <c r="B228" s="2" t="s">
        <v>740</v>
      </c>
      <c r="C228" s="6">
        <v>0</v>
      </c>
      <c r="D228" s="6">
        <v>0</v>
      </c>
      <c r="E228" s="6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6">
        <v>0</v>
      </c>
      <c r="N228" s="22">
        <v>0</v>
      </c>
      <c r="O228" s="22">
        <v>0</v>
      </c>
      <c r="P228" s="22">
        <v>0</v>
      </c>
      <c r="Q228" s="22">
        <v>0</v>
      </c>
      <c r="R228" s="6">
        <v>0</v>
      </c>
      <c r="S228" s="6">
        <v>0</v>
      </c>
      <c r="T228" s="6">
        <v>0</v>
      </c>
      <c r="U228" s="6">
        <v>0</v>
      </c>
      <c r="V228" s="6">
        <v>9000</v>
      </c>
      <c r="W228" s="6">
        <v>6941</v>
      </c>
      <c r="X228" s="25">
        <v>14407</v>
      </c>
      <c r="Y228" s="6">
        <v>10420</v>
      </c>
      <c r="Z228" s="6">
        <v>25824</v>
      </c>
      <c r="AA228" s="47">
        <v>14152</v>
      </c>
      <c r="AB228" s="6">
        <v>34053</v>
      </c>
      <c r="AC228" s="6">
        <v>39755</v>
      </c>
    </row>
    <row r="229" spans="1:29" x14ac:dyDescent="0.25">
      <c r="A229" s="3" t="s">
        <v>294</v>
      </c>
      <c r="B229" s="2" t="s">
        <v>741</v>
      </c>
      <c r="C229" s="6">
        <v>4259</v>
      </c>
      <c r="D229" s="6">
        <v>4373</v>
      </c>
      <c r="E229" s="6">
        <v>4710</v>
      </c>
      <c r="F229" s="22">
        <v>2178</v>
      </c>
      <c r="G229" s="22">
        <v>5664</v>
      </c>
      <c r="H229" s="22">
        <v>0</v>
      </c>
      <c r="I229" s="22">
        <v>0</v>
      </c>
      <c r="J229" s="22">
        <v>0</v>
      </c>
      <c r="K229" s="22">
        <v>0</v>
      </c>
      <c r="L229" s="22">
        <v>7529</v>
      </c>
      <c r="M229" s="6">
        <v>4645</v>
      </c>
      <c r="N229" s="22">
        <v>4618</v>
      </c>
      <c r="O229" s="22">
        <v>8100</v>
      </c>
      <c r="P229" s="22">
        <v>5000</v>
      </c>
      <c r="Q229" s="22">
        <v>5000</v>
      </c>
      <c r="R229" s="6">
        <v>10000</v>
      </c>
      <c r="S229" s="6">
        <v>16850</v>
      </c>
      <c r="T229" s="6">
        <v>10000</v>
      </c>
      <c r="U229" s="6">
        <v>14362</v>
      </c>
      <c r="V229" s="6">
        <v>34991</v>
      </c>
      <c r="W229" s="6">
        <v>62615</v>
      </c>
      <c r="X229" s="25">
        <v>64810</v>
      </c>
      <c r="Y229" s="6">
        <v>56328</v>
      </c>
      <c r="Z229" s="6">
        <v>92448</v>
      </c>
      <c r="AA229" s="47">
        <v>122287</v>
      </c>
      <c r="AB229" s="6">
        <v>128545</v>
      </c>
      <c r="AC229" s="6">
        <v>156354</v>
      </c>
    </row>
    <row r="230" spans="1:29" x14ac:dyDescent="0.25">
      <c r="A230" s="3" t="s">
        <v>295</v>
      </c>
      <c r="B230" s="2" t="s">
        <v>742</v>
      </c>
      <c r="C230" s="6">
        <v>0</v>
      </c>
      <c r="D230" s="6">
        <v>0</v>
      </c>
      <c r="E230" s="6">
        <v>4968</v>
      </c>
      <c r="F230" s="22">
        <v>20000</v>
      </c>
      <c r="G230" s="22">
        <v>5000</v>
      </c>
      <c r="H230" s="22">
        <v>25000</v>
      </c>
      <c r="I230" s="22">
        <v>85484</v>
      </c>
      <c r="J230" s="22">
        <v>140365</v>
      </c>
      <c r="K230" s="22">
        <v>147384</v>
      </c>
      <c r="L230" s="22">
        <v>138536</v>
      </c>
      <c r="M230" s="6">
        <v>166039</v>
      </c>
      <c r="N230" s="22">
        <v>207650</v>
      </c>
      <c r="O230" s="22">
        <v>229150</v>
      </c>
      <c r="P230" s="22">
        <v>164807</v>
      </c>
      <c r="Q230" s="22">
        <v>150645</v>
      </c>
      <c r="R230" s="6">
        <v>132641</v>
      </c>
      <c r="S230" s="6">
        <v>114904</v>
      </c>
      <c r="T230" s="6">
        <v>197163</v>
      </c>
      <c r="U230" s="6">
        <v>219941</v>
      </c>
      <c r="V230" s="6">
        <v>189652</v>
      </c>
      <c r="W230" s="6">
        <v>235130</v>
      </c>
      <c r="X230" s="25">
        <v>258734</v>
      </c>
      <c r="Y230" s="6">
        <v>137026</v>
      </c>
      <c r="Z230" s="6">
        <v>132746</v>
      </c>
      <c r="AA230" s="47">
        <v>166702</v>
      </c>
      <c r="AB230" s="6">
        <v>175934</v>
      </c>
      <c r="AC230" s="6">
        <v>193789</v>
      </c>
    </row>
    <row r="231" spans="1:29" x14ac:dyDescent="0.25">
      <c r="A231" s="3" t="s">
        <v>296</v>
      </c>
      <c r="B231" s="2" t="s">
        <v>743</v>
      </c>
      <c r="C231" s="6">
        <v>0</v>
      </c>
      <c r="D231" s="6">
        <v>0</v>
      </c>
      <c r="E231" s="6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6">
        <v>0</v>
      </c>
      <c r="N231" s="22">
        <v>0</v>
      </c>
      <c r="O231" s="22">
        <v>5000</v>
      </c>
      <c r="P231" s="22">
        <v>0</v>
      </c>
      <c r="Q231" s="22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25">
        <v>0</v>
      </c>
      <c r="Y231" s="6">
        <v>0</v>
      </c>
      <c r="Z231" s="6">
        <v>0</v>
      </c>
      <c r="AA231" s="47">
        <v>0</v>
      </c>
      <c r="AB231" s="6">
        <v>0</v>
      </c>
      <c r="AC231" s="6">
        <v>0</v>
      </c>
    </row>
    <row r="232" spans="1:29" x14ac:dyDescent="0.25">
      <c r="A232" s="3" t="s">
        <v>297</v>
      </c>
      <c r="B232" s="2" t="s">
        <v>744</v>
      </c>
      <c r="C232" s="6">
        <v>0</v>
      </c>
      <c r="D232" s="6">
        <v>0</v>
      </c>
      <c r="E232" s="6">
        <v>4642</v>
      </c>
      <c r="F232" s="22">
        <v>32479</v>
      </c>
      <c r="G232" s="22">
        <v>39370</v>
      </c>
      <c r="H232" s="22">
        <v>39858</v>
      </c>
      <c r="I232" s="22">
        <v>20692</v>
      </c>
      <c r="J232" s="22">
        <v>75290</v>
      </c>
      <c r="K232" s="22">
        <v>101069</v>
      </c>
      <c r="L232" s="22">
        <v>68686</v>
      </c>
      <c r="M232" s="6">
        <v>80769</v>
      </c>
      <c r="N232" s="22">
        <v>81497</v>
      </c>
      <c r="O232" s="22">
        <v>108046</v>
      </c>
      <c r="P232" s="22">
        <v>134938</v>
      </c>
      <c r="Q232" s="22">
        <v>175793</v>
      </c>
      <c r="R232" s="6">
        <v>155398</v>
      </c>
      <c r="S232" s="6">
        <v>255329</v>
      </c>
      <c r="T232" s="6">
        <v>340114</v>
      </c>
      <c r="U232" s="6">
        <v>279243</v>
      </c>
      <c r="V232" s="6">
        <v>414445</v>
      </c>
      <c r="W232" s="6">
        <v>391558</v>
      </c>
      <c r="X232" s="25">
        <v>442126</v>
      </c>
      <c r="Y232" s="6">
        <v>461573</v>
      </c>
      <c r="Z232" s="6">
        <v>454118</v>
      </c>
      <c r="AA232" s="47">
        <v>435667</v>
      </c>
      <c r="AB232" s="6">
        <v>384210</v>
      </c>
      <c r="AC232" s="6">
        <v>456339</v>
      </c>
    </row>
    <row r="233" spans="1:29" x14ac:dyDescent="0.25">
      <c r="A233" s="3" t="s">
        <v>298</v>
      </c>
      <c r="B233" s="2" t="s">
        <v>745</v>
      </c>
      <c r="C233" s="6">
        <v>0</v>
      </c>
      <c r="D233" s="6">
        <v>0</v>
      </c>
      <c r="E233" s="6">
        <v>0</v>
      </c>
      <c r="F233" s="22">
        <v>25000</v>
      </c>
      <c r="G233" s="22">
        <v>7677</v>
      </c>
      <c r="H233" s="22">
        <v>10000</v>
      </c>
      <c r="I233" s="22">
        <v>15000</v>
      </c>
      <c r="J233" s="22">
        <v>17446</v>
      </c>
      <c r="K233" s="22">
        <v>10000</v>
      </c>
      <c r="L233" s="22">
        <v>32777</v>
      </c>
      <c r="M233" s="6">
        <v>15000</v>
      </c>
      <c r="N233" s="22">
        <v>0</v>
      </c>
      <c r="O233" s="22">
        <v>14800</v>
      </c>
      <c r="P233" s="22">
        <v>2200</v>
      </c>
      <c r="Q233" s="22">
        <v>0</v>
      </c>
      <c r="R233" s="6">
        <v>6750</v>
      </c>
      <c r="S233" s="6">
        <v>9920</v>
      </c>
      <c r="T233" s="6">
        <v>20210</v>
      </c>
      <c r="U233" s="6">
        <v>13450</v>
      </c>
      <c r="V233" s="6">
        <v>16700</v>
      </c>
      <c r="W233" s="6">
        <v>13321</v>
      </c>
      <c r="X233" s="25">
        <v>20274</v>
      </c>
      <c r="Y233" s="6">
        <v>20000</v>
      </c>
      <c r="Z233" s="6">
        <v>41844</v>
      </c>
      <c r="AA233" s="47">
        <v>34240</v>
      </c>
      <c r="AB233" s="6">
        <v>32503</v>
      </c>
      <c r="AC233" s="6">
        <v>27292</v>
      </c>
    </row>
    <row r="234" spans="1:29" x14ac:dyDescent="0.25">
      <c r="A234" s="3" t="s">
        <v>299</v>
      </c>
      <c r="B234" s="2" t="s">
        <v>746</v>
      </c>
      <c r="C234" s="6">
        <v>0</v>
      </c>
      <c r="D234" s="6">
        <v>0</v>
      </c>
      <c r="E234" s="6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6">
        <v>0</v>
      </c>
      <c r="N234" s="22">
        <v>0</v>
      </c>
      <c r="O234" s="22">
        <v>0</v>
      </c>
      <c r="P234" s="22">
        <v>0</v>
      </c>
      <c r="Q234" s="22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25">
        <v>0</v>
      </c>
      <c r="Y234" s="6">
        <v>0</v>
      </c>
      <c r="Z234" s="6">
        <v>0</v>
      </c>
      <c r="AA234" s="47">
        <v>0</v>
      </c>
      <c r="AB234" s="6">
        <v>0</v>
      </c>
      <c r="AC234" s="6">
        <v>0</v>
      </c>
    </row>
    <row r="235" spans="1:29" x14ac:dyDescent="0.25">
      <c r="A235" s="3" t="s">
        <v>300</v>
      </c>
      <c r="B235" s="2" t="s">
        <v>747</v>
      </c>
      <c r="C235" s="6">
        <v>23968</v>
      </c>
      <c r="D235" s="6">
        <v>35096</v>
      </c>
      <c r="E235" s="6">
        <v>28450</v>
      </c>
      <c r="F235" s="22">
        <v>53960</v>
      </c>
      <c r="G235" s="22">
        <v>46988</v>
      </c>
      <c r="H235" s="22">
        <v>39361</v>
      </c>
      <c r="I235" s="22">
        <v>37124</v>
      </c>
      <c r="J235" s="22">
        <v>52003</v>
      </c>
      <c r="K235" s="22">
        <v>47330</v>
      </c>
      <c r="L235" s="22">
        <v>126524</v>
      </c>
      <c r="M235" s="6">
        <v>175790</v>
      </c>
      <c r="N235" s="22">
        <v>153058</v>
      </c>
      <c r="O235" s="22">
        <v>168165</v>
      </c>
      <c r="P235" s="22">
        <v>240739</v>
      </c>
      <c r="Q235" s="22">
        <v>281113</v>
      </c>
      <c r="R235" s="6">
        <v>270946</v>
      </c>
      <c r="S235" s="6">
        <v>306437</v>
      </c>
      <c r="T235" s="6">
        <v>349871</v>
      </c>
      <c r="U235" s="6">
        <v>332481</v>
      </c>
      <c r="V235" s="6">
        <v>421226</v>
      </c>
      <c r="W235" s="6">
        <v>450328</v>
      </c>
      <c r="X235" s="25">
        <v>428205</v>
      </c>
      <c r="Y235" s="6">
        <v>518778</v>
      </c>
      <c r="Z235" s="6">
        <v>590594</v>
      </c>
      <c r="AA235" s="47">
        <v>484985</v>
      </c>
      <c r="AB235" s="6">
        <v>513562</v>
      </c>
      <c r="AC235" s="6">
        <v>446873</v>
      </c>
    </row>
    <row r="236" spans="1:29" x14ac:dyDescent="0.25">
      <c r="A236" s="3" t="s">
        <v>301</v>
      </c>
      <c r="B236" s="2" t="s">
        <v>748</v>
      </c>
      <c r="C236" s="6">
        <v>14820</v>
      </c>
      <c r="D236" s="6">
        <v>19647</v>
      </c>
      <c r="E236" s="6">
        <v>14360</v>
      </c>
      <c r="F236" s="22">
        <v>45213</v>
      </c>
      <c r="G236" s="22">
        <v>58662</v>
      </c>
      <c r="H236" s="22">
        <v>34306</v>
      </c>
      <c r="I236" s="22">
        <v>66064</v>
      </c>
      <c r="J236" s="22">
        <v>122868</v>
      </c>
      <c r="K236" s="22">
        <v>118712</v>
      </c>
      <c r="L236" s="22">
        <v>149103</v>
      </c>
      <c r="M236" s="6">
        <v>158849</v>
      </c>
      <c r="N236" s="22">
        <v>129796</v>
      </c>
      <c r="O236" s="22">
        <v>167080</v>
      </c>
      <c r="P236" s="22">
        <v>119196</v>
      </c>
      <c r="Q236" s="22">
        <v>102935</v>
      </c>
      <c r="R236" s="6">
        <v>208557</v>
      </c>
      <c r="S236" s="6">
        <v>296617</v>
      </c>
      <c r="T236" s="6">
        <v>314238</v>
      </c>
      <c r="U236" s="6">
        <v>297762</v>
      </c>
      <c r="V236" s="6">
        <v>425859</v>
      </c>
      <c r="W236" s="6">
        <v>519593</v>
      </c>
      <c r="X236" s="25">
        <v>568549</v>
      </c>
      <c r="Y236" s="6">
        <v>584388</v>
      </c>
      <c r="Z236" s="6">
        <v>678120</v>
      </c>
      <c r="AA236" s="47">
        <v>776010</v>
      </c>
      <c r="AB236" s="6">
        <v>733068</v>
      </c>
      <c r="AC236" s="6">
        <v>750981</v>
      </c>
    </row>
    <row r="237" spans="1:29" x14ac:dyDescent="0.25">
      <c r="A237" s="3" t="s">
        <v>302</v>
      </c>
      <c r="B237" s="2" t="s">
        <v>749</v>
      </c>
      <c r="C237" s="6">
        <v>0</v>
      </c>
      <c r="D237" s="6">
        <v>5000</v>
      </c>
      <c r="E237" s="6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5000</v>
      </c>
      <c r="L237" s="22">
        <v>0</v>
      </c>
      <c r="M237" s="6">
        <v>0</v>
      </c>
      <c r="N237" s="22">
        <v>0</v>
      </c>
      <c r="O237" s="22">
        <v>0</v>
      </c>
      <c r="P237" s="22">
        <v>0</v>
      </c>
      <c r="Q237" s="22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25">
        <v>0</v>
      </c>
      <c r="Y237" s="6">
        <v>0</v>
      </c>
      <c r="Z237" s="6">
        <v>0</v>
      </c>
      <c r="AA237" s="47">
        <v>0</v>
      </c>
      <c r="AB237" s="6">
        <v>0</v>
      </c>
      <c r="AC237" s="6">
        <v>0</v>
      </c>
    </row>
    <row r="238" spans="1:29" x14ac:dyDescent="0.25">
      <c r="A238" s="3" t="s">
        <v>303</v>
      </c>
      <c r="B238" s="2" t="s">
        <v>750</v>
      </c>
      <c r="C238" s="6">
        <v>239420</v>
      </c>
      <c r="D238" s="6">
        <v>254257</v>
      </c>
      <c r="E238" s="6">
        <v>268118</v>
      </c>
      <c r="F238" s="22">
        <v>201708</v>
      </c>
      <c r="G238" s="22">
        <v>151622</v>
      </c>
      <c r="H238" s="22">
        <v>165866</v>
      </c>
      <c r="I238" s="22">
        <v>226122</v>
      </c>
      <c r="J238" s="22">
        <v>150125</v>
      </c>
      <c r="K238" s="22">
        <v>188353</v>
      </c>
      <c r="L238" s="22">
        <v>222361</v>
      </c>
      <c r="M238" s="6">
        <v>194689</v>
      </c>
      <c r="N238" s="22">
        <v>222333</v>
      </c>
      <c r="O238" s="22">
        <v>233584</v>
      </c>
      <c r="P238" s="22">
        <v>248211</v>
      </c>
      <c r="Q238" s="22">
        <v>271765</v>
      </c>
      <c r="R238" s="6">
        <v>288572</v>
      </c>
      <c r="S238" s="6">
        <v>313328</v>
      </c>
      <c r="T238" s="6">
        <v>371106</v>
      </c>
      <c r="U238" s="6">
        <v>380234</v>
      </c>
      <c r="V238" s="6">
        <v>292771</v>
      </c>
      <c r="W238" s="6">
        <v>254014</v>
      </c>
      <c r="X238" s="25">
        <v>259656</v>
      </c>
      <c r="Y238" s="6">
        <v>250861</v>
      </c>
      <c r="Z238" s="6">
        <v>305338</v>
      </c>
      <c r="AA238" s="47">
        <v>407681</v>
      </c>
      <c r="AB238" s="6">
        <v>415085</v>
      </c>
      <c r="AC238" s="6">
        <v>411544</v>
      </c>
    </row>
    <row r="239" spans="1:29" x14ac:dyDescent="0.25">
      <c r="A239" s="3" t="s">
        <v>304</v>
      </c>
      <c r="B239" s="2" t="s">
        <v>751</v>
      </c>
      <c r="C239" s="6">
        <v>0</v>
      </c>
      <c r="D239" s="6">
        <v>0</v>
      </c>
      <c r="E239" s="6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11518</v>
      </c>
      <c r="M239" s="6">
        <v>8020</v>
      </c>
      <c r="N239" s="22">
        <v>0</v>
      </c>
      <c r="O239" s="22">
        <v>0</v>
      </c>
      <c r="P239" s="22">
        <v>3100</v>
      </c>
      <c r="Q239" s="22">
        <v>0</v>
      </c>
      <c r="R239" s="6">
        <v>0</v>
      </c>
      <c r="S239" s="6">
        <v>5000</v>
      </c>
      <c r="T239" s="6">
        <v>15000</v>
      </c>
      <c r="U239" s="6">
        <v>20000</v>
      </c>
      <c r="V239" s="6">
        <v>34025</v>
      </c>
      <c r="W239" s="6">
        <v>10000</v>
      </c>
      <c r="X239" s="25">
        <v>20623</v>
      </c>
      <c r="Y239" s="6">
        <v>37440</v>
      </c>
      <c r="Z239" s="6">
        <v>35277</v>
      </c>
      <c r="AA239" s="47">
        <v>20000</v>
      </c>
      <c r="AB239" s="6">
        <v>15000</v>
      </c>
      <c r="AC239" s="6">
        <v>20000</v>
      </c>
    </row>
    <row r="240" spans="1:29" x14ac:dyDescent="0.25">
      <c r="A240" s="3" t="s">
        <v>305</v>
      </c>
      <c r="B240" s="2" t="s">
        <v>752</v>
      </c>
      <c r="C240" s="6">
        <v>0</v>
      </c>
      <c r="D240" s="6">
        <v>0</v>
      </c>
      <c r="E240" s="6">
        <v>0</v>
      </c>
      <c r="F240" s="22">
        <v>0</v>
      </c>
      <c r="G240" s="22">
        <v>0</v>
      </c>
      <c r="H240" s="22">
        <v>0</v>
      </c>
      <c r="I240" s="22">
        <v>2581</v>
      </c>
      <c r="J240" s="22">
        <v>0</v>
      </c>
      <c r="K240" s="22">
        <v>0</v>
      </c>
      <c r="L240" s="22">
        <v>0</v>
      </c>
      <c r="M240" s="6">
        <v>0</v>
      </c>
      <c r="N240" s="22">
        <v>0</v>
      </c>
      <c r="O240" s="22">
        <v>0</v>
      </c>
      <c r="P240" s="22">
        <v>0</v>
      </c>
      <c r="Q240" s="22">
        <v>13400</v>
      </c>
      <c r="R240" s="6">
        <v>0</v>
      </c>
      <c r="S240" s="6">
        <v>14750</v>
      </c>
      <c r="T240" s="6">
        <v>10000</v>
      </c>
      <c r="U240" s="6">
        <v>8250</v>
      </c>
      <c r="V240" s="6">
        <v>44020</v>
      </c>
      <c r="W240" s="6">
        <v>43629</v>
      </c>
      <c r="X240" s="25">
        <v>68043</v>
      </c>
      <c r="Y240" s="6">
        <v>73348</v>
      </c>
      <c r="Z240" s="6">
        <v>50178</v>
      </c>
      <c r="AA240" s="47">
        <v>101626</v>
      </c>
      <c r="AB240" s="6">
        <v>114222</v>
      </c>
      <c r="AC240" s="6">
        <v>153830</v>
      </c>
    </row>
    <row r="241" spans="1:29" x14ac:dyDescent="0.25">
      <c r="A241" s="3" t="s">
        <v>306</v>
      </c>
      <c r="B241" s="2" t="s">
        <v>753</v>
      </c>
      <c r="C241" s="6">
        <v>0</v>
      </c>
      <c r="D241" s="6">
        <v>0</v>
      </c>
      <c r="E241" s="6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6">
        <v>0</v>
      </c>
      <c r="N241" s="22">
        <v>0</v>
      </c>
      <c r="O241" s="22">
        <v>0</v>
      </c>
      <c r="P241" s="22">
        <v>0</v>
      </c>
      <c r="Q241" s="22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25">
        <v>0</v>
      </c>
      <c r="Y241" s="6">
        <v>0</v>
      </c>
      <c r="Z241" s="6">
        <v>0</v>
      </c>
      <c r="AA241" s="47">
        <v>0</v>
      </c>
      <c r="AB241" s="6">
        <v>0</v>
      </c>
      <c r="AC241" s="6">
        <v>0</v>
      </c>
    </row>
    <row r="242" spans="1:29" x14ac:dyDescent="0.25">
      <c r="A242" s="3" t="s">
        <v>307</v>
      </c>
      <c r="B242" s="2" t="s">
        <v>754</v>
      </c>
      <c r="C242" s="6">
        <v>0</v>
      </c>
      <c r="D242" s="6">
        <v>0</v>
      </c>
      <c r="E242" s="6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6">
        <v>0</v>
      </c>
      <c r="N242" s="22">
        <v>0</v>
      </c>
      <c r="O242" s="22">
        <v>0</v>
      </c>
      <c r="P242" s="22">
        <v>0</v>
      </c>
      <c r="Q242" s="22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25">
        <v>0</v>
      </c>
      <c r="Y242" s="6">
        <v>0</v>
      </c>
      <c r="Z242" s="6">
        <v>0</v>
      </c>
      <c r="AA242" s="47">
        <v>0</v>
      </c>
      <c r="AB242" s="6">
        <v>0</v>
      </c>
      <c r="AC242" s="6">
        <v>0</v>
      </c>
    </row>
    <row r="243" spans="1:29" x14ac:dyDescent="0.25">
      <c r="A243" s="3" t="s">
        <v>308</v>
      </c>
      <c r="B243" s="2" t="s">
        <v>755</v>
      </c>
      <c r="C243" s="6">
        <v>73276</v>
      </c>
      <c r="D243" s="6">
        <v>115238</v>
      </c>
      <c r="E243" s="6">
        <v>128471</v>
      </c>
      <c r="F243" s="22">
        <v>167373</v>
      </c>
      <c r="G243" s="22">
        <v>168318</v>
      </c>
      <c r="H243" s="22">
        <v>172504</v>
      </c>
      <c r="I243" s="22">
        <v>196772</v>
      </c>
      <c r="J243" s="22">
        <v>197560</v>
      </c>
      <c r="K243" s="22">
        <v>161236</v>
      </c>
      <c r="L243" s="22">
        <v>35800</v>
      </c>
      <c r="M243" s="6">
        <v>25871</v>
      </c>
      <c r="N243" s="22">
        <v>51962</v>
      </c>
      <c r="O243" s="22">
        <v>88664</v>
      </c>
      <c r="P243" s="22">
        <v>84048</v>
      </c>
      <c r="Q243" s="22">
        <v>51250</v>
      </c>
      <c r="R243" s="6">
        <v>30000</v>
      </c>
      <c r="S243" s="6">
        <v>30000</v>
      </c>
      <c r="T243" s="6">
        <v>5000</v>
      </c>
      <c r="U243" s="6">
        <v>32500</v>
      </c>
      <c r="V243" s="6">
        <v>50000</v>
      </c>
      <c r="W243" s="6">
        <v>40000</v>
      </c>
      <c r="X243" s="25">
        <v>35000</v>
      </c>
      <c r="Y243" s="6">
        <v>61100</v>
      </c>
      <c r="Z243" s="6">
        <v>59300</v>
      </c>
      <c r="AA243" s="47">
        <v>41152</v>
      </c>
      <c r="AB243" s="6">
        <v>19350</v>
      </c>
      <c r="AC243" s="6">
        <v>39929</v>
      </c>
    </row>
    <row r="244" spans="1:29" x14ac:dyDescent="0.25">
      <c r="A244" s="3" t="s">
        <v>309</v>
      </c>
      <c r="B244" s="2" t="s">
        <v>756</v>
      </c>
      <c r="C244" s="6">
        <v>0</v>
      </c>
      <c r="D244" s="6">
        <v>0</v>
      </c>
      <c r="E244" s="6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6">
        <v>0</v>
      </c>
      <c r="N244" s="22">
        <v>0</v>
      </c>
      <c r="O244" s="22">
        <v>0</v>
      </c>
      <c r="P244" s="22">
        <v>0</v>
      </c>
      <c r="Q244" s="22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25">
        <v>0</v>
      </c>
      <c r="Y244" s="6">
        <v>0</v>
      </c>
      <c r="Z244" s="6">
        <v>0</v>
      </c>
      <c r="AA244" s="47">
        <v>0</v>
      </c>
      <c r="AB244" s="6">
        <v>0</v>
      </c>
      <c r="AC244" s="6">
        <v>0</v>
      </c>
    </row>
    <row r="245" spans="1:29" x14ac:dyDescent="0.25">
      <c r="A245" s="3" t="s">
        <v>310</v>
      </c>
      <c r="B245" s="2" t="s">
        <v>757</v>
      </c>
      <c r="C245" s="6">
        <v>479316</v>
      </c>
      <c r="D245" s="6">
        <v>581396</v>
      </c>
      <c r="E245" s="6">
        <v>661032</v>
      </c>
      <c r="F245" s="22">
        <v>806179</v>
      </c>
      <c r="G245" s="22">
        <v>851596</v>
      </c>
      <c r="H245" s="22">
        <v>883672</v>
      </c>
      <c r="I245" s="22">
        <v>870956</v>
      </c>
      <c r="J245" s="22">
        <v>998810</v>
      </c>
      <c r="K245" s="22">
        <v>1063216</v>
      </c>
      <c r="L245" s="22">
        <v>1157569</v>
      </c>
      <c r="M245" s="6">
        <v>1255923</v>
      </c>
      <c r="N245" s="22">
        <v>1439079</v>
      </c>
      <c r="O245" s="22">
        <v>1456114</v>
      </c>
      <c r="P245" s="22">
        <v>1688241</v>
      </c>
      <c r="Q245" s="22">
        <v>1918158</v>
      </c>
      <c r="R245" s="6">
        <v>2035188</v>
      </c>
      <c r="S245" s="6">
        <v>2063267</v>
      </c>
      <c r="T245" s="6">
        <v>2174744</v>
      </c>
      <c r="U245" s="6">
        <v>2045034</v>
      </c>
      <c r="V245" s="6">
        <v>2466640</v>
      </c>
      <c r="W245" s="6">
        <v>2719527</v>
      </c>
      <c r="X245" s="25">
        <v>2916056</v>
      </c>
      <c r="Y245" s="6">
        <v>2820184</v>
      </c>
      <c r="Z245" s="6">
        <v>3091943</v>
      </c>
      <c r="AA245" s="47">
        <v>3406075</v>
      </c>
      <c r="AB245" s="6">
        <v>3504910</v>
      </c>
      <c r="AC245" s="6">
        <v>3447263</v>
      </c>
    </row>
    <row r="246" spans="1:29" x14ac:dyDescent="0.25">
      <c r="A246" s="3" t="s">
        <v>311</v>
      </c>
      <c r="B246" s="2" t="s">
        <v>758</v>
      </c>
      <c r="C246" s="6">
        <v>0</v>
      </c>
      <c r="D246" s="6">
        <v>0</v>
      </c>
      <c r="E246" s="6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6">
        <v>0</v>
      </c>
      <c r="N246" s="22">
        <v>0</v>
      </c>
      <c r="O246" s="22">
        <v>0</v>
      </c>
      <c r="P246" s="22">
        <v>0</v>
      </c>
      <c r="Q246" s="22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25">
        <v>0</v>
      </c>
      <c r="Y246" s="6">
        <v>0</v>
      </c>
      <c r="Z246" s="6">
        <v>0</v>
      </c>
      <c r="AA246" s="47">
        <v>0</v>
      </c>
      <c r="AB246" s="6">
        <v>0</v>
      </c>
      <c r="AC246" s="6">
        <v>0</v>
      </c>
    </row>
    <row r="247" spans="1:29" x14ac:dyDescent="0.25">
      <c r="A247" s="3" t="s">
        <v>312</v>
      </c>
      <c r="B247" s="2" t="s">
        <v>759</v>
      </c>
      <c r="C247" s="6">
        <v>6262</v>
      </c>
      <c r="D247" s="6">
        <v>0</v>
      </c>
      <c r="E247" s="6">
        <v>0</v>
      </c>
      <c r="F247" s="22">
        <v>0</v>
      </c>
      <c r="G247" s="22">
        <v>0</v>
      </c>
      <c r="H247" s="22">
        <v>434</v>
      </c>
      <c r="I247" s="22">
        <v>0</v>
      </c>
      <c r="J247" s="22">
        <v>0</v>
      </c>
      <c r="K247" s="22">
        <v>0</v>
      </c>
      <c r="L247" s="22">
        <v>0</v>
      </c>
      <c r="M247" s="6">
        <v>0</v>
      </c>
      <c r="N247" s="22">
        <v>0</v>
      </c>
      <c r="O247" s="22">
        <v>6495</v>
      </c>
      <c r="P247" s="22">
        <v>5000</v>
      </c>
      <c r="Q247" s="22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25">
        <v>0</v>
      </c>
      <c r="Y247" s="6">
        <v>10000</v>
      </c>
      <c r="Z247" s="6">
        <v>37305</v>
      </c>
      <c r="AA247" s="47">
        <v>41236</v>
      </c>
      <c r="AB247" s="6">
        <v>21445</v>
      </c>
      <c r="AC247" s="6">
        <v>13863</v>
      </c>
    </row>
    <row r="248" spans="1:29" x14ac:dyDescent="0.25">
      <c r="A248" s="3" t="s">
        <v>313</v>
      </c>
      <c r="B248" s="2" t="s">
        <v>760</v>
      </c>
      <c r="C248" s="6">
        <v>2736</v>
      </c>
      <c r="D248" s="6">
        <v>2748</v>
      </c>
      <c r="E248" s="6">
        <v>6963</v>
      </c>
      <c r="F248" s="22">
        <v>7946</v>
      </c>
      <c r="G248" s="22">
        <v>33496</v>
      </c>
      <c r="H248" s="22">
        <v>36374</v>
      </c>
      <c r="I248" s="22">
        <v>36605</v>
      </c>
      <c r="J248" s="22">
        <v>78058</v>
      </c>
      <c r="K248" s="22">
        <v>39064</v>
      </c>
      <c r="L248" s="22">
        <v>6988</v>
      </c>
      <c r="M248" s="6">
        <v>51418</v>
      </c>
      <c r="N248" s="22">
        <v>46997</v>
      </c>
      <c r="O248" s="22">
        <v>122344</v>
      </c>
      <c r="P248" s="22">
        <v>85672</v>
      </c>
      <c r="Q248" s="22">
        <v>125951</v>
      </c>
      <c r="R248" s="6">
        <v>103743</v>
      </c>
      <c r="S248" s="6">
        <v>178106</v>
      </c>
      <c r="T248" s="6">
        <v>221523</v>
      </c>
      <c r="U248" s="6">
        <v>231891</v>
      </c>
      <c r="V248" s="6">
        <v>304559</v>
      </c>
      <c r="W248" s="6">
        <v>289637</v>
      </c>
      <c r="X248" s="25">
        <v>291100</v>
      </c>
      <c r="Y248" s="6">
        <v>389041</v>
      </c>
      <c r="Z248" s="6">
        <v>432919</v>
      </c>
      <c r="AA248" s="47">
        <v>424179</v>
      </c>
      <c r="AB248" s="6">
        <v>510896</v>
      </c>
      <c r="AC248" s="6">
        <v>603103</v>
      </c>
    </row>
    <row r="249" spans="1:29" x14ac:dyDescent="0.25">
      <c r="A249" s="3" t="s">
        <v>314</v>
      </c>
      <c r="B249" s="2" t="s">
        <v>761</v>
      </c>
      <c r="C249" s="6">
        <v>0</v>
      </c>
      <c r="D249" s="6">
        <v>0</v>
      </c>
      <c r="E249" s="6">
        <v>0</v>
      </c>
      <c r="F249" s="22">
        <v>6810</v>
      </c>
      <c r="G249" s="22">
        <v>4961</v>
      </c>
      <c r="H249" s="22">
        <v>2068</v>
      </c>
      <c r="I249" s="22">
        <v>3728</v>
      </c>
      <c r="J249" s="22">
        <v>0</v>
      </c>
      <c r="K249" s="22">
        <v>0</v>
      </c>
      <c r="L249" s="22">
        <v>0</v>
      </c>
      <c r="M249" s="6">
        <v>0</v>
      </c>
      <c r="N249" s="22">
        <v>0</v>
      </c>
      <c r="O249" s="22">
        <v>0</v>
      </c>
      <c r="P249" s="22">
        <v>0</v>
      </c>
      <c r="Q249" s="22">
        <v>0</v>
      </c>
      <c r="R249" s="6">
        <v>0</v>
      </c>
      <c r="S249" s="6">
        <v>0</v>
      </c>
      <c r="T249" s="6">
        <v>0</v>
      </c>
      <c r="U249" s="6">
        <v>0</v>
      </c>
      <c r="V249" s="6">
        <v>5000</v>
      </c>
      <c r="W249" s="6">
        <v>5000</v>
      </c>
      <c r="X249" s="25">
        <v>5000</v>
      </c>
      <c r="Y249" s="6">
        <v>30681</v>
      </c>
      <c r="Z249" s="6">
        <v>24299</v>
      </c>
      <c r="AA249" s="47">
        <v>5500</v>
      </c>
      <c r="AB249" s="6">
        <v>5000</v>
      </c>
      <c r="AC249" s="6">
        <v>5000</v>
      </c>
    </row>
    <row r="250" spans="1:29" x14ac:dyDescent="0.25">
      <c r="A250" s="3" t="s">
        <v>315</v>
      </c>
      <c r="B250" s="2" t="s">
        <v>762</v>
      </c>
      <c r="C250" s="6">
        <v>0</v>
      </c>
      <c r="D250" s="6">
        <v>0</v>
      </c>
      <c r="E250" s="6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6">
        <v>0</v>
      </c>
      <c r="N250" s="22">
        <v>0</v>
      </c>
      <c r="O250" s="22">
        <v>0</v>
      </c>
      <c r="P250" s="22">
        <v>0</v>
      </c>
      <c r="Q250" s="22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25">
        <v>0</v>
      </c>
      <c r="Y250" s="6">
        <v>0</v>
      </c>
      <c r="Z250" s="6">
        <v>0</v>
      </c>
      <c r="AA250" s="47">
        <v>0</v>
      </c>
      <c r="AB250" s="6">
        <v>0</v>
      </c>
      <c r="AC250" s="6">
        <v>0</v>
      </c>
    </row>
    <row r="251" spans="1:29" x14ac:dyDescent="0.25">
      <c r="A251" s="3" t="s">
        <v>316</v>
      </c>
      <c r="B251" s="2" t="s">
        <v>763</v>
      </c>
      <c r="C251" s="6">
        <v>0</v>
      </c>
      <c r="D251" s="6">
        <v>23704</v>
      </c>
      <c r="E251" s="6">
        <v>19531</v>
      </c>
      <c r="F251" s="22">
        <v>17768</v>
      </c>
      <c r="G251" s="22">
        <v>27629</v>
      </c>
      <c r="H251" s="22">
        <v>34710</v>
      </c>
      <c r="I251" s="22">
        <v>54728</v>
      </c>
      <c r="J251" s="22">
        <v>71355</v>
      </c>
      <c r="K251" s="22">
        <v>78311</v>
      </c>
      <c r="L251" s="22">
        <v>86850</v>
      </c>
      <c r="M251" s="6">
        <v>105925</v>
      </c>
      <c r="N251" s="22">
        <v>160707</v>
      </c>
      <c r="O251" s="22">
        <v>200853</v>
      </c>
      <c r="P251" s="22">
        <v>258891</v>
      </c>
      <c r="Q251" s="22">
        <v>298618</v>
      </c>
      <c r="R251" s="6">
        <v>261054</v>
      </c>
      <c r="S251" s="6">
        <v>226517</v>
      </c>
      <c r="T251" s="6">
        <v>198334</v>
      </c>
      <c r="U251" s="6">
        <v>119961</v>
      </c>
      <c r="V251" s="6">
        <v>124934</v>
      </c>
      <c r="W251" s="6">
        <v>106654</v>
      </c>
      <c r="X251" s="25">
        <v>108191</v>
      </c>
      <c r="Y251" s="6">
        <v>87774</v>
      </c>
      <c r="Z251" s="6">
        <v>86739</v>
      </c>
      <c r="AA251" s="47">
        <v>57610</v>
      </c>
      <c r="AB251" s="6">
        <v>37463</v>
      </c>
      <c r="AC251" s="6">
        <v>41253</v>
      </c>
    </row>
    <row r="252" spans="1:29" x14ac:dyDescent="0.25">
      <c r="A252" s="3" t="s">
        <v>317</v>
      </c>
      <c r="B252" s="2" t="s">
        <v>764</v>
      </c>
      <c r="C252" s="6">
        <v>0</v>
      </c>
      <c r="D252" s="6">
        <v>0</v>
      </c>
      <c r="E252" s="6">
        <v>0</v>
      </c>
      <c r="F252" s="22">
        <v>6454</v>
      </c>
      <c r="G252" s="22">
        <v>0</v>
      </c>
      <c r="H252" s="22">
        <v>0</v>
      </c>
      <c r="I252" s="22">
        <v>12309</v>
      </c>
      <c r="J252" s="22">
        <v>3899</v>
      </c>
      <c r="K252" s="22">
        <v>0</v>
      </c>
      <c r="L252" s="22">
        <v>3000</v>
      </c>
      <c r="M252" s="6">
        <v>3700</v>
      </c>
      <c r="N252" s="22">
        <v>5000</v>
      </c>
      <c r="O252" s="22">
        <v>5000</v>
      </c>
      <c r="P252" s="22">
        <v>6550</v>
      </c>
      <c r="Q252" s="22">
        <v>5000</v>
      </c>
      <c r="R252" s="6">
        <v>5000</v>
      </c>
      <c r="S252" s="6">
        <v>2700</v>
      </c>
      <c r="T252" s="6">
        <v>5000</v>
      </c>
      <c r="U252" s="6">
        <v>32113</v>
      </c>
      <c r="V252" s="6">
        <v>64408</v>
      </c>
      <c r="W252" s="6">
        <v>72830</v>
      </c>
      <c r="X252" s="25">
        <v>102425</v>
      </c>
      <c r="Y252" s="6">
        <v>57368</v>
      </c>
      <c r="Z252" s="6">
        <v>79288</v>
      </c>
      <c r="AA252" s="47">
        <v>117346</v>
      </c>
      <c r="AB252" s="6">
        <v>138898</v>
      </c>
      <c r="AC252" s="6">
        <v>163134</v>
      </c>
    </row>
    <row r="253" spans="1:29" x14ac:dyDescent="0.25">
      <c r="A253" s="3" t="s">
        <v>318</v>
      </c>
      <c r="B253" s="2" t="s">
        <v>765</v>
      </c>
      <c r="C253" s="6">
        <v>41204</v>
      </c>
      <c r="D253" s="6">
        <v>57202</v>
      </c>
      <c r="E253" s="6">
        <v>63490</v>
      </c>
      <c r="F253" s="22">
        <v>51585</v>
      </c>
      <c r="G253" s="22">
        <v>75222</v>
      </c>
      <c r="H253" s="22">
        <v>119276</v>
      </c>
      <c r="I253" s="22">
        <v>172633</v>
      </c>
      <c r="J253" s="22">
        <v>158137</v>
      </c>
      <c r="K253" s="22">
        <v>106156</v>
      </c>
      <c r="L253" s="22">
        <v>106601</v>
      </c>
      <c r="M253" s="6">
        <v>131433</v>
      </c>
      <c r="N253" s="22">
        <v>211976</v>
      </c>
      <c r="O253" s="22">
        <v>324523</v>
      </c>
      <c r="P253" s="22">
        <v>323318</v>
      </c>
      <c r="Q253" s="22">
        <v>352997</v>
      </c>
      <c r="R253" s="6">
        <v>491008</v>
      </c>
      <c r="S253" s="6">
        <v>528840</v>
      </c>
      <c r="T253" s="6">
        <v>755417</v>
      </c>
      <c r="U253" s="6">
        <v>851894</v>
      </c>
      <c r="V253" s="6">
        <v>808114</v>
      </c>
      <c r="W253" s="6">
        <v>849730</v>
      </c>
      <c r="X253" s="25">
        <v>850908</v>
      </c>
      <c r="Y253" s="6">
        <v>785003</v>
      </c>
      <c r="Z253" s="6">
        <v>725423</v>
      </c>
      <c r="AA253" s="47">
        <v>696733</v>
      </c>
      <c r="AB253" s="6">
        <v>697208</v>
      </c>
      <c r="AC253" s="6">
        <v>759288</v>
      </c>
    </row>
    <row r="254" spans="1:29" x14ac:dyDescent="0.25">
      <c r="A254" s="3" t="s">
        <v>319</v>
      </c>
      <c r="B254" s="2" t="s">
        <v>766</v>
      </c>
      <c r="C254" s="6">
        <v>0</v>
      </c>
      <c r="D254" s="6">
        <v>0</v>
      </c>
      <c r="E254" s="6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6">
        <v>0</v>
      </c>
      <c r="N254" s="22">
        <v>0</v>
      </c>
      <c r="O254" s="22">
        <v>0</v>
      </c>
      <c r="P254" s="22">
        <v>0</v>
      </c>
      <c r="Q254" s="22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25">
        <v>0</v>
      </c>
      <c r="Y254" s="6">
        <v>0</v>
      </c>
      <c r="Z254" s="6">
        <v>0</v>
      </c>
      <c r="AA254" s="47">
        <v>0</v>
      </c>
      <c r="AB254" s="6">
        <v>0</v>
      </c>
      <c r="AC254" s="6">
        <v>0</v>
      </c>
    </row>
    <row r="255" spans="1:29" x14ac:dyDescent="0.25">
      <c r="A255" s="3" t="s">
        <v>320</v>
      </c>
      <c r="B255" s="2" t="s">
        <v>767</v>
      </c>
      <c r="C255" s="6">
        <v>9628</v>
      </c>
      <c r="D255" s="6">
        <v>4983</v>
      </c>
      <c r="E255" s="6">
        <v>3962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150</v>
      </c>
      <c r="L255" s="22">
        <v>6937</v>
      </c>
      <c r="M255" s="6">
        <v>17377</v>
      </c>
      <c r="N255" s="22">
        <v>18731</v>
      </c>
      <c r="O255" s="22">
        <v>18889</v>
      </c>
      <c r="P255" s="22">
        <v>17944</v>
      </c>
      <c r="Q255" s="22">
        <v>0</v>
      </c>
      <c r="R255" s="6">
        <v>11344</v>
      </c>
      <c r="S255" s="6">
        <v>10000</v>
      </c>
      <c r="T255" s="6">
        <v>15000</v>
      </c>
      <c r="U255" s="6">
        <v>13400</v>
      </c>
      <c r="V255" s="6">
        <v>21647</v>
      </c>
      <c r="W255" s="6">
        <v>48149</v>
      </c>
      <c r="X255" s="25">
        <v>78447</v>
      </c>
      <c r="Y255" s="6">
        <v>63054</v>
      </c>
      <c r="Z255" s="6">
        <v>49810</v>
      </c>
      <c r="AA255" s="47">
        <v>55401</v>
      </c>
      <c r="AB255" s="6">
        <v>78587</v>
      </c>
      <c r="AC255" s="6">
        <v>90863</v>
      </c>
    </row>
    <row r="256" spans="1:29" x14ac:dyDescent="0.25">
      <c r="A256" s="3" t="s">
        <v>321</v>
      </c>
      <c r="B256" s="2" t="s">
        <v>768</v>
      </c>
      <c r="C256" s="6">
        <v>0</v>
      </c>
      <c r="D256" s="6">
        <v>0</v>
      </c>
      <c r="E256" s="6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6">
        <v>0</v>
      </c>
      <c r="N256" s="22">
        <v>0</v>
      </c>
      <c r="O256" s="22">
        <v>0</v>
      </c>
      <c r="P256" s="22">
        <v>0</v>
      </c>
      <c r="Q256" s="22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25">
        <v>0</v>
      </c>
      <c r="Y256" s="6">
        <v>0</v>
      </c>
      <c r="Z256" s="6">
        <v>0</v>
      </c>
      <c r="AA256" s="47">
        <v>0</v>
      </c>
      <c r="AB256" s="6">
        <v>0</v>
      </c>
      <c r="AC256" s="6">
        <v>0</v>
      </c>
    </row>
    <row r="257" spans="1:29" x14ac:dyDescent="0.25">
      <c r="A257" s="3" t="s">
        <v>322</v>
      </c>
      <c r="B257" s="2" t="s">
        <v>769</v>
      </c>
      <c r="C257" s="6">
        <v>69684</v>
      </c>
      <c r="D257" s="6">
        <v>45585</v>
      </c>
      <c r="E257" s="6">
        <v>36769</v>
      </c>
      <c r="F257" s="22">
        <v>39484</v>
      </c>
      <c r="G257" s="22">
        <v>18741</v>
      </c>
      <c r="H257" s="22">
        <v>5000</v>
      </c>
      <c r="I257" s="22">
        <v>26001</v>
      </c>
      <c r="J257" s="22">
        <v>37989</v>
      </c>
      <c r="K257" s="22">
        <v>141852</v>
      </c>
      <c r="L257" s="22">
        <v>181106</v>
      </c>
      <c r="M257" s="6">
        <v>162454</v>
      </c>
      <c r="N257" s="22">
        <v>127377</v>
      </c>
      <c r="O257" s="22">
        <v>75941</v>
      </c>
      <c r="P257" s="22">
        <v>66980</v>
      </c>
      <c r="Q257" s="22">
        <v>77820</v>
      </c>
      <c r="R257" s="6">
        <v>93324</v>
      </c>
      <c r="S257" s="6">
        <v>85820</v>
      </c>
      <c r="T257" s="6">
        <v>53425</v>
      </c>
      <c r="U257" s="6">
        <v>50359</v>
      </c>
      <c r="V257" s="6">
        <v>65707</v>
      </c>
      <c r="W257" s="6">
        <v>79713</v>
      </c>
      <c r="X257" s="25">
        <v>110904</v>
      </c>
      <c r="Y257" s="6">
        <v>125946</v>
      </c>
      <c r="Z257" s="6">
        <v>211041</v>
      </c>
      <c r="AA257" s="47">
        <v>226751</v>
      </c>
      <c r="AB257" s="6">
        <v>245700</v>
      </c>
      <c r="AC257" s="6">
        <v>285262</v>
      </c>
    </row>
    <row r="258" spans="1:29" x14ac:dyDescent="0.25">
      <c r="A258" s="3" t="s">
        <v>323</v>
      </c>
      <c r="B258" s="2" t="s">
        <v>770</v>
      </c>
      <c r="C258" s="6">
        <v>104668</v>
      </c>
      <c r="D258" s="6">
        <v>74412</v>
      </c>
      <c r="E258" s="6">
        <v>62380</v>
      </c>
      <c r="F258" s="22">
        <v>95950</v>
      </c>
      <c r="G258" s="22">
        <v>16448</v>
      </c>
      <c r="H258" s="22">
        <v>10716</v>
      </c>
      <c r="I258" s="22">
        <v>12300</v>
      </c>
      <c r="J258" s="22">
        <v>21208</v>
      </c>
      <c r="K258" s="22">
        <v>25008</v>
      </c>
      <c r="L258" s="22">
        <v>29500</v>
      </c>
      <c r="M258" s="6">
        <v>44600</v>
      </c>
      <c r="N258" s="22">
        <v>51050</v>
      </c>
      <c r="O258" s="22">
        <v>54850</v>
      </c>
      <c r="P258" s="22">
        <v>67277</v>
      </c>
      <c r="Q258" s="22">
        <v>62968</v>
      </c>
      <c r="R258" s="6">
        <v>120854</v>
      </c>
      <c r="S258" s="6">
        <v>102950</v>
      </c>
      <c r="T258" s="6">
        <v>97154</v>
      </c>
      <c r="U258" s="6">
        <v>102155</v>
      </c>
      <c r="V258" s="6">
        <v>86852</v>
      </c>
      <c r="W258" s="6">
        <v>84515</v>
      </c>
      <c r="X258" s="25">
        <v>66937</v>
      </c>
      <c r="Y258" s="6">
        <v>62389</v>
      </c>
      <c r="Z258" s="6">
        <v>86378</v>
      </c>
      <c r="AA258" s="47">
        <v>80388</v>
      </c>
      <c r="AB258" s="6">
        <v>112411</v>
      </c>
      <c r="AC258" s="6">
        <v>108433</v>
      </c>
    </row>
    <row r="259" spans="1:29" x14ac:dyDescent="0.25">
      <c r="A259" s="3" t="s">
        <v>324</v>
      </c>
      <c r="B259" s="2" t="s">
        <v>771</v>
      </c>
      <c r="C259" s="6">
        <v>2736</v>
      </c>
      <c r="D259" s="6">
        <v>2934</v>
      </c>
      <c r="E259" s="6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6">
        <v>0</v>
      </c>
      <c r="N259" s="22">
        <v>0</v>
      </c>
      <c r="O259" s="22">
        <v>1850</v>
      </c>
      <c r="P259" s="22">
        <v>0</v>
      </c>
      <c r="Q259" s="22">
        <v>0</v>
      </c>
      <c r="R259" s="6">
        <v>0</v>
      </c>
      <c r="S259" s="6">
        <v>0</v>
      </c>
      <c r="T259" s="6">
        <v>0</v>
      </c>
      <c r="U259" s="6">
        <v>10481</v>
      </c>
      <c r="V259" s="6">
        <v>10000</v>
      </c>
      <c r="W259" s="6">
        <v>5000</v>
      </c>
      <c r="X259" s="25">
        <v>0</v>
      </c>
      <c r="Y259" s="6">
        <v>0</v>
      </c>
      <c r="Z259" s="6">
        <v>6791</v>
      </c>
      <c r="AA259" s="47">
        <v>3800</v>
      </c>
      <c r="AB259" s="6">
        <v>5000</v>
      </c>
      <c r="AC259" s="6">
        <v>5210</v>
      </c>
    </row>
    <row r="260" spans="1:29" x14ac:dyDescent="0.25">
      <c r="A260" s="3" t="s">
        <v>325</v>
      </c>
      <c r="B260" s="2" t="s">
        <v>772</v>
      </c>
      <c r="C260" s="6">
        <v>0</v>
      </c>
      <c r="D260" s="6">
        <v>0</v>
      </c>
      <c r="E260" s="6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6">
        <v>0</v>
      </c>
      <c r="N260" s="22">
        <v>0</v>
      </c>
      <c r="O260" s="22">
        <v>0</v>
      </c>
      <c r="P260" s="22">
        <v>0</v>
      </c>
      <c r="Q260" s="22">
        <v>0</v>
      </c>
      <c r="R260" s="6">
        <v>5000</v>
      </c>
      <c r="S260" s="6">
        <v>0</v>
      </c>
      <c r="T260" s="6">
        <v>7550</v>
      </c>
      <c r="U260" s="6">
        <v>36231</v>
      </c>
      <c r="V260" s="6">
        <v>87789</v>
      </c>
      <c r="W260" s="6">
        <v>87803</v>
      </c>
      <c r="X260" s="25">
        <v>107829</v>
      </c>
      <c r="Y260" s="6">
        <v>153444</v>
      </c>
      <c r="Z260" s="6">
        <v>187728</v>
      </c>
      <c r="AA260" s="47">
        <v>139481</v>
      </c>
      <c r="AB260" s="6">
        <v>160485</v>
      </c>
      <c r="AC260" s="6">
        <v>90160</v>
      </c>
    </row>
    <row r="261" spans="1:29" x14ac:dyDescent="0.25">
      <c r="A261" s="3" t="s">
        <v>326</v>
      </c>
      <c r="B261" s="2" t="s">
        <v>773</v>
      </c>
      <c r="C261" s="6">
        <v>43474</v>
      </c>
      <c r="D261" s="6">
        <v>154644</v>
      </c>
      <c r="E261" s="6">
        <v>213057</v>
      </c>
      <c r="F261" s="22">
        <v>293214</v>
      </c>
      <c r="G261" s="22">
        <v>306854</v>
      </c>
      <c r="H261" s="22">
        <v>359184</v>
      </c>
      <c r="I261" s="22">
        <v>301625</v>
      </c>
      <c r="J261" s="22">
        <v>220080</v>
      </c>
      <c r="K261" s="22">
        <v>241692</v>
      </c>
      <c r="L261" s="22">
        <v>251690</v>
      </c>
      <c r="M261" s="6">
        <v>236596</v>
      </c>
      <c r="N261" s="22">
        <v>202751</v>
      </c>
      <c r="O261" s="22">
        <v>204716</v>
      </c>
      <c r="P261" s="22">
        <v>179860</v>
      </c>
      <c r="Q261" s="22">
        <v>120966</v>
      </c>
      <c r="R261" s="6">
        <v>132247</v>
      </c>
      <c r="S261" s="6">
        <v>102676</v>
      </c>
      <c r="T261" s="6">
        <v>164069</v>
      </c>
      <c r="U261" s="6">
        <v>175693</v>
      </c>
      <c r="V261" s="6">
        <v>158749</v>
      </c>
      <c r="W261" s="6">
        <v>138510</v>
      </c>
      <c r="X261" s="25">
        <v>142136</v>
      </c>
      <c r="Y261" s="6">
        <v>115202</v>
      </c>
      <c r="Z261" s="6">
        <v>246197</v>
      </c>
      <c r="AA261" s="47">
        <v>214524</v>
      </c>
      <c r="AB261" s="6">
        <v>194738</v>
      </c>
      <c r="AC261" s="6">
        <v>252038</v>
      </c>
    </row>
    <row r="262" spans="1:29" x14ac:dyDescent="0.25">
      <c r="A262" s="3" t="s">
        <v>327</v>
      </c>
      <c r="B262" s="2" t="s">
        <v>774</v>
      </c>
      <c r="C262" s="6">
        <v>0</v>
      </c>
      <c r="D262" s="6">
        <v>0</v>
      </c>
      <c r="E262" s="6">
        <v>24837</v>
      </c>
      <c r="F262" s="22">
        <v>22915</v>
      </c>
      <c r="G262" s="22">
        <v>11267</v>
      </c>
      <c r="H262" s="22">
        <v>16373</v>
      </c>
      <c r="I262" s="22">
        <v>10826</v>
      </c>
      <c r="J262" s="22">
        <v>8740</v>
      </c>
      <c r="K262" s="22">
        <v>4880</v>
      </c>
      <c r="L262" s="22">
        <v>0</v>
      </c>
      <c r="M262" s="6">
        <v>7300</v>
      </c>
      <c r="N262" s="22">
        <v>10000</v>
      </c>
      <c r="O262" s="22">
        <v>0</v>
      </c>
      <c r="P262" s="22">
        <v>3600</v>
      </c>
      <c r="Q262" s="22">
        <v>22609</v>
      </c>
      <c r="R262" s="6">
        <v>23402</v>
      </c>
      <c r="S262" s="6">
        <v>0</v>
      </c>
      <c r="T262" s="6">
        <v>6937</v>
      </c>
      <c r="U262" s="6">
        <v>7778</v>
      </c>
      <c r="V262" s="6">
        <v>16970</v>
      </c>
      <c r="W262" s="6">
        <v>21957</v>
      </c>
      <c r="X262" s="25">
        <v>23471</v>
      </c>
      <c r="Y262" s="6">
        <v>26929</v>
      </c>
      <c r="Z262" s="6">
        <v>10000</v>
      </c>
      <c r="AA262" s="47">
        <v>10000</v>
      </c>
      <c r="AB262" s="6">
        <v>10000</v>
      </c>
      <c r="AC262" s="6">
        <v>26964</v>
      </c>
    </row>
    <row r="263" spans="1:29" x14ac:dyDescent="0.25">
      <c r="A263" s="3" t="s">
        <v>328</v>
      </c>
      <c r="B263" s="2" t="s">
        <v>775</v>
      </c>
      <c r="C263" s="6">
        <v>0</v>
      </c>
      <c r="D263" s="6">
        <v>0</v>
      </c>
      <c r="E263" s="6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6">
        <v>0</v>
      </c>
      <c r="N263" s="22">
        <v>0</v>
      </c>
      <c r="O263" s="22">
        <v>0</v>
      </c>
      <c r="P263" s="22">
        <v>0</v>
      </c>
      <c r="Q263" s="22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25">
        <v>0</v>
      </c>
      <c r="Y263" s="6">
        <v>0</v>
      </c>
      <c r="Z263" s="6">
        <v>0</v>
      </c>
      <c r="AA263" s="47">
        <v>0</v>
      </c>
      <c r="AB263" s="6">
        <v>0</v>
      </c>
      <c r="AC263" s="6">
        <v>0</v>
      </c>
    </row>
    <row r="264" spans="1:29" x14ac:dyDescent="0.25">
      <c r="A264" s="3" t="s">
        <v>329</v>
      </c>
      <c r="B264" s="2" t="s">
        <v>776</v>
      </c>
      <c r="C264" s="6">
        <v>0</v>
      </c>
      <c r="D264" s="6">
        <v>0</v>
      </c>
      <c r="E264" s="6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6">
        <v>0</v>
      </c>
      <c r="N264" s="22">
        <v>0</v>
      </c>
      <c r="O264" s="22">
        <v>0</v>
      </c>
      <c r="P264" s="22">
        <v>0</v>
      </c>
      <c r="Q264" s="22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25">
        <v>0</v>
      </c>
      <c r="Y264" s="6">
        <v>0</v>
      </c>
      <c r="Z264" s="6">
        <v>0</v>
      </c>
      <c r="AA264" s="47">
        <v>0</v>
      </c>
      <c r="AB264" s="6">
        <v>0</v>
      </c>
      <c r="AC264" s="6">
        <v>0</v>
      </c>
    </row>
    <row r="265" spans="1:29" x14ac:dyDescent="0.25">
      <c r="A265" s="3" t="s">
        <v>330</v>
      </c>
      <c r="B265" s="2" t="s">
        <v>777</v>
      </c>
      <c r="C265" s="6">
        <v>0</v>
      </c>
      <c r="D265" s="6">
        <v>0</v>
      </c>
      <c r="E265" s="6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6">
        <v>0</v>
      </c>
      <c r="N265" s="22">
        <v>0</v>
      </c>
      <c r="O265" s="22">
        <v>0</v>
      </c>
      <c r="P265" s="22">
        <v>0</v>
      </c>
      <c r="Q265" s="22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25">
        <v>0</v>
      </c>
      <c r="Y265" s="6">
        <v>5000</v>
      </c>
      <c r="Z265" s="6">
        <v>0</v>
      </c>
      <c r="AA265" s="47">
        <v>0</v>
      </c>
      <c r="AB265" s="6">
        <v>5000</v>
      </c>
      <c r="AC265" s="6">
        <v>0</v>
      </c>
    </row>
    <row r="266" spans="1:29" x14ac:dyDescent="0.25">
      <c r="A266" s="3" t="s">
        <v>331</v>
      </c>
      <c r="B266" s="2" t="s">
        <v>778</v>
      </c>
      <c r="C266" s="6">
        <v>0</v>
      </c>
      <c r="D266" s="6">
        <v>0</v>
      </c>
      <c r="E266" s="6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6">
        <v>0</v>
      </c>
      <c r="N266" s="22">
        <v>0</v>
      </c>
      <c r="O266" s="22">
        <v>0</v>
      </c>
      <c r="P266" s="22">
        <v>0</v>
      </c>
      <c r="Q266" s="22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25">
        <v>0</v>
      </c>
      <c r="Y266" s="6">
        <v>0</v>
      </c>
      <c r="Z266" s="6">
        <v>0</v>
      </c>
      <c r="AA266" s="47">
        <v>0</v>
      </c>
      <c r="AB266" s="6">
        <v>0</v>
      </c>
      <c r="AC266" s="6">
        <v>0</v>
      </c>
    </row>
    <row r="267" spans="1:29" x14ac:dyDescent="0.25">
      <c r="A267" s="3" t="s">
        <v>332</v>
      </c>
      <c r="B267" s="2" t="s">
        <v>779</v>
      </c>
      <c r="C267" s="6">
        <v>362542</v>
      </c>
      <c r="D267" s="6">
        <v>331329</v>
      </c>
      <c r="E267" s="6">
        <v>277939</v>
      </c>
      <c r="F267" s="22">
        <v>285438</v>
      </c>
      <c r="G267" s="22">
        <v>327115</v>
      </c>
      <c r="H267" s="22">
        <v>262943</v>
      </c>
      <c r="I267" s="22">
        <v>249370</v>
      </c>
      <c r="J267" s="22">
        <v>221783</v>
      </c>
      <c r="K267" s="22">
        <v>239897</v>
      </c>
      <c r="L267" s="22">
        <v>300729</v>
      </c>
      <c r="M267" s="6">
        <v>332874</v>
      </c>
      <c r="N267" s="22">
        <v>273272</v>
      </c>
      <c r="O267" s="22">
        <v>231026</v>
      </c>
      <c r="P267" s="22">
        <v>200581</v>
      </c>
      <c r="Q267" s="22">
        <v>206179</v>
      </c>
      <c r="R267" s="6">
        <v>206951</v>
      </c>
      <c r="S267" s="6">
        <v>184290</v>
      </c>
      <c r="T267" s="6">
        <v>285624</v>
      </c>
      <c r="U267" s="6">
        <v>336977</v>
      </c>
      <c r="V267" s="6">
        <v>402185</v>
      </c>
      <c r="W267" s="6">
        <v>419538</v>
      </c>
      <c r="X267" s="25">
        <v>396162</v>
      </c>
      <c r="Y267" s="6">
        <v>472632</v>
      </c>
      <c r="Z267" s="6">
        <v>527521</v>
      </c>
      <c r="AA267" s="47">
        <v>578643</v>
      </c>
      <c r="AB267" s="6">
        <v>563363</v>
      </c>
      <c r="AC267" s="6">
        <v>601049</v>
      </c>
    </row>
    <row r="268" spans="1:29" x14ac:dyDescent="0.25">
      <c r="A268" s="3" t="s">
        <v>333</v>
      </c>
      <c r="B268" s="2" t="s">
        <v>780</v>
      </c>
      <c r="C268" s="6">
        <v>0</v>
      </c>
      <c r="D268" s="6">
        <v>0</v>
      </c>
      <c r="E268" s="6">
        <v>0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6">
        <v>0</v>
      </c>
      <c r="N268" s="22">
        <v>0</v>
      </c>
      <c r="O268" s="22">
        <v>0</v>
      </c>
      <c r="P268" s="22">
        <v>0</v>
      </c>
      <c r="Q268" s="22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25">
        <v>0</v>
      </c>
      <c r="Y268" s="6">
        <v>0</v>
      </c>
      <c r="Z268" s="6">
        <v>0</v>
      </c>
      <c r="AA268" s="47">
        <v>0</v>
      </c>
      <c r="AB268" s="6">
        <v>0</v>
      </c>
      <c r="AC268" s="6">
        <v>0</v>
      </c>
    </row>
    <row r="269" spans="1:29" x14ac:dyDescent="0.25">
      <c r="A269" s="3" t="s">
        <v>334</v>
      </c>
      <c r="B269" s="2" t="s">
        <v>781</v>
      </c>
      <c r="C269" s="6">
        <v>0</v>
      </c>
      <c r="D269" s="6">
        <v>0</v>
      </c>
      <c r="E269" s="6">
        <v>0</v>
      </c>
      <c r="F269" s="22">
        <v>0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6">
        <v>0</v>
      </c>
      <c r="N269" s="22">
        <v>0</v>
      </c>
      <c r="O269" s="22">
        <v>0</v>
      </c>
      <c r="P269" s="22">
        <v>0</v>
      </c>
      <c r="Q269" s="22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25">
        <v>0</v>
      </c>
      <c r="Y269" s="6">
        <v>0</v>
      </c>
      <c r="Z269" s="6">
        <v>0</v>
      </c>
      <c r="AA269" s="47">
        <v>0</v>
      </c>
      <c r="AB269" s="6">
        <v>0</v>
      </c>
      <c r="AC269" s="6">
        <v>0</v>
      </c>
    </row>
    <row r="270" spans="1:29" x14ac:dyDescent="0.25">
      <c r="A270" s="3" t="s">
        <v>335</v>
      </c>
      <c r="B270" s="2" t="s">
        <v>782</v>
      </c>
      <c r="C270" s="6">
        <v>0</v>
      </c>
      <c r="D270" s="6">
        <v>4904</v>
      </c>
      <c r="E270" s="6">
        <v>21640</v>
      </c>
      <c r="F270" s="22">
        <v>12547</v>
      </c>
      <c r="G270" s="22">
        <v>33357</v>
      </c>
      <c r="H270" s="22">
        <v>71090</v>
      </c>
      <c r="I270" s="22">
        <v>60967</v>
      </c>
      <c r="J270" s="22">
        <v>51606</v>
      </c>
      <c r="K270" s="22">
        <v>86638</v>
      </c>
      <c r="L270" s="22">
        <v>31506</v>
      </c>
      <c r="M270" s="6">
        <v>40677</v>
      </c>
      <c r="N270" s="22">
        <v>65150</v>
      </c>
      <c r="O270" s="22">
        <v>169790</v>
      </c>
      <c r="P270" s="22">
        <v>208664</v>
      </c>
      <c r="Q270" s="22">
        <v>177211</v>
      </c>
      <c r="R270" s="6">
        <v>240782</v>
      </c>
      <c r="S270" s="6">
        <v>341199</v>
      </c>
      <c r="T270" s="6">
        <v>371496</v>
      </c>
      <c r="U270" s="6">
        <v>316825</v>
      </c>
      <c r="V270" s="6">
        <v>340993</v>
      </c>
      <c r="W270" s="6">
        <v>372631</v>
      </c>
      <c r="X270" s="25">
        <v>426367</v>
      </c>
      <c r="Y270" s="6">
        <v>411568</v>
      </c>
      <c r="Z270" s="6">
        <v>486136</v>
      </c>
      <c r="AA270" s="47">
        <v>499869</v>
      </c>
      <c r="AB270" s="6">
        <v>386210</v>
      </c>
      <c r="AC270" s="6">
        <v>529090</v>
      </c>
    </row>
    <row r="271" spans="1:29" x14ac:dyDescent="0.25">
      <c r="A271" s="3" t="s">
        <v>336</v>
      </c>
      <c r="B271" s="2" t="s">
        <v>783</v>
      </c>
      <c r="C271" s="6">
        <v>42898</v>
      </c>
      <c r="D271" s="6">
        <v>45483</v>
      </c>
      <c r="E271" s="6">
        <v>46853</v>
      </c>
      <c r="F271" s="22">
        <v>26521</v>
      </c>
      <c r="G271" s="22">
        <v>16099</v>
      </c>
      <c r="H271" s="22">
        <v>14666</v>
      </c>
      <c r="I271" s="22">
        <v>6176</v>
      </c>
      <c r="J271" s="22">
        <v>11566</v>
      </c>
      <c r="K271" s="22">
        <v>11752</v>
      </c>
      <c r="L271" s="22">
        <v>15073</v>
      </c>
      <c r="M271" s="6">
        <v>15315</v>
      </c>
      <c r="N271" s="22">
        <v>15000</v>
      </c>
      <c r="O271" s="22">
        <v>22300</v>
      </c>
      <c r="P271" s="22">
        <v>15550</v>
      </c>
      <c r="Q271" s="22">
        <v>10000</v>
      </c>
      <c r="R271" s="6">
        <v>17700</v>
      </c>
      <c r="S271" s="6">
        <v>58700</v>
      </c>
      <c r="T271" s="6">
        <v>40000</v>
      </c>
      <c r="U271" s="6">
        <v>43337</v>
      </c>
      <c r="V271" s="6">
        <v>49437</v>
      </c>
      <c r="W271" s="6">
        <v>97444</v>
      </c>
      <c r="X271" s="25">
        <v>105947</v>
      </c>
      <c r="Y271" s="6">
        <v>144638</v>
      </c>
      <c r="Z271" s="6">
        <v>243335</v>
      </c>
      <c r="AA271" s="47">
        <v>248384</v>
      </c>
      <c r="AB271" s="6">
        <v>280020</v>
      </c>
      <c r="AC271" s="6">
        <v>379185</v>
      </c>
    </row>
    <row r="272" spans="1:29" x14ac:dyDescent="0.25">
      <c r="A272" s="3" t="s">
        <v>337</v>
      </c>
      <c r="B272" s="2" t="s">
        <v>784</v>
      </c>
      <c r="C272" s="6">
        <v>31474</v>
      </c>
      <c r="D272" s="6">
        <v>35190</v>
      </c>
      <c r="E272" s="6">
        <v>48554</v>
      </c>
      <c r="F272" s="22">
        <v>39158</v>
      </c>
      <c r="G272" s="22">
        <v>49394</v>
      </c>
      <c r="H272" s="22">
        <v>49916</v>
      </c>
      <c r="I272" s="22">
        <v>53099</v>
      </c>
      <c r="J272" s="22">
        <v>60311</v>
      </c>
      <c r="K272" s="22">
        <v>52740</v>
      </c>
      <c r="L272" s="22">
        <v>41242</v>
      </c>
      <c r="M272" s="6">
        <v>54516</v>
      </c>
      <c r="N272" s="22">
        <v>93593</v>
      </c>
      <c r="O272" s="22">
        <v>80858</v>
      </c>
      <c r="P272" s="22">
        <v>202723</v>
      </c>
      <c r="Q272" s="22">
        <v>167178</v>
      </c>
      <c r="R272" s="6">
        <v>132464</v>
      </c>
      <c r="S272" s="6">
        <v>127230</v>
      </c>
      <c r="T272" s="6">
        <v>82000</v>
      </c>
      <c r="U272" s="6">
        <v>135427</v>
      </c>
      <c r="V272" s="6">
        <v>166742</v>
      </c>
      <c r="W272" s="6">
        <v>130881</v>
      </c>
      <c r="X272" s="25">
        <v>60500</v>
      </c>
      <c r="Y272" s="6">
        <v>68632</v>
      </c>
      <c r="Z272" s="6">
        <v>79008</v>
      </c>
      <c r="AA272" s="47">
        <v>45877</v>
      </c>
      <c r="AB272" s="6">
        <v>42381</v>
      </c>
      <c r="AC272" s="6">
        <v>30000</v>
      </c>
    </row>
    <row r="273" spans="1:29" x14ac:dyDescent="0.25">
      <c r="A273" s="3" t="s">
        <v>338</v>
      </c>
      <c r="B273" s="2" t="s">
        <v>785</v>
      </c>
      <c r="C273" s="6">
        <v>0</v>
      </c>
      <c r="D273" s="6">
        <v>0</v>
      </c>
      <c r="E273" s="6">
        <v>0</v>
      </c>
      <c r="F273" s="22">
        <v>4433</v>
      </c>
      <c r="G273" s="22">
        <v>4381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6">
        <v>0</v>
      </c>
      <c r="N273" s="22">
        <v>0</v>
      </c>
      <c r="O273" s="22">
        <v>0</v>
      </c>
      <c r="P273" s="22">
        <v>0</v>
      </c>
      <c r="Q273" s="22">
        <v>0</v>
      </c>
      <c r="R273" s="6">
        <v>0</v>
      </c>
      <c r="S273" s="6">
        <v>0</v>
      </c>
      <c r="T273" s="6">
        <v>0</v>
      </c>
      <c r="U273" s="6">
        <v>7662</v>
      </c>
      <c r="V273" s="6">
        <v>18453</v>
      </c>
      <c r="W273" s="6">
        <v>9081</v>
      </c>
      <c r="X273" s="25">
        <v>22237</v>
      </c>
      <c r="Y273" s="6">
        <v>10420</v>
      </c>
      <c r="Z273" s="6">
        <v>21430</v>
      </c>
      <c r="AA273" s="47">
        <v>28825</v>
      </c>
      <c r="AB273" s="6">
        <v>13138</v>
      </c>
      <c r="AC273" s="6">
        <v>48338</v>
      </c>
    </row>
    <row r="274" spans="1:29" x14ac:dyDescent="0.25">
      <c r="A274" s="3" t="s">
        <v>339</v>
      </c>
      <c r="B274" s="2" t="s">
        <v>786</v>
      </c>
      <c r="C274" s="6">
        <v>0</v>
      </c>
      <c r="D274" s="6">
        <v>0</v>
      </c>
      <c r="E274" s="6">
        <v>0</v>
      </c>
      <c r="F274" s="22">
        <v>0</v>
      </c>
      <c r="G274" s="22">
        <v>0</v>
      </c>
      <c r="H274" s="22">
        <v>0</v>
      </c>
      <c r="I274" s="22">
        <v>13124</v>
      </c>
      <c r="J274" s="22">
        <v>7990</v>
      </c>
      <c r="K274" s="22">
        <v>8536</v>
      </c>
      <c r="L274" s="22">
        <v>0</v>
      </c>
      <c r="M274" s="6">
        <v>0</v>
      </c>
      <c r="N274" s="22">
        <v>5772</v>
      </c>
      <c r="O274" s="22">
        <v>15372</v>
      </c>
      <c r="P274" s="22">
        <v>15741</v>
      </c>
      <c r="Q274" s="22">
        <v>0</v>
      </c>
      <c r="R274" s="6">
        <v>0</v>
      </c>
      <c r="S274" s="6">
        <v>5000</v>
      </c>
      <c r="T274" s="6">
        <v>10500</v>
      </c>
      <c r="U274" s="6">
        <v>6700</v>
      </c>
      <c r="V274" s="6">
        <v>19179</v>
      </c>
      <c r="W274" s="6">
        <v>36631</v>
      </c>
      <c r="X274" s="25">
        <v>32438</v>
      </c>
      <c r="Y274" s="6">
        <v>52272</v>
      </c>
      <c r="Z274" s="6">
        <v>106344</v>
      </c>
      <c r="AA274" s="47">
        <v>80922</v>
      </c>
      <c r="AB274" s="6">
        <v>63611</v>
      </c>
      <c r="AC274" s="6">
        <v>101178</v>
      </c>
    </row>
    <row r="275" spans="1:29" x14ac:dyDescent="0.25">
      <c r="A275" s="3" t="s">
        <v>340</v>
      </c>
      <c r="B275" s="2" t="s">
        <v>787</v>
      </c>
      <c r="C275" s="6">
        <v>0</v>
      </c>
      <c r="D275" s="6">
        <v>0</v>
      </c>
      <c r="E275" s="6">
        <v>0</v>
      </c>
      <c r="F275" s="22">
        <v>0</v>
      </c>
      <c r="G275" s="22">
        <v>4550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6">
        <v>0</v>
      </c>
      <c r="N275" s="22">
        <v>0</v>
      </c>
      <c r="O275" s="22">
        <v>0</v>
      </c>
      <c r="P275" s="22">
        <v>0</v>
      </c>
      <c r="Q275" s="22">
        <v>0</v>
      </c>
      <c r="R275" s="6">
        <v>0</v>
      </c>
      <c r="S275" s="6">
        <v>10000</v>
      </c>
      <c r="T275" s="6">
        <v>10000</v>
      </c>
      <c r="U275" s="6">
        <v>1201</v>
      </c>
      <c r="V275" s="6">
        <v>4646</v>
      </c>
      <c r="W275" s="6">
        <v>17856</v>
      </c>
      <c r="X275" s="25">
        <v>22212</v>
      </c>
      <c r="Y275" s="6">
        <v>10621</v>
      </c>
      <c r="Z275" s="6">
        <v>31108</v>
      </c>
      <c r="AA275" s="47">
        <v>36647</v>
      </c>
      <c r="AB275" s="6">
        <v>115699</v>
      </c>
      <c r="AC275" s="6">
        <v>101997</v>
      </c>
    </row>
    <row r="276" spans="1:29" x14ac:dyDescent="0.25">
      <c r="A276" s="3" t="s">
        <v>341</v>
      </c>
      <c r="B276" s="2" t="s">
        <v>788</v>
      </c>
      <c r="C276" s="6">
        <v>0</v>
      </c>
      <c r="D276" s="6">
        <v>0</v>
      </c>
      <c r="E276" s="6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6">
        <v>0</v>
      </c>
      <c r="N276" s="22">
        <v>0</v>
      </c>
      <c r="O276" s="22">
        <v>0</v>
      </c>
      <c r="P276" s="22">
        <v>0</v>
      </c>
      <c r="Q276" s="22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25">
        <v>0</v>
      </c>
      <c r="Y276" s="6">
        <v>0</v>
      </c>
      <c r="Z276" s="6">
        <v>0</v>
      </c>
      <c r="AA276" s="47">
        <v>0</v>
      </c>
      <c r="AB276" s="6">
        <v>0</v>
      </c>
      <c r="AC276" s="6">
        <v>0</v>
      </c>
    </row>
    <row r="277" spans="1:29" x14ac:dyDescent="0.25">
      <c r="A277" s="3" t="s">
        <v>342</v>
      </c>
      <c r="B277" s="2" t="s">
        <v>789</v>
      </c>
      <c r="C277" s="6">
        <v>0</v>
      </c>
      <c r="D277" s="6">
        <v>0</v>
      </c>
      <c r="E277" s="6">
        <v>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6">
        <v>0</v>
      </c>
      <c r="N277" s="22">
        <v>0</v>
      </c>
      <c r="O277" s="22">
        <v>0</v>
      </c>
      <c r="P277" s="22">
        <v>0</v>
      </c>
      <c r="Q277" s="22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25">
        <v>0</v>
      </c>
      <c r="Y277" s="6">
        <v>0</v>
      </c>
      <c r="Z277" s="6">
        <v>0</v>
      </c>
      <c r="AA277" s="47">
        <v>0</v>
      </c>
      <c r="AB277" s="6">
        <v>0</v>
      </c>
      <c r="AC277" s="6">
        <v>0</v>
      </c>
    </row>
    <row r="278" spans="1:29" x14ac:dyDescent="0.25">
      <c r="A278" s="3" t="s">
        <v>343</v>
      </c>
      <c r="B278" s="2" t="s">
        <v>790</v>
      </c>
      <c r="C278" s="6">
        <v>10854</v>
      </c>
      <c r="D278" s="6">
        <v>29659</v>
      </c>
      <c r="E278" s="6">
        <v>0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22">
        <v>4226</v>
      </c>
      <c r="M278" s="6">
        <v>0</v>
      </c>
      <c r="N278" s="22">
        <v>0</v>
      </c>
      <c r="O278" s="22">
        <v>0</v>
      </c>
      <c r="P278" s="22">
        <v>0</v>
      </c>
      <c r="Q278" s="22">
        <v>0</v>
      </c>
      <c r="R278" s="6">
        <v>0</v>
      </c>
      <c r="S278" s="6">
        <v>0</v>
      </c>
      <c r="T278" s="6">
        <v>9850</v>
      </c>
      <c r="U278" s="6">
        <v>0</v>
      </c>
      <c r="V278" s="6">
        <v>0</v>
      </c>
      <c r="W278" s="6">
        <v>0</v>
      </c>
      <c r="X278" s="25">
        <v>5000</v>
      </c>
      <c r="Y278" s="6">
        <v>0</v>
      </c>
      <c r="Z278" s="6">
        <v>0</v>
      </c>
      <c r="AA278" s="47">
        <v>0</v>
      </c>
      <c r="AB278" s="6">
        <v>13741</v>
      </c>
      <c r="AC278" s="6">
        <v>5000</v>
      </c>
    </row>
    <row r="279" spans="1:29" x14ac:dyDescent="0.25">
      <c r="A279" s="3" t="s">
        <v>344</v>
      </c>
      <c r="B279" s="2" t="s">
        <v>791</v>
      </c>
      <c r="C279" s="6">
        <v>327848</v>
      </c>
      <c r="D279" s="6">
        <v>344544</v>
      </c>
      <c r="E279" s="6">
        <v>367970</v>
      </c>
      <c r="F279" s="22">
        <v>437522</v>
      </c>
      <c r="G279" s="22">
        <v>417966</v>
      </c>
      <c r="H279" s="22">
        <v>450041</v>
      </c>
      <c r="I279" s="22">
        <v>498139</v>
      </c>
      <c r="J279" s="22">
        <v>528878</v>
      </c>
      <c r="K279" s="22">
        <v>468546</v>
      </c>
      <c r="L279" s="22">
        <v>478835</v>
      </c>
      <c r="M279" s="6">
        <v>551495</v>
      </c>
      <c r="N279" s="22">
        <v>544503</v>
      </c>
      <c r="O279" s="22">
        <v>581794</v>
      </c>
      <c r="P279" s="22">
        <v>702050</v>
      </c>
      <c r="Q279" s="22">
        <v>765758</v>
      </c>
      <c r="R279" s="6">
        <v>684230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25">
        <v>0</v>
      </c>
      <c r="Y279" s="6">
        <v>0</v>
      </c>
      <c r="Z279" s="6">
        <v>0</v>
      </c>
      <c r="AA279" s="47">
        <v>0</v>
      </c>
      <c r="AB279" s="6">
        <v>0</v>
      </c>
      <c r="AC279" s="6">
        <v>0</v>
      </c>
    </row>
    <row r="280" spans="1:29" x14ac:dyDescent="0.25">
      <c r="A280" s="3" t="s">
        <v>345</v>
      </c>
      <c r="B280" s="2" t="s">
        <v>792</v>
      </c>
      <c r="C280" s="6">
        <v>45385</v>
      </c>
      <c r="D280" s="6">
        <v>23815</v>
      </c>
      <c r="E280" s="6">
        <v>27826</v>
      </c>
      <c r="F280" s="22">
        <v>37470</v>
      </c>
      <c r="G280" s="22">
        <v>32859</v>
      </c>
      <c r="H280" s="22">
        <v>21108</v>
      </c>
      <c r="I280" s="22">
        <v>53319</v>
      </c>
      <c r="J280" s="22">
        <v>46558</v>
      </c>
      <c r="K280" s="22">
        <v>78761</v>
      </c>
      <c r="L280" s="22">
        <v>104140</v>
      </c>
      <c r="M280" s="6">
        <v>88162</v>
      </c>
      <c r="N280" s="22">
        <v>61861</v>
      </c>
      <c r="O280" s="22">
        <v>78480</v>
      </c>
      <c r="P280" s="22">
        <v>106835</v>
      </c>
      <c r="Q280" s="22">
        <v>113286</v>
      </c>
      <c r="R280" s="6">
        <v>107984</v>
      </c>
      <c r="S280" s="6">
        <v>149193</v>
      </c>
      <c r="T280" s="6">
        <v>144191</v>
      </c>
      <c r="U280" s="6">
        <v>185881</v>
      </c>
      <c r="V280" s="6">
        <v>220220</v>
      </c>
      <c r="W280" s="6">
        <v>162855</v>
      </c>
      <c r="X280" s="25">
        <v>139287</v>
      </c>
      <c r="Y280" s="6">
        <v>230088</v>
      </c>
      <c r="Z280" s="6">
        <v>243040</v>
      </c>
      <c r="AA280" s="47">
        <v>247941</v>
      </c>
      <c r="AB280" s="6">
        <v>295750</v>
      </c>
      <c r="AC280" s="6">
        <v>330983</v>
      </c>
    </row>
    <row r="281" spans="1:29" x14ac:dyDescent="0.25">
      <c r="A281" s="3" t="s">
        <v>346</v>
      </c>
      <c r="B281" s="2" t="s">
        <v>793</v>
      </c>
      <c r="C281" s="6">
        <v>0</v>
      </c>
      <c r="D281" s="6">
        <v>0</v>
      </c>
      <c r="E281" s="6">
        <v>0</v>
      </c>
      <c r="F281" s="22">
        <v>0</v>
      </c>
      <c r="G281" s="22">
        <v>0</v>
      </c>
      <c r="H281" s="22">
        <v>12698</v>
      </c>
      <c r="I281" s="22">
        <v>0</v>
      </c>
      <c r="J281" s="22">
        <v>0</v>
      </c>
      <c r="K281" s="22">
        <v>0</v>
      </c>
      <c r="L281" s="22">
        <v>25102</v>
      </c>
      <c r="M281" s="6">
        <v>39405</v>
      </c>
      <c r="N281" s="22">
        <v>42160</v>
      </c>
      <c r="O281" s="22">
        <v>42623</v>
      </c>
      <c r="P281" s="22">
        <v>37254</v>
      </c>
      <c r="Q281" s="22">
        <v>20000</v>
      </c>
      <c r="R281" s="6">
        <v>30000</v>
      </c>
      <c r="S281" s="6">
        <v>46465</v>
      </c>
      <c r="T281" s="6">
        <v>36200</v>
      </c>
      <c r="U281" s="6">
        <v>61279</v>
      </c>
      <c r="V281" s="6">
        <v>40000</v>
      </c>
      <c r="W281" s="6">
        <v>61092</v>
      </c>
      <c r="X281" s="25">
        <v>58214</v>
      </c>
      <c r="Y281" s="6">
        <v>82351</v>
      </c>
      <c r="Z281" s="6">
        <v>92893</v>
      </c>
      <c r="AA281" s="47">
        <v>78233</v>
      </c>
      <c r="AB281" s="6">
        <v>79113</v>
      </c>
      <c r="AC281" s="6">
        <v>87946</v>
      </c>
    </row>
    <row r="282" spans="1:29" x14ac:dyDescent="0.25">
      <c r="A282" s="3" t="s">
        <v>347</v>
      </c>
      <c r="B282" s="2" t="s">
        <v>794</v>
      </c>
      <c r="C282" s="6">
        <v>0</v>
      </c>
      <c r="D282" s="6">
        <v>3219</v>
      </c>
      <c r="E282" s="6">
        <v>0</v>
      </c>
      <c r="F282" s="22">
        <v>0</v>
      </c>
      <c r="G282" s="22">
        <v>1346</v>
      </c>
      <c r="H282" s="22">
        <v>4440</v>
      </c>
      <c r="I282" s="22">
        <v>3673</v>
      </c>
      <c r="J282" s="22">
        <v>3950</v>
      </c>
      <c r="K282" s="22">
        <v>0</v>
      </c>
      <c r="L282" s="22">
        <v>0</v>
      </c>
      <c r="M282" s="6">
        <v>0</v>
      </c>
      <c r="N282" s="22">
        <v>6587</v>
      </c>
      <c r="O282" s="22">
        <v>21126</v>
      </c>
      <c r="P282" s="22">
        <v>23488</v>
      </c>
      <c r="Q282" s="22">
        <v>21520</v>
      </c>
      <c r="R282" s="6">
        <v>4718</v>
      </c>
      <c r="S282" s="6">
        <v>30688</v>
      </c>
      <c r="T282" s="6">
        <v>54071</v>
      </c>
      <c r="U282" s="6">
        <v>44815</v>
      </c>
      <c r="V282" s="6">
        <v>18096</v>
      </c>
      <c r="W282" s="6">
        <v>73176</v>
      </c>
      <c r="X282" s="25">
        <v>112896</v>
      </c>
      <c r="Y282" s="6">
        <v>101528</v>
      </c>
      <c r="Z282" s="6">
        <v>102348</v>
      </c>
      <c r="AA282" s="47">
        <v>79457</v>
      </c>
      <c r="AB282" s="6">
        <v>129372</v>
      </c>
      <c r="AC282" s="6">
        <v>175569</v>
      </c>
    </row>
    <row r="283" spans="1:29" x14ac:dyDescent="0.25">
      <c r="A283" s="3" t="s">
        <v>348</v>
      </c>
      <c r="B283" s="2" t="s">
        <v>795</v>
      </c>
      <c r="C283" s="6">
        <v>72343</v>
      </c>
      <c r="D283" s="6">
        <v>51419</v>
      </c>
      <c r="E283" s="6">
        <v>55726</v>
      </c>
      <c r="F283" s="22">
        <v>41240</v>
      </c>
      <c r="G283" s="22">
        <v>40985</v>
      </c>
      <c r="H283" s="22">
        <v>33751</v>
      </c>
      <c r="I283" s="22">
        <v>25378</v>
      </c>
      <c r="J283" s="22">
        <v>5000</v>
      </c>
      <c r="K283" s="22">
        <v>6446</v>
      </c>
      <c r="L283" s="22">
        <v>8658</v>
      </c>
      <c r="M283" s="6">
        <v>0</v>
      </c>
      <c r="N283" s="22">
        <v>1200</v>
      </c>
      <c r="O283" s="22">
        <v>12856</v>
      </c>
      <c r="P283" s="22">
        <v>9425</v>
      </c>
      <c r="Q283" s="22">
        <v>0</v>
      </c>
      <c r="R283" s="6">
        <v>0</v>
      </c>
      <c r="S283" s="6">
        <v>0</v>
      </c>
      <c r="T283" s="6">
        <v>4950</v>
      </c>
      <c r="U283" s="6">
        <v>6700</v>
      </c>
      <c r="V283" s="6">
        <v>14005</v>
      </c>
      <c r="W283" s="6">
        <v>28400</v>
      </c>
      <c r="X283" s="25">
        <v>30100</v>
      </c>
      <c r="Y283" s="6">
        <v>48834</v>
      </c>
      <c r="Z283" s="6">
        <v>52332</v>
      </c>
      <c r="AA283" s="47">
        <v>90571</v>
      </c>
      <c r="AB283" s="6">
        <v>105923</v>
      </c>
      <c r="AC283" s="6">
        <v>99517</v>
      </c>
    </row>
    <row r="284" spans="1:29" x14ac:dyDescent="0.25">
      <c r="A284" s="3" t="s">
        <v>349</v>
      </c>
      <c r="B284" s="2" t="s">
        <v>796</v>
      </c>
      <c r="C284" s="6">
        <v>0</v>
      </c>
      <c r="D284" s="6">
        <v>0</v>
      </c>
      <c r="E284" s="6">
        <v>0</v>
      </c>
      <c r="F284" s="22">
        <v>661</v>
      </c>
      <c r="G284" s="22">
        <v>9996</v>
      </c>
      <c r="H284" s="22">
        <v>6569</v>
      </c>
      <c r="I284" s="22">
        <v>13351</v>
      </c>
      <c r="J284" s="22">
        <v>22355</v>
      </c>
      <c r="K284" s="22">
        <v>85449</v>
      </c>
      <c r="L284" s="22">
        <v>16446</v>
      </c>
      <c r="M284" s="6">
        <v>17226</v>
      </c>
      <c r="N284" s="22">
        <v>20897</v>
      </c>
      <c r="O284" s="22">
        <v>30459</v>
      </c>
      <c r="P284" s="22">
        <v>11860</v>
      </c>
      <c r="Q284" s="22">
        <v>30553</v>
      </c>
      <c r="R284" s="6">
        <v>22176</v>
      </c>
      <c r="S284" s="6">
        <v>30953</v>
      </c>
      <c r="T284" s="6">
        <v>24650</v>
      </c>
      <c r="U284" s="6">
        <v>38400</v>
      </c>
      <c r="V284" s="6">
        <v>85541</v>
      </c>
      <c r="W284" s="6">
        <v>75203</v>
      </c>
      <c r="X284" s="25">
        <v>77185</v>
      </c>
      <c r="Y284" s="6">
        <v>39171</v>
      </c>
      <c r="Z284" s="6">
        <v>63346</v>
      </c>
      <c r="AA284" s="47">
        <v>66434</v>
      </c>
      <c r="AB284" s="6">
        <v>52107</v>
      </c>
      <c r="AC284" s="6">
        <v>96616</v>
      </c>
    </row>
    <row r="285" spans="1:29" x14ac:dyDescent="0.25">
      <c r="A285" s="3" t="s">
        <v>350</v>
      </c>
      <c r="B285" s="2" t="s">
        <v>797</v>
      </c>
      <c r="C285" s="6">
        <v>2890</v>
      </c>
      <c r="D285" s="6">
        <v>10590</v>
      </c>
      <c r="E285" s="6">
        <v>3361</v>
      </c>
      <c r="F285" s="22">
        <v>10048</v>
      </c>
      <c r="G285" s="22">
        <v>12524</v>
      </c>
      <c r="H285" s="22">
        <v>5000</v>
      </c>
      <c r="I285" s="22">
        <v>0</v>
      </c>
      <c r="J285" s="22">
        <v>4641</v>
      </c>
      <c r="K285" s="22">
        <v>0</v>
      </c>
      <c r="L285" s="22">
        <v>0</v>
      </c>
      <c r="M285" s="6">
        <v>2911</v>
      </c>
      <c r="N285" s="22">
        <v>11616</v>
      </c>
      <c r="O285" s="22">
        <v>0</v>
      </c>
      <c r="P285" s="22">
        <v>0</v>
      </c>
      <c r="Q285" s="22">
        <v>13400</v>
      </c>
      <c r="R285" s="6">
        <v>0</v>
      </c>
      <c r="S285" s="6">
        <v>10000</v>
      </c>
      <c r="T285" s="6">
        <v>7750</v>
      </c>
      <c r="U285" s="6">
        <v>0</v>
      </c>
      <c r="V285" s="6">
        <v>24695</v>
      </c>
      <c r="W285" s="6">
        <v>29818</v>
      </c>
      <c r="X285" s="25">
        <v>22891</v>
      </c>
      <c r="Y285" s="6">
        <v>6700</v>
      </c>
      <c r="Z285" s="6">
        <v>8765</v>
      </c>
      <c r="AA285" s="47">
        <v>8572</v>
      </c>
      <c r="AB285" s="6">
        <v>61240</v>
      </c>
      <c r="AC285" s="6">
        <v>62041</v>
      </c>
    </row>
    <row r="286" spans="1:29" x14ac:dyDescent="0.25">
      <c r="A286" s="3" t="s">
        <v>351</v>
      </c>
      <c r="B286" s="2" t="s">
        <v>798</v>
      </c>
      <c r="C286" s="6">
        <v>6740</v>
      </c>
      <c r="D286" s="6">
        <v>6056</v>
      </c>
      <c r="E286" s="6">
        <v>6364</v>
      </c>
      <c r="F286" s="22">
        <v>8673</v>
      </c>
      <c r="G286" s="22">
        <v>15315</v>
      </c>
      <c r="H286" s="22">
        <v>17241</v>
      </c>
      <c r="I286" s="22">
        <v>14118</v>
      </c>
      <c r="J286" s="22">
        <v>113273</v>
      </c>
      <c r="K286" s="22">
        <v>173302</v>
      </c>
      <c r="L286" s="22">
        <v>168625</v>
      </c>
      <c r="M286" s="6">
        <v>381709</v>
      </c>
      <c r="N286" s="22">
        <v>449568</v>
      </c>
      <c r="O286" s="22">
        <v>705863</v>
      </c>
      <c r="P286" s="22">
        <v>870270</v>
      </c>
      <c r="Q286" s="22">
        <v>1030971</v>
      </c>
      <c r="R286" s="6">
        <v>988645</v>
      </c>
      <c r="S286" s="6">
        <v>1048798</v>
      </c>
      <c r="T286" s="6">
        <v>1057857</v>
      </c>
      <c r="U286" s="6">
        <v>1274045</v>
      </c>
      <c r="V286" s="6">
        <v>1306830</v>
      </c>
      <c r="W286" s="6">
        <v>1489502</v>
      </c>
      <c r="X286" s="25">
        <v>1592145</v>
      </c>
      <c r="Y286" s="6">
        <v>1541251</v>
      </c>
      <c r="Z286" s="6">
        <v>1388205</v>
      </c>
      <c r="AA286" s="47">
        <v>1386048</v>
      </c>
      <c r="AB286" s="6">
        <v>1438705</v>
      </c>
      <c r="AC286" s="6">
        <v>1370333</v>
      </c>
    </row>
    <row r="287" spans="1:29" x14ac:dyDescent="0.25">
      <c r="A287" s="3" t="s">
        <v>352</v>
      </c>
      <c r="B287" s="2" t="s">
        <v>799</v>
      </c>
      <c r="C287" s="6">
        <v>39542</v>
      </c>
      <c r="D287" s="6">
        <v>85558</v>
      </c>
      <c r="E287" s="6">
        <v>115228</v>
      </c>
      <c r="F287" s="22">
        <v>155489</v>
      </c>
      <c r="G287" s="22">
        <v>226654</v>
      </c>
      <c r="H287" s="22">
        <v>212754</v>
      </c>
      <c r="I287" s="22">
        <v>190809</v>
      </c>
      <c r="J287" s="22">
        <v>205549</v>
      </c>
      <c r="K287" s="22">
        <v>234524</v>
      </c>
      <c r="L287" s="22">
        <v>300842</v>
      </c>
      <c r="M287" s="6">
        <v>306333</v>
      </c>
      <c r="N287" s="22">
        <v>365492</v>
      </c>
      <c r="O287" s="22">
        <v>424209</v>
      </c>
      <c r="P287" s="22">
        <v>524273</v>
      </c>
      <c r="Q287" s="22">
        <v>578191</v>
      </c>
      <c r="R287" s="6">
        <v>497743</v>
      </c>
      <c r="S287" s="6">
        <v>593911</v>
      </c>
      <c r="T287" s="6">
        <v>558987</v>
      </c>
      <c r="U287" s="6">
        <v>666339</v>
      </c>
      <c r="V287" s="6">
        <v>738454</v>
      </c>
      <c r="W287" s="6">
        <v>742567</v>
      </c>
      <c r="X287" s="25">
        <v>599775</v>
      </c>
      <c r="Y287" s="6">
        <v>521265</v>
      </c>
      <c r="Z287" s="6">
        <v>557377</v>
      </c>
      <c r="AA287" s="47">
        <v>575561</v>
      </c>
      <c r="AB287" s="6">
        <v>638494</v>
      </c>
      <c r="AC287" s="6">
        <v>655689</v>
      </c>
    </row>
    <row r="288" spans="1:29" x14ac:dyDescent="0.25">
      <c r="A288" s="3" t="s">
        <v>353</v>
      </c>
      <c r="B288" s="2" t="s">
        <v>800</v>
      </c>
      <c r="C288" s="6">
        <v>0</v>
      </c>
      <c r="D288" s="6">
        <v>0</v>
      </c>
      <c r="E288" s="6">
        <v>0</v>
      </c>
      <c r="F288" s="22">
        <v>0</v>
      </c>
      <c r="G288" s="22"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6">
        <v>0</v>
      </c>
      <c r="N288" s="22">
        <v>0</v>
      </c>
      <c r="O288" s="22">
        <v>0</v>
      </c>
      <c r="P288" s="22">
        <v>0</v>
      </c>
      <c r="Q288" s="22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25">
        <v>0</v>
      </c>
      <c r="Y288" s="6">
        <v>0</v>
      </c>
      <c r="Z288" s="6">
        <v>0</v>
      </c>
      <c r="AA288" s="47">
        <v>0</v>
      </c>
      <c r="AB288" s="6">
        <v>0</v>
      </c>
      <c r="AC288" s="6">
        <v>0</v>
      </c>
    </row>
    <row r="289" spans="1:29" x14ac:dyDescent="0.25">
      <c r="A289" s="3" t="s">
        <v>354</v>
      </c>
      <c r="B289" s="2" t="s">
        <v>801</v>
      </c>
      <c r="C289" s="6">
        <v>0</v>
      </c>
      <c r="D289" s="6">
        <v>0</v>
      </c>
      <c r="E289" s="6">
        <v>0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6">
        <v>0</v>
      </c>
      <c r="N289" s="22">
        <v>0</v>
      </c>
      <c r="O289" s="22">
        <v>0</v>
      </c>
      <c r="P289" s="22">
        <v>0</v>
      </c>
      <c r="Q289" s="22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25">
        <v>0</v>
      </c>
      <c r="Y289" s="6">
        <v>0</v>
      </c>
      <c r="Z289" s="6">
        <v>0</v>
      </c>
      <c r="AA289" s="47">
        <v>0</v>
      </c>
      <c r="AB289" s="6">
        <v>0</v>
      </c>
      <c r="AC289" s="6">
        <v>0</v>
      </c>
    </row>
    <row r="290" spans="1:29" x14ac:dyDescent="0.25">
      <c r="A290" s="3" t="s">
        <v>355</v>
      </c>
      <c r="B290" s="2" t="s">
        <v>802</v>
      </c>
      <c r="C290" s="6">
        <v>1118027</v>
      </c>
      <c r="D290" s="6">
        <v>977125</v>
      </c>
      <c r="E290" s="6">
        <v>1157156</v>
      </c>
      <c r="F290" s="22">
        <v>1398991</v>
      </c>
      <c r="G290" s="22">
        <v>1393641</v>
      </c>
      <c r="H290" s="22">
        <v>1380236</v>
      </c>
      <c r="I290" s="22">
        <v>1286596</v>
      </c>
      <c r="J290" s="22">
        <v>1544048</v>
      </c>
      <c r="K290" s="22">
        <v>2067384</v>
      </c>
      <c r="L290" s="22">
        <v>2510017</v>
      </c>
      <c r="M290" s="6">
        <v>2838003</v>
      </c>
      <c r="N290" s="22">
        <v>3147763</v>
      </c>
      <c r="O290" s="22">
        <v>3206199</v>
      </c>
      <c r="P290" s="22">
        <v>3637658</v>
      </c>
      <c r="Q290" s="22">
        <v>3763861</v>
      </c>
      <c r="R290" s="6">
        <v>3654859</v>
      </c>
      <c r="S290" s="6">
        <v>3736241</v>
      </c>
      <c r="T290" s="6">
        <v>3779475</v>
      </c>
      <c r="U290" s="6">
        <v>4091768</v>
      </c>
      <c r="V290" s="6">
        <v>4342256</v>
      </c>
      <c r="W290" s="6">
        <v>4480145</v>
      </c>
      <c r="X290" s="25">
        <v>4765620</v>
      </c>
      <c r="Y290" s="6">
        <v>4834117</v>
      </c>
      <c r="Z290" s="6">
        <v>5286189</v>
      </c>
      <c r="AA290" s="47">
        <v>5656238</v>
      </c>
      <c r="AB290" s="6">
        <v>5980910</v>
      </c>
      <c r="AC290" s="6">
        <v>5560441</v>
      </c>
    </row>
    <row r="291" spans="1:29" x14ac:dyDescent="0.25">
      <c r="A291" s="3" t="s">
        <v>356</v>
      </c>
      <c r="B291" s="2" t="s">
        <v>803</v>
      </c>
      <c r="C291" s="6">
        <v>0</v>
      </c>
      <c r="D291" s="6">
        <v>0</v>
      </c>
      <c r="E291" s="6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6">
        <v>0</v>
      </c>
      <c r="N291" s="22">
        <v>0</v>
      </c>
      <c r="O291" s="22">
        <v>0</v>
      </c>
      <c r="P291" s="22">
        <v>0</v>
      </c>
      <c r="Q291" s="22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25">
        <v>0</v>
      </c>
      <c r="Y291" s="6">
        <v>0</v>
      </c>
      <c r="Z291" s="6">
        <v>0</v>
      </c>
      <c r="AA291" s="47">
        <v>0</v>
      </c>
      <c r="AB291" s="6">
        <v>0</v>
      </c>
      <c r="AC291" s="6">
        <v>0</v>
      </c>
    </row>
    <row r="292" spans="1:29" x14ac:dyDescent="0.25">
      <c r="A292" s="3" t="s">
        <v>357</v>
      </c>
      <c r="B292" s="2" t="s">
        <v>804</v>
      </c>
      <c r="C292" s="6">
        <v>0</v>
      </c>
      <c r="D292" s="6">
        <v>0</v>
      </c>
      <c r="E292" s="6">
        <v>0</v>
      </c>
      <c r="F292" s="22">
        <v>0</v>
      </c>
      <c r="G292" s="22"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6">
        <v>0</v>
      </c>
      <c r="N292" s="22">
        <v>0</v>
      </c>
      <c r="O292" s="22">
        <v>0</v>
      </c>
      <c r="P292" s="22">
        <v>0</v>
      </c>
      <c r="Q292" s="22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25">
        <v>0</v>
      </c>
      <c r="Y292" s="6">
        <v>0</v>
      </c>
      <c r="Z292" s="6">
        <v>0</v>
      </c>
      <c r="AA292" s="47">
        <v>0</v>
      </c>
      <c r="AB292" s="6">
        <v>0</v>
      </c>
      <c r="AC292" s="6">
        <v>0</v>
      </c>
    </row>
    <row r="293" spans="1:29" x14ac:dyDescent="0.25">
      <c r="A293" s="3" t="s">
        <v>358</v>
      </c>
      <c r="B293" s="2" t="s">
        <v>805</v>
      </c>
      <c r="C293" s="6">
        <v>0</v>
      </c>
      <c r="D293" s="6">
        <v>5618</v>
      </c>
      <c r="E293" s="6">
        <v>4285</v>
      </c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4399</v>
      </c>
      <c r="M293" s="6">
        <v>5000</v>
      </c>
      <c r="N293" s="22">
        <v>0</v>
      </c>
      <c r="O293" s="22">
        <v>0</v>
      </c>
      <c r="P293" s="22">
        <v>0</v>
      </c>
      <c r="Q293" s="22">
        <v>0</v>
      </c>
      <c r="R293" s="6">
        <v>12490</v>
      </c>
      <c r="S293" s="6">
        <v>10248</v>
      </c>
      <c r="T293" s="6">
        <v>6737</v>
      </c>
      <c r="U293" s="6">
        <v>29803</v>
      </c>
      <c r="V293" s="6">
        <v>21674</v>
      </c>
      <c r="W293" s="6">
        <v>51836</v>
      </c>
      <c r="X293" s="25">
        <v>58826</v>
      </c>
      <c r="Y293" s="6">
        <v>51672</v>
      </c>
      <c r="Z293" s="6">
        <v>56717</v>
      </c>
      <c r="AA293" s="47">
        <v>59853</v>
      </c>
      <c r="AB293" s="6">
        <v>60441</v>
      </c>
      <c r="AC293" s="6">
        <v>81692</v>
      </c>
    </row>
    <row r="294" spans="1:29" x14ac:dyDescent="0.25">
      <c r="A294" s="3" t="s">
        <v>359</v>
      </c>
      <c r="B294" s="2" t="s">
        <v>806</v>
      </c>
      <c r="C294" s="6">
        <v>27064</v>
      </c>
      <c r="D294" s="6">
        <v>8943</v>
      </c>
      <c r="E294" s="6">
        <v>24652</v>
      </c>
      <c r="F294" s="22">
        <v>8149</v>
      </c>
      <c r="G294" s="22">
        <v>33921</v>
      </c>
      <c r="H294" s="22">
        <v>25142</v>
      </c>
      <c r="I294" s="22">
        <v>24185</v>
      </c>
      <c r="J294" s="22">
        <v>13064</v>
      </c>
      <c r="K294" s="22">
        <v>800</v>
      </c>
      <c r="L294" s="22">
        <v>0</v>
      </c>
      <c r="M294" s="6">
        <v>5000</v>
      </c>
      <c r="N294" s="22">
        <v>24424</v>
      </c>
      <c r="O294" s="22">
        <v>28806</v>
      </c>
      <c r="P294" s="22">
        <v>40484</v>
      </c>
      <c r="Q294" s="22">
        <v>44050</v>
      </c>
      <c r="R294" s="6">
        <v>28226</v>
      </c>
      <c r="S294" s="6">
        <v>32688</v>
      </c>
      <c r="T294" s="6">
        <v>20950</v>
      </c>
      <c r="U294" s="6">
        <v>32574</v>
      </c>
      <c r="V294" s="6">
        <v>82648</v>
      </c>
      <c r="W294" s="6">
        <v>143635</v>
      </c>
      <c r="X294" s="25">
        <v>118093</v>
      </c>
      <c r="Y294" s="6">
        <v>129387</v>
      </c>
      <c r="Z294" s="6">
        <v>114465</v>
      </c>
      <c r="AA294" s="47">
        <v>92067</v>
      </c>
      <c r="AB294" s="6">
        <v>157057</v>
      </c>
      <c r="AC294" s="6">
        <v>244996</v>
      </c>
    </row>
    <row r="295" spans="1:29" x14ac:dyDescent="0.25">
      <c r="A295" s="3" t="s">
        <v>360</v>
      </c>
      <c r="B295" s="2" t="s">
        <v>807</v>
      </c>
      <c r="C295" s="6">
        <v>0</v>
      </c>
      <c r="D295" s="6">
        <v>0</v>
      </c>
      <c r="E295" s="6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6">
        <v>0</v>
      </c>
      <c r="N295" s="22">
        <v>0</v>
      </c>
      <c r="O295" s="22">
        <v>0</v>
      </c>
      <c r="P295" s="22">
        <v>0</v>
      </c>
      <c r="Q295" s="22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25">
        <v>0</v>
      </c>
      <c r="Y295" s="6">
        <v>0</v>
      </c>
      <c r="Z295" s="6">
        <v>0</v>
      </c>
      <c r="AA295" s="47">
        <v>0</v>
      </c>
      <c r="AB295" s="6">
        <v>0</v>
      </c>
      <c r="AC295" s="6">
        <v>0</v>
      </c>
    </row>
    <row r="296" spans="1:29" x14ac:dyDescent="0.25">
      <c r="A296" s="3" t="s">
        <v>361</v>
      </c>
      <c r="B296" s="2" t="s">
        <v>808</v>
      </c>
      <c r="C296" s="6">
        <v>0</v>
      </c>
      <c r="D296" s="6">
        <v>0</v>
      </c>
      <c r="E296" s="6">
        <v>0</v>
      </c>
      <c r="F296" s="22">
        <v>0</v>
      </c>
      <c r="G296" s="22">
        <v>6767</v>
      </c>
      <c r="H296" s="22">
        <v>6327</v>
      </c>
      <c r="I296" s="22">
        <v>0</v>
      </c>
      <c r="J296" s="22">
        <v>7337</v>
      </c>
      <c r="K296" s="22">
        <v>18033</v>
      </c>
      <c r="L296" s="22">
        <v>4931</v>
      </c>
      <c r="M296" s="6">
        <v>9453</v>
      </c>
      <c r="N296" s="22">
        <v>20625</v>
      </c>
      <c r="O296" s="22">
        <v>54382</v>
      </c>
      <c r="P296" s="22">
        <v>50003</v>
      </c>
      <c r="Q296" s="22">
        <v>98034</v>
      </c>
      <c r="R296" s="6">
        <v>100122</v>
      </c>
      <c r="S296" s="6">
        <v>36472</v>
      </c>
      <c r="T296" s="6">
        <v>38110</v>
      </c>
      <c r="U296" s="6">
        <v>36831</v>
      </c>
      <c r="V296" s="6">
        <v>20800</v>
      </c>
      <c r="W296" s="6">
        <v>50085</v>
      </c>
      <c r="X296" s="25">
        <v>81289</v>
      </c>
      <c r="Y296" s="6">
        <v>97390</v>
      </c>
      <c r="Z296" s="6">
        <v>111348</v>
      </c>
      <c r="AA296" s="47">
        <v>131121</v>
      </c>
      <c r="AB296" s="6">
        <v>111248</v>
      </c>
      <c r="AC296" s="6">
        <v>62941</v>
      </c>
    </row>
    <row r="297" spans="1:29" x14ac:dyDescent="0.25">
      <c r="A297" s="3" t="s">
        <v>362</v>
      </c>
      <c r="B297" s="2" t="s">
        <v>809</v>
      </c>
      <c r="C297" s="6">
        <v>5172</v>
      </c>
      <c r="D297" s="6">
        <v>0</v>
      </c>
      <c r="E297" s="6">
        <v>2971</v>
      </c>
      <c r="F297" s="22">
        <v>7844</v>
      </c>
      <c r="G297" s="22">
        <v>20857</v>
      </c>
      <c r="H297" s="22">
        <v>18872</v>
      </c>
      <c r="I297" s="22">
        <v>14014</v>
      </c>
      <c r="J297" s="22">
        <v>5000</v>
      </c>
      <c r="K297" s="22">
        <v>0</v>
      </c>
      <c r="L297" s="22">
        <v>0</v>
      </c>
      <c r="M297" s="6">
        <v>0</v>
      </c>
      <c r="N297" s="22">
        <v>0</v>
      </c>
      <c r="O297" s="22">
        <v>12984</v>
      </c>
      <c r="P297" s="22">
        <v>5000</v>
      </c>
      <c r="Q297" s="22">
        <v>5000</v>
      </c>
      <c r="R297" s="6">
        <v>0</v>
      </c>
      <c r="S297" s="6">
        <v>3600</v>
      </c>
      <c r="T297" s="6">
        <v>10000</v>
      </c>
      <c r="U297" s="6">
        <v>11500</v>
      </c>
      <c r="V297" s="6">
        <v>23284</v>
      </c>
      <c r="W297" s="6">
        <v>15112</v>
      </c>
      <c r="X297" s="25">
        <v>9823</v>
      </c>
      <c r="Y297" s="6">
        <v>6731</v>
      </c>
      <c r="Z297" s="6">
        <v>5000</v>
      </c>
      <c r="AA297" s="47">
        <v>22563</v>
      </c>
      <c r="AB297" s="6">
        <v>9249</v>
      </c>
      <c r="AC297" s="6">
        <v>8863</v>
      </c>
    </row>
    <row r="298" spans="1:29" x14ac:dyDescent="0.25">
      <c r="A298" s="3" t="s">
        <v>363</v>
      </c>
      <c r="B298" s="2" t="s">
        <v>810</v>
      </c>
      <c r="C298" s="6">
        <v>0</v>
      </c>
      <c r="D298" s="6">
        <v>0</v>
      </c>
      <c r="E298" s="6">
        <v>0</v>
      </c>
      <c r="F298" s="22">
        <v>0</v>
      </c>
      <c r="G298" s="22">
        <v>2173</v>
      </c>
      <c r="H298" s="22">
        <v>14518</v>
      </c>
      <c r="I298" s="22">
        <v>8923</v>
      </c>
      <c r="J298" s="22">
        <v>0</v>
      </c>
      <c r="K298" s="22">
        <v>36825</v>
      </c>
      <c r="L298" s="22">
        <v>34749</v>
      </c>
      <c r="M298" s="6">
        <v>34673</v>
      </c>
      <c r="N298" s="22">
        <v>48366</v>
      </c>
      <c r="O298" s="22">
        <v>58085</v>
      </c>
      <c r="P298" s="22">
        <v>81431</v>
      </c>
      <c r="Q298" s="22">
        <v>159364</v>
      </c>
      <c r="R298" s="6">
        <v>117328</v>
      </c>
      <c r="S298" s="6">
        <v>128393</v>
      </c>
      <c r="T298" s="6">
        <v>122055</v>
      </c>
      <c r="U298" s="6">
        <v>101562</v>
      </c>
      <c r="V298" s="6">
        <v>90000</v>
      </c>
      <c r="W298" s="6">
        <v>40000</v>
      </c>
      <c r="X298" s="25">
        <v>48856</v>
      </c>
      <c r="Y298" s="6">
        <v>53600</v>
      </c>
      <c r="Z298" s="6">
        <v>98169</v>
      </c>
      <c r="AA298" s="47">
        <v>67891</v>
      </c>
      <c r="AB298" s="6">
        <v>114719</v>
      </c>
      <c r="AC298" s="6">
        <v>117560</v>
      </c>
    </row>
    <row r="299" spans="1:29" x14ac:dyDescent="0.25">
      <c r="A299" s="3" t="s">
        <v>364</v>
      </c>
      <c r="B299" s="2" t="s">
        <v>811</v>
      </c>
      <c r="C299" s="6">
        <v>68915</v>
      </c>
      <c r="D299" s="6">
        <v>81651</v>
      </c>
      <c r="E299" s="6">
        <v>98283</v>
      </c>
      <c r="F299" s="22">
        <v>109058</v>
      </c>
      <c r="G299" s="22">
        <v>59671</v>
      </c>
      <c r="H299" s="22">
        <v>48421</v>
      </c>
      <c r="I299" s="22">
        <v>59369</v>
      </c>
      <c r="J299" s="22">
        <v>79592</v>
      </c>
      <c r="K299" s="22">
        <v>121119</v>
      </c>
      <c r="L299" s="22">
        <v>105451</v>
      </c>
      <c r="M299" s="6">
        <v>136966</v>
      </c>
      <c r="N299" s="22">
        <v>99540</v>
      </c>
      <c r="O299" s="22">
        <v>101010</v>
      </c>
      <c r="P299" s="22">
        <v>73571</v>
      </c>
      <c r="Q299" s="22">
        <v>88929</v>
      </c>
      <c r="R299" s="6">
        <v>88562</v>
      </c>
      <c r="S299" s="6">
        <v>65576</v>
      </c>
      <c r="T299" s="6">
        <v>59862</v>
      </c>
      <c r="U299" s="6">
        <v>98198</v>
      </c>
      <c r="V299" s="6">
        <v>106031</v>
      </c>
      <c r="W299" s="6">
        <v>96430</v>
      </c>
      <c r="X299" s="25">
        <v>118042</v>
      </c>
      <c r="Y299" s="6">
        <v>122564</v>
      </c>
      <c r="Z299" s="6">
        <v>140148</v>
      </c>
      <c r="AA299" s="47">
        <v>139362</v>
      </c>
      <c r="AB299" s="6">
        <v>128911</v>
      </c>
      <c r="AC299" s="6">
        <v>221154</v>
      </c>
    </row>
    <row r="300" spans="1:29" x14ac:dyDescent="0.25">
      <c r="A300" s="3" t="s">
        <v>365</v>
      </c>
      <c r="B300" s="2" t="s">
        <v>812</v>
      </c>
      <c r="C300" s="6">
        <v>21506</v>
      </c>
      <c r="D300" s="6">
        <v>16824</v>
      </c>
      <c r="E300" s="6">
        <v>24279</v>
      </c>
      <c r="F300" s="22">
        <v>25772</v>
      </c>
      <c r="G300" s="22">
        <v>28780</v>
      </c>
      <c r="H300" s="22">
        <v>23522</v>
      </c>
      <c r="I300" s="22">
        <v>18240</v>
      </c>
      <c r="J300" s="22">
        <v>24827</v>
      </c>
      <c r="K300" s="22">
        <v>14556</v>
      </c>
      <c r="L300" s="22">
        <v>0</v>
      </c>
      <c r="M300" s="6">
        <v>14450</v>
      </c>
      <c r="N300" s="22">
        <v>5000</v>
      </c>
      <c r="O300" s="22">
        <v>2349</v>
      </c>
      <c r="P300" s="22">
        <v>0</v>
      </c>
      <c r="Q300" s="22">
        <v>0</v>
      </c>
      <c r="R300" s="6">
        <v>4450</v>
      </c>
      <c r="S300" s="6">
        <v>5000</v>
      </c>
      <c r="T300" s="6">
        <v>5000</v>
      </c>
      <c r="U300" s="6">
        <v>8100</v>
      </c>
      <c r="V300" s="6">
        <v>8321</v>
      </c>
      <c r="W300" s="6">
        <v>33737</v>
      </c>
      <c r="X300" s="25">
        <v>59904</v>
      </c>
      <c r="Y300" s="6">
        <v>65930</v>
      </c>
      <c r="Z300" s="6">
        <v>115000</v>
      </c>
      <c r="AA300" s="47">
        <v>52248</v>
      </c>
      <c r="AB300" s="6">
        <v>71304</v>
      </c>
      <c r="AC300" s="6">
        <v>106999</v>
      </c>
    </row>
    <row r="301" spans="1:29" x14ac:dyDescent="0.25">
      <c r="A301" s="3" t="s">
        <v>366</v>
      </c>
      <c r="B301" s="2" t="s">
        <v>813</v>
      </c>
      <c r="C301" s="6">
        <v>0</v>
      </c>
      <c r="D301" s="6">
        <v>0</v>
      </c>
      <c r="E301" s="6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5948</v>
      </c>
      <c r="K301" s="22">
        <v>26678</v>
      </c>
      <c r="L301" s="22">
        <v>21936</v>
      </c>
      <c r="M301" s="6">
        <v>26086</v>
      </c>
      <c r="N301" s="22">
        <v>21918</v>
      </c>
      <c r="O301" s="22">
        <v>21603</v>
      </c>
      <c r="P301" s="22">
        <v>18567</v>
      </c>
      <c r="Q301" s="22">
        <v>34967</v>
      </c>
      <c r="R301" s="6">
        <v>24617</v>
      </c>
      <c r="S301" s="6">
        <v>29786</v>
      </c>
      <c r="T301" s="6">
        <v>29933</v>
      </c>
      <c r="U301" s="6">
        <v>38150</v>
      </c>
      <c r="V301" s="6">
        <v>46326</v>
      </c>
      <c r="W301" s="6">
        <v>77201</v>
      </c>
      <c r="X301" s="25">
        <v>167312</v>
      </c>
      <c r="Y301" s="6">
        <v>155110</v>
      </c>
      <c r="Z301" s="6">
        <v>197887</v>
      </c>
      <c r="AA301" s="47">
        <v>210821</v>
      </c>
      <c r="AB301" s="6">
        <v>226465</v>
      </c>
      <c r="AC301" s="6">
        <v>270385</v>
      </c>
    </row>
    <row r="302" spans="1:29" x14ac:dyDescent="0.25">
      <c r="A302" s="3" t="s">
        <v>367</v>
      </c>
      <c r="B302" s="2" t="s">
        <v>814</v>
      </c>
      <c r="C302" s="6">
        <v>2973</v>
      </c>
      <c r="D302" s="6">
        <v>19425</v>
      </c>
      <c r="E302" s="6">
        <v>29321</v>
      </c>
      <c r="F302" s="22">
        <v>27590</v>
      </c>
      <c r="G302" s="22">
        <v>37088</v>
      </c>
      <c r="H302" s="22">
        <v>35032</v>
      </c>
      <c r="I302" s="22">
        <v>14473</v>
      </c>
      <c r="J302" s="22">
        <v>27344</v>
      </c>
      <c r="K302" s="22">
        <v>40982</v>
      </c>
      <c r="L302" s="22">
        <v>66539</v>
      </c>
      <c r="M302" s="6">
        <v>86252</v>
      </c>
      <c r="N302" s="22">
        <v>162107</v>
      </c>
      <c r="O302" s="22">
        <v>261307</v>
      </c>
      <c r="P302" s="22">
        <v>269012</v>
      </c>
      <c r="Q302" s="22">
        <v>234564</v>
      </c>
      <c r="R302" s="6">
        <v>242861</v>
      </c>
      <c r="S302" s="6">
        <v>309533</v>
      </c>
      <c r="T302" s="6">
        <v>395381</v>
      </c>
      <c r="U302" s="6">
        <v>314098</v>
      </c>
      <c r="V302" s="6">
        <v>397200</v>
      </c>
      <c r="W302" s="6">
        <v>629342</v>
      </c>
      <c r="X302" s="25">
        <v>768503</v>
      </c>
      <c r="Y302" s="6">
        <v>856438</v>
      </c>
      <c r="Z302" s="6">
        <v>1026385</v>
      </c>
      <c r="AA302" s="47">
        <v>1136261</v>
      </c>
      <c r="AB302" s="6">
        <v>1392154</v>
      </c>
      <c r="AC302" s="6">
        <v>1445874</v>
      </c>
    </row>
    <row r="303" spans="1:29" x14ac:dyDescent="0.25">
      <c r="A303" s="3" t="s">
        <v>368</v>
      </c>
      <c r="B303" s="2" t="s">
        <v>815</v>
      </c>
      <c r="C303" s="6">
        <v>0</v>
      </c>
      <c r="D303" s="6">
        <v>0</v>
      </c>
      <c r="E303" s="6">
        <v>0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6">
        <v>0</v>
      </c>
      <c r="N303" s="22">
        <v>0</v>
      </c>
      <c r="O303" s="22">
        <v>0</v>
      </c>
      <c r="P303" s="22">
        <v>0</v>
      </c>
      <c r="Q303" s="22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25">
        <v>0</v>
      </c>
      <c r="Y303" s="6">
        <v>0</v>
      </c>
      <c r="Z303" s="6">
        <v>0</v>
      </c>
      <c r="AA303" s="47">
        <v>0</v>
      </c>
      <c r="AB303" s="6">
        <v>0</v>
      </c>
      <c r="AC303" s="6">
        <v>0</v>
      </c>
    </row>
    <row r="304" spans="1:29" x14ac:dyDescent="0.25">
      <c r="A304" s="3" t="s">
        <v>369</v>
      </c>
      <c r="B304" s="2" t="s">
        <v>816</v>
      </c>
      <c r="C304" s="6">
        <v>111512</v>
      </c>
      <c r="D304" s="6">
        <v>115364</v>
      </c>
      <c r="E304" s="6">
        <v>66380</v>
      </c>
      <c r="F304" s="22">
        <v>51197</v>
      </c>
      <c r="G304" s="22">
        <v>45230</v>
      </c>
      <c r="H304" s="22">
        <v>41006</v>
      </c>
      <c r="I304" s="22">
        <v>59065</v>
      </c>
      <c r="J304" s="22">
        <v>46814</v>
      </c>
      <c r="K304" s="22">
        <v>9804</v>
      </c>
      <c r="L304" s="22">
        <v>14656</v>
      </c>
      <c r="M304" s="6">
        <v>5000</v>
      </c>
      <c r="N304" s="22">
        <v>0</v>
      </c>
      <c r="O304" s="22">
        <v>5699</v>
      </c>
      <c r="P304" s="22">
        <v>5000</v>
      </c>
      <c r="Q304" s="22">
        <v>7500</v>
      </c>
      <c r="R304" s="6">
        <v>5000</v>
      </c>
      <c r="S304" s="6">
        <v>14900</v>
      </c>
      <c r="T304" s="6">
        <v>5000</v>
      </c>
      <c r="U304" s="6">
        <v>15000</v>
      </c>
      <c r="V304" s="6">
        <v>25929</v>
      </c>
      <c r="W304" s="6">
        <v>40779</v>
      </c>
      <c r="X304" s="25">
        <v>73734</v>
      </c>
      <c r="Y304" s="6">
        <v>104649</v>
      </c>
      <c r="Z304" s="6">
        <v>90948</v>
      </c>
      <c r="AA304" s="47">
        <v>176503</v>
      </c>
      <c r="AB304" s="6">
        <v>368292</v>
      </c>
      <c r="AC304" s="6">
        <v>193862</v>
      </c>
    </row>
    <row r="305" spans="1:29" x14ac:dyDescent="0.25">
      <c r="A305" s="3" t="s">
        <v>370</v>
      </c>
      <c r="B305" s="2" t="s">
        <v>817</v>
      </c>
      <c r="C305" s="6">
        <v>0</v>
      </c>
      <c r="D305" s="6">
        <v>0</v>
      </c>
      <c r="E305" s="6">
        <v>0</v>
      </c>
      <c r="F305" s="22">
        <v>5000</v>
      </c>
      <c r="G305" s="22">
        <v>15000</v>
      </c>
      <c r="H305" s="22">
        <v>45000</v>
      </c>
      <c r="I305" s="22">
        <v>91079</v>
      </c>
      <c r="J305" s="22">
        <v>103105</v>
      </c>
      <c r="K305" s="22">
        <v>200833</v>
      </c>
      <c r="L305" s="22">
        <v>146793</v>
      </c>
      <c r="M305" s="6">
        <v>209465</v>
      </c>
      <c r="N305" s="22">
        <v>221870</v>
      </c>
      <c r="O305" s="22">
        <v>261844</v>
      </c>
      <c r="P305" s="22">
        <v>268127</v>
      </c>
      <c r="Q305" s="22">
        <v>300893</v>
      </c>
      <c r="R305" s="6">
        <v>398042</v>
      </c>
      <c r="S305" s="6">
        <v>336951</v>
      </c>
      <c r="T305" s="6">
        <v>333531</v>
      </c>
      <c r="U305" s="6">
        <v>340271</v>
      </c>
      <c r="V305" s="6">
        <v>247746</v>
      </c>
      <c r="W305" s="6">
        <v>249547</v>
      </c>
      <c r="X305" s="25">
        <v>245165</v>
      </c>
      <c r="Y305" s="6">
        <v>260127</v>
      </c>
      <c r="Z305" s="6">
        <v>232158</v>
      </c>
      <c r="AA305" s="47">
        <v>315969</v>
      </c>
      <c r="AB305" s="6">
        <v>260077</v>
      </c>
      <c r="AC305" s="6">
        <v>312574</v>
      </c>
    </row>
    <row r="306" spans="1:29" x14ac:dyDescent="0.25">
      <c r="A306" s="3" t="s">
        <v>371</v>
      </c>
      <c r="B306" s="2" t="s">
        <v>818</v>
      </c>
      <c r="C306" s="6">
        <v>0</v>
      </c>
      <c r="D306" s="6">
        <v>0</v>
      </c>
      <c r="E306" s="6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6">
        <v>0</v>
      </c>
      <c r="N306" s="22">
        <v>0</v>
      </c>
      <c r="O306" s="22">
        <v>0</v>
      </c>
      <c r="P306" s="22">
        <v>0</v>
      </c>
      <c r="Q306" s="22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25">
        <v>0</v>
      </c>
      <c r="Y306" s="6">
        <v>0</v>
      </c>
      <c r="Z306" s="6">
        <v>0</v>
      </c>
      <c r="AA306" s="47">
        <v>0</v>
      </c>
      <c r="AB306" s="6">
        <v>0</v>
      </c>
      <c r="AC306" s="6">
        <v>0</v>
      </c>
    </row>
    <row r="307" spans="1:29" x14ac:dyDescent="0.25">
      <c r="A307" s="3" t="s">
        <v>372</v>
      </c>
      <c r="B307" s="2" t="s">
        <v>819</v>
      </c>
      <c r="C307" s="6">
        <v>7945</v>
      </c>
      <c r="D307" s="6">
        <v>6286</v>
      </c>
      <c r="E307" s="6">
        <v>682</v>
      </c>
      <c r="F307" s="22">
        <v>4325</v>
      </c>
      <c r="G307" s="22">
        <v>24056</v>
      </c>
      <c r="H307" s="22">
        <v>0</v>
      </c>
      <c r="I307" s="22">
        <v>0</v>
      </c>
      <c r="J307" s="22">
        <v>0</v>
      </c>
      <c r="K307" s="22">
        <v>2089</v>
      </c>
      <c r="L307" s="22">
        <v>5075</v>
      </c>
      <c r="M307" s="6">
        <v>0</v>
      </c>
      <c r="N307" s="22">
        <v>2500</v>
      </c>
      <c r="O307" s="22">
        <v>0</v>
      </c>
      <c r="P307" s="22">
        <v>0</v>
      </c>
      <c r="Q307" s="22">
        <v>5000</v>
      </c>
      <c r="R307" s="6">
        <v>10000</v>
      </c>
      <c r="S307" s="6">
        <v>10000</v>
      </c>
      <c r="T307" s="6">
        <v>6000</v>
      </c>
      <c r="U307" s="6">
        <v>0</v>
      </c>
      <c r="V307" s="6">
        <v>3550</v>
      </c>
      <c r="W307" s="6">
        <v>0</v>
      </c>
      <c r="X307" s="25">
        <v>5000</v>
      </c>
      <c r="Y307" s="6">
        <v>5000</v>
      </c>
      <c r="Z307" s="6">
        <v>0</v>
      </c>
      <c r="AA307" s="47">
        <v>5000</v>
      </c>
      <c r="AB307" s="6">
        <v>5000</v>
      </c>
      <c r="AC307" s="6">
        <v>38275</v>
      </c>
    </row>
    <row r="308" spans="1:29" x14ac:dyDescent="0.25">
      <c r="A308" s="3" t="s">
        <v>373</v>
      </c>
      <c r="B308" s="2" t="s">
        <v>820</v>
      </c>
      <c r="C308" s="6">
        <v>0</v>
      </c>
      <c r="D308" s="6">
        <v>0</v>
      </c>
      <c r="E308" s="6">
        <v>0</v>
      </c>
      <c r="F308" s="22">
        <v>0</v>
      </c>
      <c r="G308" s="22">
        <v>0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6">
        <v>0</v>
      </c>
      <c r="N308" s="22">
        <v>0</v>
      </c>
      <c r="O308" s="22">
        <v>0</v>
      </c>
      <c r="P308" s="22">
        <v>0</v>
      </c>
      <c r="Q308" s="22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25">
        <v>0</v>
      </c>
      <c r="Y308" s="6">
        <v>0</v>
      </c>
      <c r="Z308" s="6">
        <v>0</v>
      </c>
      <c r="AA308" s="47">
        <v>0</v>
      </c>
      <c r="AB308" s="6">
        <v>0</v>
      </c>
      <c r="AC308" s="6">
        <v>0</v>
      </c>
    </row>
    <row r="309" spans="1:29" x14ac:dyDescent="0.25">
      <c r="A309" s="3" t="s">
        <v>374</v>
      </c>
      <c r="B309" s="2" t="s">
        <v>821</v>
      </c>
      <c r="C309" s="6">
        <v>5000</v>
      </c>
      <c r="D309" s="6">
        <v>52676</v>
      </c>
      <c r="E309" s="6">
        <v>35741</v>
      </c>
      <c r="F309" s="22">
        <v>29276</v>
      </c>
      <c r="G309" s="22">
        <v>58774</v>
      </c>
      <c r="H309" s="22">
        <v>123477</v>
      </c>
      <c r="I309" s="22">
        <v>92088</v>
      </c>
      <c r="J309" s="22">
        <v>108618</v>
      </c>
      <c r="K309" s="22">
        <v>117314</v>
      </c>
      <c r="L309" s="22">
        <v>113501</v>
      </c>
      <c r="M309" s="6">
        <v>124431</v>
      </c>
      <c r="N309" s="22">
        <v>113980</v>
      </c>
      <c r="O309" s="22">
        <v>40522</v>
      </c>
      <c r="P309" s="22">
        <v>34468</v>
      </c>
      <c r="Q309" s="22">
        <v>33055</v>
      </c>
      <c r="R309" s="6">
        <v>37755</v>
      </c>
      <c r="S309" s="6">
        <v>5800</v>
      </c>
      <c r="T309" s="6">
        <v>20850</v>
      </c>
      <c r="U309" s="6">
        <v>27941</v>
      </c>
      <c r="V309" s="6">
        <v>107940</v>
      </c>
      <c r="W309" s="6">
        <v>253107</v>
      </c>
      <c r="X309" s="25">
        <v>257778</v>
      </c>
      <c r="Y309" s="6">
        <v>244576</v>
      </c>
      <c r="Z309" s="6">
        <v>241512</v>
      </c>
      <c r="AA309" s="47">
        <v>200329</v>
      </c>
      <c r="AB309" s="6">
        <v>244555</v>
      </c>
      <c r="AC309" s="6">
        <v>284160</v>
      </c>
    </row>
    <row r="310" spans="1:29" x14ac:dyDescent="0.25">
      <c r="A310" s="3" t="s">
        <v>375</v>
      </c>
      <c r="B310" s="2" t="s">
        <v>822</v>
      </c>
      <c r="C310" s="6">
        <v>49733</v>
      </c>
      <c r="D310" s="6">
        <v>48305</v>
      </c>
      <c r="E310" s="6">
        <v>79038</v>
      </c>
      <c r="F310" s="22">
        <v>93855</v>
      </c>
      <c r="G310" s="22">
        <v>68615</v>
      </c>
      <c r="H310" s="22">
        <v>55201</v>
      </c>
      <c r="I310" s="22">
        <v>24998</v>
      </c>
      <c r="J310" s="22">
        <v>36609</v>
      </c>
      <c r="K310" s="22">
        <v>35083</v>
      </c>
      <c r="L310" s="22">
        <v>42401</v>
      </c>
      <c r="M310" s="6">
        <v>38602</v>
      </c>
      <c r="N310" s="22">
        <v>54124</v>
      </c>
      <c r="O310" s="22">
        <v>62666</v>
      </c>
      <c r="P310" s="22">
        <v>53806</v>
      </c>
      <c r="Q310" s="22">
        <v>34479</v>
      </c>
      <c r="R310" s="6">
        <v>71573</v>
      </c>
      <c r="S310" s="6">
        <v>87938</v>
      </c>
      <c r="T310" s="6">
        <v>108352</v>
      </c>
      <c r="U310" s="6">
        <v>114154</v>
      </c>
      <c r="V310" s="6">
        <v>122803</v>
      </c>
      <c r="W310" s="6">
        <v>139166</v>
      </c>
      <c r="X310" s="25">
        <v>129902</v>
      </c>
      <c r="Y310" s="6">
        <v>146592</v>
      </c>
      <c r="Z310" s="6">
        <v>173677</v>
      </c>
      <c r="AA310" s="47">
        <v>178394</v>
      </c>
      <c r="AB310" s="6">
        <v>157978</v>
      </c>
      <c r="AC310" s="6">
        <v>187219</v>
      </c>
    </row>
    <row r="311" spans="1:29" x14ac:dyDescent="0.25">
      <c r="A311" s="3" t="s">
        <v>376</v>
      </c>
      <c r="B311" s="2" t="s">
        <v>823</v>
      </c>
      <c r="C311" s="6">
        <v>35000</v>
      </c>
      <c r="D311" s="6">
        <v>25000</v>
      </c>
      <c r="E311" s="6">
        <v>33426</v>
      </c>
      <c r="F311" s="22">
        <v>31977</v>
      </c>
      <c r="G311" s="22">
        <v>32033</v>
      </c>
      <c r="H311" s="22">
        <v>36996</v>
      </c>
      <c r="I311" s="22">
        <v>50751</v>
      </c>
      <c r="J311" s="22">
        <v>37300</v>
      </c>
      <c r="K311" s="22">
        <v>32151</v>
      </c>
      <c r="L311" s="22">
        <v>27975</v>
      </c>
      <c r="M311" s="6">
        <v>31335</v>
      </c>
      <c r="N311" s="22">
        <v>25155</v>
      </c>
      <c r="O311" s="22">
        <v>5000</v>
      </c>
      <c r="P311" s="22">
        <v>15000</v>
      </c>
      <c r="Q311" s="22">
        <v>20000</v>
      </c>
      <c r="R311" s="6">
        <v>25000</v>
      </c>
      <c r="S311" s="6">
        <v>40397</v>
      </c>
      <c r="T311" s="6">
        <v>63979</v>
      </c>
      <c r="U311" s="6">
        <v>71055</v>
      </c>
      <c r="V311" s="6">
        <v>72960</v>
      </c>
      <c r="W311" s="6">
        <v>67175</v>
      </c>
      <c r="X311" s="25">
        <v>60796</v>
      </c>
      <c r="Y311" s="6">
        <v>52266</v>
      </c>
      <c r="Z311" s="6">
        <v>61416</v>
      </c>
      <c r="AA311" s="47">
        <v>57550</v>
      </c>
      <c r="AB311" s="6">
        <v>67772</v>
      </c>
      <c r="AC311" s="6">
        <v>59677</v>
      </c>
    </row>
    <row r="312" spans="1:29" x14ac:dyDescent="0.25">
      <c r="A312" s="3" t="s">
        <v>377</v>
      </c>
      <c r="B312" s="2" t="s">
        <v>824</v>
      </c>
      <c r="C312" s="6">
        <v>0</v>
      </c>
      <c r="D312" s="6">
        <v>0</v>
      </c>
      <c r="E312" s="6">
        <v>0</v>
      </c>
      <c r="F312" s="22">
        <v>0</v>
      </c>
      <c r="G312" s="22"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6">
        <v>0</v>
      </c>
      <c r="N312" s="22">
        <v>0</v>
      </c>
      <c r="O312" s="22">
        <v>0</v>
      </c>
      <c r="P312" s="22">
        <v>0</v>
      </c>
      <c r="Q312" s="22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25">
        <v>0</v>
      </c>
      <c r="Y312" s="6">
        <v>0</v>
      </c>
      <c r="Z312" s="6">
        <v>0</v>
      </c>
      <c r="AA312" s="47">
        <v>0</v>
      </c>
      <c r="AB312" s="6">
        <v>0</v>
      </c>
      <c r="AC312" s="6">
        <v>0</v>
      </c>
    </row>
    <row r="313" spans="1:29" x14ac:dyDescent="0.25">
      <c r="A313" s="3" t="s">
        <v>378</v>
      </c>
      <c r="B313" s="2" t="s">
        <v>825</v>
      </c>
      <c r="C313" s="6">
        <v>125695</v>
      </c>
      <c r="D313" s="6">
        <v>95379</v>
      </c>
      <c r="E313" s="6">
        <v>173686</v>
      </c>
      <c r="F313" s="22">
        <v>170108</v>
      </c>
      <c r="G313" s="22">
        <v>187005</v>
      </c>
      <c r="H313" s="22">
        <v>218633</v>
      </c>
      <c r="I313" s="22">
        <v>355984</v>
      </c>
      <c r="J313" s="22">
        <v>525903</v>
      </c>
      <c r="K313" s="22">
        <v>718351</v>
      </c>
      <c r="L313" s="22">
        <v>1136083</v>
      </c>
      <c r="M313" s="6">
        <v>1268596</v>
      </c>
      <c r="N313" s="22">
        <v>1333315</v>
      </c>
      <c r="O313" s="22">
        <v>1184223</v>
      </c>
      <c r="P313" s="22">
        <v>1101787</v>
      </c>
      <c r="Q313" s="22">
        <v>1164973</v>
      </c>
      <c r="R313" s="6">
        <v>1104150</v>
      </c>
      <c r="S313" s="6">
        <v>983780</v>
      </c>
      <c r="T313" s="6">
        <v>1017870</v>
      </c>
      <c r="U313" s="6">
        <v>1080582</v>
      </c>
      <c r="V313" s="6">
        <v>1101249</v>
      </c>
      <c r="W313" s="6">
        <v>985307</v>
      </c>
      <c r="X313" s="25">
        <v>1190347</v>
      </c>
      <c r="Y313" s="6">
        <v>1194203</v>
      </c>
      <c r="Z313" s="6">
        <v>1388778</v>
      </c>
      <c r="AA313" s="47">
        <v>1304130</v>
      </c>
      <c r="AB313" s="6">
        <v>1081182</v>
      </c>
      <c r="AC313" s="6">
        <v>905320</v>
      </c>
    </row>
    <row r="314" spans="1:29" x14ac:dyDescent="0.25">
      <c r="A314" s="3" t="s">
        <v>379</v>
      </c>
      <c r="B314" s="2" t="s">
        <v>826</v>
      </c>
      <c r="C314" s="6">
        <v>0</v>
      </c>
      <c r="D314" s="6">
        <v>3884</v>
      </c>
      <c r="E314" s="6">
        <v>3962</v>
      </c>
      <c r="F314" s="22">
        <v>0</v>
      </c>
      <c r="G314" s="22">
        <v>4511</v>
      </c>
      <c r="H314" s="22">
        <v>5000</v>
      </c>
      <c r="I314" s="22">
        <v>0</v>
      </c>
      <c r="J314" s="22">
        <v>1496</v>
      </c>
      <c r="K314" s="22">
        <v>19838</v>
      </c>
      <c r="L314" s="22">
        <v>0</v>
      </c>
      <c r="M314" s="6">
        <v>0</v>
      </c>
      <c r="N314" s="22">
        <v>5000</v>
      </c>
      <c r="O314" s="22">
        <v>8637</v>
      </c>
      <c r="P314" s="22">
        <v>15000</v>
      </c>
      <c r="Q314" s="22">
        <v>10000</v>
      </c>
      <c r="R314" s="6">
        <v>5000</v>
      </c>
      <c r="S314" s="6">
        <v>13450</v>
      </c>
      <c r="T314" s="6">
        <v>5000</v>
      </c>
      <c r="U314" s="6">
        <v>17600</v>
      </c>
      <c r="V314" s="6">
        <v>20574</v>
      </c>
      <c r="W314" s="6">
        <v>77960</v>
      </c>
      <c r="X314" s="25">
        <v>73112</v>
      </c>
      <c r="Y314" s="6">
        <v>25100</v>
      </c>
      <c r="Z314" s="6">
        <v>51769</v>
      </c>
      <c r="AA314" s="47">
        <v>34585</v>
      </c>
      <c r="AB314" s="6">
        <v>56850</v>
      </c>
      <c r="AC314" s="6">
        <v>66822</v>
      </c>
    </row>
    <row r="315" spans="1:29" x14ac:dyDescent="0.25">
      <c r="A315" s="3" t="s">
        <v>380</v>
      </c>
      <c r="B315" s="2" t="s">
        <v>827</v>
      </c>
      <c r="C315" s="6">
        <v>0</v>
      </c>
      <c r="D315" s="6">
        <v>0</v>
      </c>
      <c r="E315" s="6">
        <v>0</v>
      </c>
      <c r="F315" s="22">
        <v>7682</v>
      </c>
      <c r="G315" s="22">
        <v>0</v>
      </c>
      <c r="H315" s="22">
        <v>2095</v>
      </c>
      <c r="I315" s="22">
        <v>4120</v>
      </c>
      <c r="J315" s="22">
        <v>12558</v>
      </c>
      <c r="K315" s="22">
        <v>8562</v>
      </c>
      <c r="L315" s="22">
        <v>5000</v>
      </c>
      <c r="M315" s="6">
        <v>9647</v>
      </c>
      <c r="N315" s="22">
        <v>4500</v>
      </c>
      <c r="O315" s="22">
        <v>22513</v>
      </c>
      <c r="P315" s="22">
        <v>41654</v>
      </c>
      <c r="Q315" s="22">
        <v>37017</v>
      </c>
      <c r="R315" s="6">
        <v>61050</v>
      </c>
      <c r="S315" s="6">
        <v>132902</v>
      </c>
      <c r="T315" s="6">
        <v>40552</v>
      </c>
      <c r="U315" s="6">
        <v>49569</v>
      </c>
      <c r="V315" s="6">
        <v>86382</v>
      </c>
      <c r="W315" s="6">
        <v>75395</v>
      </c>
      <c r="X315" s="25">
        <v>65467</v>
      </c>
      <c r="Y315" s="6">
        <v>76400</v>
      </c>
      <c r="Z315" s="6">
        <v>69557</v>
      </c>
      <c r="AA315" s="47">
        <v>82631</v>
      </c>
      <c r="AB315" s="6">
        <v>43190</v>
      </c>
      <c r="AC315" s="6">
        <v>77703</v>
      </c>
    </row>
    <row r="316" spans="1:29" x14ac:dyDescent="0.25">
      <c r="A316" s="3" t="s">
        <v>381</v>
      </c>
      <c r="B316" s="2" t="s">
        <v>828</v>
      </c>
      <c r="C316" s="6">
        <v>1391</v>
      </c>
      <c r="D316" s="6">
        <v>0</v>
      </c>
      <c r="E316" s="6">
        <v>0</v>
      </c>
      <c r="F316" s="22">
        <v>0</v>
      </c>
      <c r="G316" s="22">
        <v>0</v>
      </c>
      <c r="H316" s="22">
        <v>0</v>
      </c>
      <c r="I316" s="22">
        <v>1587</v>
      </c>
      <c r="J316" s="22">
        <v>3343</v>
      </c>
      <c r="K316" s="22">
        <v>26636</v>
      </c>
      <c r="L316" s="22">
        <v>16819</v>
      </c>
      <c r="M316" s="6">
        <v>23208</v>
      </c>
      <c r="N316" s="22">
        <v>30576</v>
      </c>
      <c r="O316" s="22">
        <v>32113</v>
      </c>
      <c r="P316" s="22">
        <v>27167</v>
      </c>
      <c r="Q316" s="22">
        <v>51270</v>
      </c>
      <c r="R316" s="6">
        <v>52838</v>
      </c>
      <c r="S316" s="6">
        <v>57476</v>
      </c>
      <c r="T316" s="6">
        <v>32021</v>
      </c>
      <c r="U316" s="6">
        <v>19058</v>
      </c>
      <c r="V316" s="6">
        <v>52806</v>
      </c>
      <c r="W316" s="6">
        <v>61154</v>
      </c>
      <c r="X316" s="25">
        <v>95890</v>
      </c>
      <c r="Y316" s="6">
        <v>120307</v>
      </c>
      <c r="Z316" s="6">
        <v>123690</v>
      </c>
      <c r="AA316" s="47">
        <v>155207</v>
      </c>
      <c r="AB316" s="6">
        <v>190060</v>
      </c>
      <c r="AC316" s="6">
        <v>165311</v>
      </c>
    </row>
    <row r="317" spans="1:29" x14ac:dyDescent="0.25">
      <c r="A317" s="3" t="s">
        <v>382</v>
      </c>
      <c r="B317" s="2" t="s">
        <v>829</v>
      </c>
      <c r="C317" s="6">
        <v>392545</v>
      </c>
      <c r="D317" s="6">
        <v>387669</v>
      </c>
      <c r="E317" s="6">
        <v>268688</v>
      </c>
      <c r="F317" s="22">
        <v>228610</v>
      </c>
      <c r="G317" s="22">
        <v>233240</v>
      </c>
      <c r="H317" s="22">
        <v>136812</v>
      </c>
      <c r="I317" s="22">
        <v>103650</v>
      </c>
      <c r="J317" s="22">
        <v>73499</v>
      </c>
      <c r="K317" s="22">
        <v>23383</v>
      </c>
      <c r="L317" s="22">
        <v>20000</v>
      </c>
      <c r="M317" s="6">
        <v>35000</v>
      </c>
      <c r="N317" s="22">
        <v>26700</v>
      </c>
      <c r="O317" s="22">
        <v>10000</v>
      </c>
      <c r="P317" s="22">
        <v>11847</v>
      </c>
      <c r="Q317" s="22">
        <v>0</v>
      </c>
      <c r="R317" s="6">
        <v>0</v>
      </c>
      <c r="S317" s="6">
        <v>6750</v>
      </c>
      <c r="T317" s="6">
        <v>20200</v>
      </c>
      <c r="U317" s="6">
        <v>31800</v>
      </c>
      <c r="V317" s="6">
        <v>28323</v>
      </c>
      <c r="W317" s="6">
        <v>56012</v>
      </c>
      <c r="X317" s="25">
        <v>100134</v>
      </c>
      <c r="Y317" s="6">
        <v>86152</v>
      </c>
      <c r="Z317" s="6">
        <v>197125</v>
      </c>
      <c r="AA317" s="47">
        <v>165774</v>
      </c>
      <c r="AB317" s="6">
        <v>190384</v>
      </c>
      <c r="AC317" s="6">
        <v>192239</v>
      </c>
    </row>
    <row r="318" spans="1:29" x14ac:dyDescent="0.25">
      <c r="A318" s="3" t="s">
        <v>383</v>
      </c>
      <c r="B318" s="2" t="s">
        <v>830</v>
      </c>
      <c r="C318" s="6">
        <v>213404</v>
      </c>
      <c r="D318" s="6">
        <v>208182</v>
      </c>
      <c r="E318" s="6">
        <v>254391</v>
      </c>
      <c r="F318" s="22">
        <v>272571</v>
      </c>
      <c r="G318" s="22">
        <v>324847</v>
      </c>
      <c r="H318" s="22">
        <v>357546</v>
      </c>
      <c r="I318" s="22">
        <v>422125</v>
      </c>
      <c r="J318" s="22">
        <v>499443</v>
      </c>
      <c r="K318" s="22">
        <v>622277</v>
      </c>
      <c r="L318" s="22">
        <v>694810</v>
      </c>
      <c r="M318" s="6">
        <v>845458</v>
      </c>
      <c r="N318" s="22">
        <v>825913</v>
      </c>
      <c r="O318" s="22">
        <v>878031</v>
      </c>
      <c r="P318" s="22">
        <v>871862</v>
      </c>
      <c r="Q318" s="22">
        <v>856700</v>
      </c>
      <c r="R318" s="6">
        <v>928098</v>
      </c>
      <c r="S318" s="6">
        <v>874286</v>
      </c>
      <c r="T318" s="6">
        <v>835515</v>
      </c>
      <c r="U318" s="6">
        <v>883987</v>
      </c>
      <c r="V318" s="6">
        <v>1050672</v>
      </c>
      <c r="W318" s="6">
        <v>1057969</v>
      </c>
      <c r="X318" s="25">
        <v>964837</v>
      </c>
      <c r="Y318" s="6">
        <v>1017480</v>
      </c>
      <c r="Z318" s="6">
        <v>1089883</v>
      </c>
      <c r="AA318" s="47">
        <v>1165880</v>
      </c>
      <c r="AB318" s="6">
        <v>1144097</v>
      </c>
      <c r="AC318" s="6">
        <v>1171972</v>
      </c>
    </row>
    <row r="319" spans="1:29" x14ac:dyDescent="0.25">
      <c r="A319" s="3" t="s">
        <v>384</v>
      </c>
      <c r="B319" s="2" t="s">
        <v>831</v>
      </c>
      <c r="C319" s="6">
        <v>0</v>
      </c>
      <c r="D319" s="6">
        <v>0</v>
      </c>
      <c r="E319" s="6">
        <v>1924</v>
      </c>
      <c r="F319" s="22">
        <v>3422</v>
      </c>
      <c r="G319" s="22">
        <v>4167</v>
      </c>
      <c r="H319" s="22">
        <v>5563</v>
      </c>
      <c r="I319" s="22">
        <v>19037</v>
      </c>
      <c r="J319" s="22">
        <v>12673</v>
      </c>
      <c r="K319" s="22">
        <v>22775</v>
      </c>
      <c r="L319" s="22">
        <v>38923</v>
      </c>
      <c r="M319" s="6">
        <v>39347</v>
      </c>
      <c r="N319" s="22">
        <v>37570</v>
      </c>
      <c r="O319" s="22">
        <v>80021</v>
      </c>
      <c r="P319" s="22">
        <v>74742</v>
      </c>
      <c r="Q319" s="22">
        <v>153428</v>
      </c>
      <c r="R319" s="6">
        <v>169533</v>
      </c>
      <c r="S319" s="6">
        <v>225221</v>
      </c>
      <c r="T319" s="6">
        <v>318125</v>
      </c>
      <c r="U319" s="6">
        <v>658544</v>
      </c>
      <c r="V319" s="6">
        <v>995796</v>
      </c>
      <c r="W319" s="6">
        <v>1188700</v>
      </c>
      <c r="X319" s="25">
        <v>1312278</v>
      </c>
      <c r="Y319" s="6">
        <v>1413884</v>
      </c>
      <c r="Z319" s="6">
        <v>1754880</v>
      </c>
      <c r="AA319" s="47">
        <v>1537886</v>
      </c>
      <c r="AB319" s="6">
        <v>1548109</v>
      </c>
      <c r="AC319" s="6">
        <v>1445149</v>
      </c>
    </row>
    <row r="320" spans="1:29" x14ac:dyDescent="0.25">
      <c r="A320" s="3" t="s">
        <v>385</v>
      </c>
      <c r="B320" s="2" t="s">
        <v>832</v>
      </c>
      <c r="C320" s="6">
        <v>0</v>
      </c>
      <c r="D320" s="6">
        <v>0</v>
      </c>
      <c r="E320" s="6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4950</v>
      </c>
      <c r="M320" s="6">
        <v>5000</v>
      </c>
      <c r="N320" s="22">
        <v>0</v>
      </c>
      <c r="O320" s="22">
        <v>0</v>
      </c>
      <c r="P320" s="22">
        <v>0</v>
      </c>
      <c r="Q320" s="22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25">
        <v>0</v>
      </c>
      <c r="Y320" s="6">
        <v>0</v>
      </c>
      <c r="Z320" s="6">
        <v>0</v>
      </c>
      <c r="AA320" s="47">
        <v>0</v>
      </c>
      <c r="AB320" s="6">
        <v>0</v>
      </c>
      <c r="AC320" s="6">
        <v>0</v>
      </c>
    </row>
    <row r="321" spans="1:29" x14ac:dyDescent="0.25">
      <c r="A321" s="3" t="s">
        <v>386</v>
      </c>
      <c r="B321" s="2" t="s">
        <v>833</v>
      </c>
      <c r="C321" s="6">
        <v>0</v>
      </c>
      <c r="D321" s="6">
        <v>0</v>
      </c>
      <c r="E321" s="6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6">
        <v>0</v>
      </c>
      <c r="N321" s="22">
        <v>0</v>
      </c>
      <c r="O321" s="22">
        <v>0</v>
      </c>
      <c r="P321" s="22">
        <v>0</v>
      </c>
      <c r="Q321" s="22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25">
        <v>0</v>
      </c>
      <c r="Y321" s="6">
        <v>0</v>
      </c>
      <c r="Z321" s="6">
        <v>0</v>
      </c>
      <c r="AA321" s="47">
        <v>0</v>
      </c>
      <c r="AB321" s="6">
        <v>0</v>
      </c>
      <c r="AC321" s="6">
        <v>0</v>
      </c>
    </row>
    <row r="322" spans="1:29" x14ac:dyDescent="0.25">
      <c r="A322" s="3" t="s">
        <v>387</v>
      </c>
      <c r="B322" s="2" t="s">
        <v>834</v>
      </c>
      <c r="C322" s="6">
        <v>0</v>
      </c>
      <c r="D322" s="6">
        <v>0</v>
      </c>
      <c r="E322" s="6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6">
        <v>0</v>
      </c>
      <c r="N322" s="22">
        <v>5827</v>
      </c>
      <c r="O322" s="22">
        <v>0</v>
      </c>
      <c r="P322" s="22">
        <v>0</v>
      </c>
      <c r="Q322" s="22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25">
        <v>0</v>
      </c>
      <c r="Y322" s="6">
        <v>0</v>
      </c>
      <c r="Z322" s="6">
        <v>0</v>
      </c>
      <c r="AA322" s="47">
        <v>0</v>
      </c>
      <c r="AB322" s="6">
        <v>0</v>
      </c>
      <c r="AC322" s="6">
        <v>0</v>
      </c>
    </row>
    <row r="323" spans="1:29" x14ac:dyDescent="0.25">
      <c r="A323" s="3" t="s">
        <v>388</v>
      </c>
      <c r="B323" s="2" t="s">
        <v>835</v>
      </c>
      <c r="C323" s="6">
        <v>5000</v>
      </c>
      <c r="D323" s="6">
        <v>4406</v>
      </c>
      <c r="E323" s="6">
        <v>7744</v>
      </c>
      <c r="F323" s="22">
        <v>0</v>
      </c>
      <c r="G323" s="22">
        <v>5000</v>
      </c>
      <c r="H323" s="22">
        <v>0</v>
      </c>
      <c r="I323" s="22">
        <v>0</v>
      </c>
      <c r="J323" s="22">
        <v>10773</v>
      </c>
      <c r="K323" s="22">
        <v>20401</v>
      </c>
      <c r="L323" s="22">
        <v>20000</v>
      </c>
      <c r="M323" s="6">
        <v>15000</v>
      </c>
      <c r="N323" s="22">
        <v>5000</v>
      </c>
      <c r="O323" s="22">
        <v>0</v>
      </c>
      <c r="P323" s="22">
        <v>0</v>
      </c>
      <c r="Q323" s="22">
        <v>0</v>
      </c>
      <c r="R323" s="6">
        <v>0</v>
      </c>
      <c r="S323" s="6">
        <v>5000</v>
      </c>
      <c r="T323" s="6">
        <v>0</v>
      </c>
      <c r="U323" s="6">
        <v>5110</v>
      </c>
      <c r="V323" s="6">
        <v>30978</v>
      </c>
      <c r="W323" s="6">
        <v>57084</v>
      </c>
      <c r="X323" s="25">
        <v>58592</v>
      </c>
      <c r="Y323" s="6">
        <v>71804</v>
      </c>
      <c r="Z323" s="6">
        <v>129787</v>
      </c>
      <c r="AA323" s="47">
        <v>124805</v>
      </c>
      <c r="AB323" s="6">
        <v>211295</v>
      </c>
      <c r="AC323" s="6">
        <v>225270</v>
      </c>
    </row>
    <row r="324" spans="1:29" x14ac:dyDescent="0.25">
      <c r="A324" s="3" t="s">
        <v>389</v>
      </c>
      <c r="B324" s="2" t="s">
        <v>836</v>
      </c>
      <c r="C324" s="6">
        <v>12279</v>
      </c>
      <c r="D324" s="6">
        <v>12723</v>
      </c>
      <c r="E324" s="6">
        <v>8407</v>
      </c>
      <c r="F324" s="22">
        <v>9118</v>
      </c>
      <c r="G324" s="22">
        <v>4439</v>
      </c>
      <c r="H324" s="22">
        <v>7364</v>
      </c>
      <c r="I324" s="22">
        <v>4408</v>
      </c>
      <c r="J324" s="22">
        <v>0</v>
      </c>
      <c r="K324" s="22">
        <v>8501</v>
      </c>
      <c r="L324" s="22">
        <v>0</v>
      </c>
      <c r="M324" s="6">
        <v>5000</v>
      </c>
      <c r="N324" s="22">
        <v>9986</v>
      </c>
      <c r="O324" s="22">
        <v>19987</v>
      </c>
      <c r="P324" s="22">
        <v>0</v>
      </c>
      <c r="Q324" s="22">
        <v>5000</v>
      </c>
      <c r="R324" s="6">
        <v>5000</v>
      </c>
      <c r="S324" s="6">
        <v>2750</v>
      </c>
      <c r="T324" s="6">
        <v>16662</v>
      </c>
      <c r="U324" s="6">
        <v>18732</v>
      </c>
      <c r="V324" s="6">
        <v>5000</v>
      </c>
      <c r="W324" s="6">
        <v>82023</v>
      </c>
      <c r="X324" s="25">
        <v>43044</v>
      </c>
      <c r="Y324" s="6">
        <v>94729</v>
      </c>
      <c r="Z324" s="6">
        <v>16392</v>
      </c>
      <c r="AA324" s="47">
        <v>5000</v>
      </c>
      <c r="AB324" s="6">
        <v>3800</v>
      </c>
      <c r="AC324" s="6">
        <v>8863</v>
      </c>
    </row>
    <row r="325" spans="1:29" x14ac:dyDescent="0.25">
      <c r="A325" s="3" t="s">
        <v>390</v>
      </c>
      <c r="B325" s="2" t="s">
        <v>837</v>
      </c>
      <c r="C325" s="6">
        <v>21269</v>
      </c>
      <c r="D325" s="6">
        <v>30526</v>
      </c>
      <c r="E325" s="6">
        <v>31909</v>
      </c>
      <c r="F325" s="22">
        <v>26326</v>
      </c>
      <c r="G325" s="22">
        <v>35810</v>
      </c>
      <c r="H325" s="22">
        <v>45102</v>
      </c>
      <c r="I325" s="22">
        <v>57163</v>
      </c>
      <c r="J325" s="22">
        <v>89516</v>
      </c>
      <c r="K325" s="22">
        <v>160759</v>
      </c>
      <c r="L325" s="22">
        <v>239752</v>
      </c>
      <c r="M325" s="6">
        <v>212870</v>
      </c>
      <c r="N325" s="22">
        <v>256007</v>
      </c>
      <c r="O325" s="22">
        <v>281069</v>
      </c>
      <c r="P325" s="22">
        <v>317699</v>
      </c>
      <c r="Q325" s="22">
        <v>340174</v>
      </c>
      <c r="R325" s="6">
        <v>431513</v>
      </c>
      <c r="S325" s="6">
        <v>486770</v>
      </c>
      <c r="T325" s="6">
        <v>602505</v>
      </c>
      <c r="U325" s="6">
        <v>774323</v>
      </c>
      <c r="V325" s="6">
        <v>682398</v>
      </c>
      <c r="W325" s="6">
        <v>630939</v>
      </c>
      <c r="X325" s="25">
        <v>759018</v>
      </c>
      <c r="Y325" s="6">
        <v>796933</v>
      </c>
      <c r="Z325" s="6">
        <v>864218</v>
      </c>
      <c r="AA325" s="47">
        <v>1066634</v>
      </c>
      <c r="AB325" s="6">
        <v>1137691</v>
      </c>
      <c r="AC325" s="6">
        <v>1119415</v>
      </c>
    </row>
    <row r="326" spans="1:29" x14ac:dyDescent="0.25">
      <c r="A326" s="3" t="s">
        <v>391</v>
      </c>
      <c r="B326" s="2" t="s">
        <v>838</v>
      </c>
      <c r="C326" s="6">
        <v>0</v>
      </c>
      <c r="D326" s="6">
        <v>0</v>
      </c>
      <c r="E326" s="6">
        <v>0</v>
      </c>
      <c r="F326" s="22">
        <v>0</v>
      </c>
      <c r="G326" s="22">
        <v>4617</v>
      </c>
      <c r="H326" s="22">
        <v>0</v>
      </c>
      <c r="I326" s="22">
        <v>0</v>
      </c>
      <c r="J326" s="22">
        <v>0</v>
      </c>
      <c r="K326" s="22">
        <v>0</v>
      </c>
      <c r="L326" s="22">
        <v>4226</v>
      </c>
      <c r="M326" s="6">
        <v>0</v>
      </c>
      <c r="N326" s="22">
        <v>0</v>
      </c>
      <c r="O326" s="22">
        <v>1295</v>
      </c>
      <c r="P326" s="22">
        <v>0</v>
      </c>
      <c r="Q326" s="22">
        <v>0</v>
      </c>
      <c r="R326" s="6">
        <v>2950</v>
      </c>
      <c r="S326" s="6">
        <v>0</v>
      </c>
      <c r="T326" s="6">
        <v>9000</v>
      </c>
      <c r="U326" s="6">
        <v>10352</v>
      </c>
      <c r="V326" s="6">
        <v>5000</v>
      </c>
      <c r="W326" s="6">
        <v>550</v>
      </c>
      <c r="X326" s="25">
        <v>12173</v>
      </c>
      <c r="Y326" s="6">
        <v>11435</v>
      </c>
      <c r="Z326" s="6">
        <v>7610</v>
      </c>
      <c r="AA326" s="47">
        <v>8572</v>
      </c>
      <c r="AB326" s="6">
        <v>19948</v>
      </c>
      <c r="AC326" s="6">
        <v>37188</v>
      </c>
    </row>
    <row r="327" spans="1:29" x14ac:dyDescent="0.25">
      <c r="A327" s="3" t="s">
        <v>392</v>
      </c>
      <c r="B327" s="2" t="s">
        <v>839</v>
      </c>
      <c r="C327" s="6">
        <v>0</v>
      </c>
      <c r="D327" s="6">
        <v>14847</v>
      </c>
      <c r="E327" s="6">
        <v>5000</v>
      </c>
      <c r="F327" s="22">
        <v>20335</v>
      </c>
      <c r="G327" s="22">
        <v>27955</v>
      </c>
      <c r="H327" s="22">
        <v>55344</v>
      </c>
      <c r="I327" s="22">
        <v>28300</v>
      </c>
      <c r="J327" s="22">
        <v>35435</v>
      </c>
      <c r="K327" s="22">
        <v>26936</v>
      </c>
      <c r="L327" s="22">
        <v>62354</v>
      </c>
      <c r="M327" s="6">
        <v>41288</v>
      </c>
      <c r="N327" s="22">
        <v>21253</v>
      </c>
      <c r="O327" s="22">
        <v>52984</v>
      </c>
      <c r="P327" s="22">
        <v>86908</v>
      </c>
      <c r="Q327" s="22">
        <v>74838</v>
      </c>
      <c r="R327" s="6">
        <v>72009</v>
      </c>
      <c r="S327" s="6">
        <v>53649</v>
      </c>
      <c r="T327" s="6">
        <v>39661</v>
      </c>
      <c r="U327" s="6">
        <v>126242</v>
      </c>
      <c r="V327" s="6">
        <v>178480</v>
      </c>
      <c r="W327" s="6">
        <v>67587</v>
      </c>
      <c r="X327" s="25">
        <v>62274</v>
      </c>
      <c r="Y327" s="6">
        <v>100966</v>
      </c>
      <c r="Z327" s="6">
        <v>144301</v>
      </c>
      <c r="AA327" s="47">
        <v>72651</v>
      </c>
      <c r="AB327" s="6">
        <v>170449</v>
      </c>
      <c r="AC327" s="6">
        <v>184091</v>
      </c>
    </row>
    <row r="328" spans="1:29" x14ac:dyDescent="0.25">
      <c r="A328" s="3" t="s">
        <v>393</v>
      </c>
      <c r="B328" s="2" t="s">
        <v>840</v>
      </c>
      <c r="C328" s="6">
        <v>0</v>
      </c>
      <c r="D328" s="6">
        <v>0</v>
      </c>
      <c r="E328" s="6">
        <v>0</v>
      </c>
      <c r="F328" s="22">
        <v>0</v>
      </c>
      <c r="G328" s="22">
        <v>0</v>
      </c>
      <c r="H328" s="22">
        <v>0</v>
      </c>
      <c r="I328" s="22">
        <v>0</v>
      </c>
      <c r="J328" s="22">
        <v>0</v>
      </c>
      <c r="K328" s="22">
        <v>0</v>
      </c>
      <c r="L328" s="22">
        <v>0</v>
      </c>
      <c r="M328" s="6">
        <v>0</v>
      </c>
      <c r="N328" s="22">
        <v>0</v>
      </c>
      <c r="O328" s="22">
        <v>0</v>
      </c>
      <c r="P328" s="22">
        <v>0</v>
      </c>
      <c r="Q328" s="22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25">
        <v>0</v>
      </c>
      <c r="Y328" s="6">
        <v>0</v>
      </c>
      <c r="Z328" s="6">
        <v>0</v>
      </c>
      <c r="AA328" s="47">
        <v>0</v>
      </c>
      <c r="AB328" s="6">
        <v>0</v>
      </c>
      <c r="AC328" s="6">
        <v>0</v>
      </c>
    </row>
    <row r="329" spans="1:29" x14ac:dyDescent="0.25">
      <c r="A329" s="3" t="s">
        <v>394</v>
      </c>
      <c r="B329" s="2" t="s">
        <v>841</v>
      </c>
      <c r="C329" s="6">
        <v>0</v>
      </c>
      <c r="D329" s="6">
        <v>0</v>
      </c>
      <c r="E329" s="6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6">
        <v>0</v>
      </c>
      <c r="N329" s="22">
        <v>0</v>
      </c>
      <c r="O329" s="22">
        <v>0</v>
      </c>
      <c r="P329" s="22">
        <v>0</v>
      </c>
      <c r="Q329" s="22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25">
        <v>0</v>
      </c>
      <c r="Y329" s="6">
        <v>0</v>
      </c>
      <c r="Z329" s="6">
        <v>0</v>
      </c>
      <c r="AA329" s="47">
        <v>0</v>
      </c>
      <c r="AB329" s="6">
        <v>0</v>
      </c>
      <c r="AC329" s="6">
        <v>0</v>
      </c>
    </row>
    <row r="330" spans="1:29" x14ac:dyDescent="0.25">
      <c r="A330" s="3" t="s">
        <v>395</v>
      </c>
      <c r="B330" s="2" t="s">
        <v>842</v>
      </c>
      <c r="C330" s="6">
        <v>21808</v>
      </c>
      <c r="D330" s="6">
        <v>21240</v>
      </c>
      <c r="E330" s="6">
        <v>25438</v>
      </c>
      <c r="F330" s="22">
        <v>34507</v>
      </c>
      <c r="G330" s="22">
        <v>39277</v>
      </c>
      <c r="H330" s="22">
        <v>24017</v>
      </c>
      <c r="I330" s="22">
        <v>29064</v>
      </c>
      <c r="J330" s="22">
        <v>24362</v>
      </c>
      <c r="K330" s="22">
        <v>14599</v>
      </c>
      <c r="L330" s="22">
        <v>2516</v>
      </c>
      <c r="M330" s="6">
        <v>25774</v>
      </c>
      <c r="N330" s="22">
        <v>14716</v>
      </c>
      <c r="O330" s="22">
        <v>11083</v>
      </c>
      <c r="P330" s="22">
        <v>27542</v>
      </c>
      <c r="Q330" s="22">
        <v>14555</v>
      </c>
      <c r="R330" s="6">
        <v>10000</v>
      </c>
      <c r="S330" s="6">
        <v>52750</v>
      </c>
      <c r="T330" s="6">
        <v>53100</v>
      </c>
      <c r="U330" s="6">
        <v>60447</v>
      </c>
      <c r="V330" s="6">
        <v>64807</v>
      </c>
      <c r="W330" s="6">
        <v>39757</v>
      </c>
      <c r="X330" s="25">
        <v>76072</v>
      </c>
      <c r="Y330" s="6">
        <v>101014</v>
      </c>
      <c r="Z330" s="6">
        <v>49012</v>
      </c>
      <c r="AA330" s="47">
        <v>118606</v>
      </c>
      <c r="AB330" s="6">
        <v>176946</v>
      </c>
      <c r="AC330" s="6">
        <v>171260</v>
      </c>
    </row>
    <row r="331" spans="1:29" x14ac:dyDescent="0.25">
      <c r="A331" s="3" t="s">
        <v>396</v>
      </c>
      <c r="B331" s="2" t="s">
        <v>843</v>
      </c>
      <c r="C331" s="6">
        <v>25644</v>
      </c>
      <c r="D331" s="6">
        <v>31491</v>
      </c>
      <c r="E331" s="6">
        <v>38686</v>
      </c>
      <c r="F331" s="22">
        <v>21412</v>
      </c>
      <c r="G331" s="22">
        <v>19297</v>
      </c>
      <c r="H331" s="22">
        <v>23464</v>
      </c>
      <c r="I331" s="22">
        <v>28490</v>
      </c>
      <c r="J331" s="22">
        <v>45500</v>
      </c>
      <c r="K331" s="22">
        <v>39113</v>
      </c>
      <c r="L331" s="22">
        <v>28442</v>
      </c>
      <c r="M331" s="6">
        <v>26816</v>
      </c>
      <c r="N331" s="22">
        <v>61155</v>
      </c>
      <c r="O331" s="22">
        <v>80999</v>
      </c>
      <c r="P331" s="22">
        <v>102986</v>
      </c>
      <c r="Q331" s="22">
        <v>132553</v>
      </c>
      <c r="R331" s="6">
        <v>144839</v>
      </c>
      <c r="S331" s="6">
        <v>162005</v>
      </c>
      <c r="T331" s="6">
        <v>231015</v>
      </c>
      <c r="U331" s="6">
        <v>257523</v>
      </c>
      <c r="V331" s="6">
        <v>237070</v>
      </c>
      <c r="W331" s="6">
        <v>195235</v>
      </c>
      <c r="X331" s="25">
        <v>185459</v>
      </c>
      <c r="Y331" s="6">
        <v>184872</v>
      </c>
      <c r="Z331" s="6">
        <v>221876</v>
      </c>
      <c r="AA331" s="47">
        <v>200524</v>
      </c>
      <c r="AB331" s="6">
        <v>229485</v>
      </c>
      <c r="AC331" s="6">
        <v>243284</v>
      </c>
    </row>
    <row r="332" spans="1:29" x14ac:dyDescent="0.25">
      <c r="A332" s="3" t="s">
        <v>397</v>
      </c>
      <c r="B332" s="2" t="s">
        <v>844</v>
      </c>
      <c r="C332" s="6">
        <v>0</v>
      </c>
      <c r="D332" s="6">
        <v>0</v>
      </c>
      <c r="E332" s="6">
        <v>0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22">
        <v>0</v>
      </c>
      <c r="L332" s="22">
        <v>7200</v>
      </c>
      <c r="M332" s="6">
        <v>5000</v>
      </c>
      <c r="N332" s="22">
        <v>13296</v>
      </c>
      <c r="O332" s="22">
        <v>34152</v>
      </c>
      <c r="P332" s="22">
        <v>25900</v>
      </c>
      <c r="Q332" s="22">
        <v>25000</v>
      </c>
      <c r="R332" s="6">
        <v>24700</v>
      </c>
      <c r="S332" s="6">
        <v>47206</v>
      </c>
      <c r="T332" s="6">
        <v>21055</v>
      </c>
      <c r="U332" s="6">
        <v>23750</v>
      </c>
      <c r="V332" s="6">
        <v>52263</v>
      </c>
      <c r="W332" s="6">
        <v>41740</v>
      </c>
      <c r="X332" s="25">
        <v>77104</v>
      </c>
      <c r="Y332" s="6">
        <v>79635</v>
      </c>
      <c r="Z332" s="6">
        <v>83324</v>
      </c>
      <c r="AA332" s="47">
        <v>102953</v>
      </c>
      <c r="AB332" s="6">
        <v>99483</v>
      </c>
      <c r="AC332" s="6">
        <v>60470</v>
      </c>
    </row>
    <row r="333" spans="1:29" x14ac:dyDescent="0.25">
      <c r="A333" s="3" t="s">
        <v>398</v>
      </c>
      <c r="B333" s="2" t="s">
        <v>845</v>
      </c>
      <c r="C333" s="6">
        <v>0</v>
      </c>
      <c r="D333" s="6">
        <v>0</v>
      </c>
      <c r="E333" s="6">
        <v>0</v>
      </c>
      <c r="F333" s="22">
        <v>0</v>
      </c>
      <c r="G333" s="22">
        <v>0</v>
      </c>
      <c r="H333" s="22">
        <v>0</v>
      </c>
      <c r="I333" s="22">
        <v>0</v>
      </c>
      <c r="J333" s="22">
        <v>0</v>
      </c>
      <c r="K333" s="22">
        <v>0</v>
      </c>
      <c r="L333" s="22">
        <v>13412</v>
      </c>
      <c r="M333" s="6">
        <v>24182</v>
      </c>
      <c r="N333" s="22">
        <v>10000</v>
      </c>
      <c r="O333" s="22">
        <v>19550</v>
      </c>
      <c r="P333" s="22">
        <v>15000</v>
      </c>
      <c r="Q333" s="22">
        <v>20000</v>
      </c>
      <c r="R333" s="6">
        <v>15000</v>
      </c>
      <c r="S333" s="6">
        <v>15000</v>
      </c>
      <c r="T333" s="6">
        <v>25003</v>
      </c>
      <c r="U333" s="6">
        <v>17600</v>
      </c>
      <c r="V333" s="6">
        <v>48896</v>
      </c>
      <c r="W333" s="6">
        <v>61303</v>
      </c>
      <c r="X333" s="25">
        <v>60530</v>
      </c>
      <c r="Y333" s="6">
        <v>85620</v>
      </c>
      <c r="Z333" s="6">
        <v>62692</v>
      </c>
      <c r="AA333" s="47">
        <v>61737</v>
      </c>
      <c r="AB333" s="6">
        <v>94422</v>
      </c>
      <c r="AC333" s="6">
        <v>79921</v>
      </c>
    </row>
    <row r="334" spans="1:29" x14ac:dyDescent="0.25">
      <c r="A334" s="3" t="s">
        <v>399</v>
      </c>
      <c r="B334" s="2" t="s">
        <v>846</v>
      </c>
      <c r="C334" s="6">
        <v>263374</v>
      </c>
      <c r="D334" s="6">
        <v>241360</v>
      </c>
      <c r="E334" s="6">
        <v>255949</v>
      </c>
      <c r="F334" s="22">
        <v>267618</v>
      </c>
      <c r="G334" s="22">
        <v>260948</v>
      </c>
      <c r="H334" s="22">
        <v>341141</v>
      </c>
      <c r="I334" s="22">
        <v>371988</v>
      </c>
      <c r="J334" s="22">
        <v>382333</v>
      </c>
      <c r="K334" s="22">
        <v>362088</v>
      </c>
      <c r="L334" s="22">
        <v>368059</v>
      </c>
      <c r="M334" s="6">
        <v>395840</v>
      </c>
      <c r="N334" s="22">
        <v>386886</v>
      </c>
      <c r="O334" s="22">
        <v>320657</v>
      </c>
      <c r="P334" s="22">
        <v>287881</v>
      </c>
      <c r="Q334" s="22">
        <v>299699</v>
      </c>
      <c r="R334" s="6">
        <v>320621</v>
      </c>
      <c r="S334" s="6">
        <v>434299</v>
      </c>
      <c r="T334" s="6">
        <v>438519</v>
      </c>
      <c r="U334" s="6">
        <v>498767</v>
      </c>
      <c r="V334" s="6">
        <v>544461</v>
      </c>
      <c r="W334" s="6">
        <v>786431</v>
      </c>
      <c r="X334" s="25">
        <v>821242</v>
      </c>
      <c r="Y334" s="6">
        <v>1002840</v>
      </c>
      <c r="Z334" s="6">
        <v>1076972</v>
      </c>
      <c r="AA334" s="47">
        <v>1036601</v>
      </c>
      <c r="AB334" s="6">
        <v>1272034</v>
      </c>
      <c r="AC334" s="6">
        <v>1127220</v>
      </c>
    </row>
    <row r="335" spans="1:29" x14ac:dyDescent="0.25">
      <c r="A335" s="3" t="s">
        <v>400</v>
      </c>
      <c r="B335" s="2" t="s">
        <v>847</v>
      </c>
      <c r="C335" s="6">
        <v>142614</v>
      </c>
      <c r="D335" s="6">
        <v>137779</v>
      </c>
      <c r="E335" s="6">
        <v>124445</v>
      </c>
      <c r="F335" s="22">
        <v>84661</v>
      </c>
      <c r="G335" s="22">
        <v>77558</v>
      </c>
      <c r="H335" s="22">
        <v>37159</v>
      </c>
      <c r="I335" s="22">
        <v>71048</v>
      </c>
      <c r="J335" s="22">
        <v>34489</v>
      </c>
      <c r="K335" s="22">
        <v>28266</v>
      </c>
      <c r="L335" s="22">
        <v>25174</v>
      </c>
      <c r="M335" s="6">
        <v>10000</v>
      </c>
      <c r="N335" s="22">
        <v>10000</v>
      </c>
      <c r="O335" s="22">
        <v>22174</v>
      </c>
      <c r="P335" s="22">
        <v>15000</v>
      </c>
      <c r="Q335" s="22">
        <v>36100</v>
      </c>
      <c r="R335" s="6">
        <v>25762</v>
      </c>
      <c r="S335" s="6">
        <v>20000</v>
      </c>
      <c r="T335" s="6">
        <v>34626</v>
      </c>
      <c r="U335" s="6">
        <v>39053</v>
      </c>
      <c r="V335" s="6">
        <v>37698</v>
      </c>
      <c r="W335" s="6">
        <v>86727</v>
      </c>
      <c r="X335" s="25">
        <v>70074</v>
      </c>
      <c r="Y335" s="6">
        <v>82050</v>
      </c>
      <c r="Z335" s="6">
        <v>88465</v>
      </c>
      <c r="AA335" s="47">
        <v>73918</v>
      </c>
      <c r="AB335" s="6">
        <v>157533</v>
      </c>
      <c r="AC335" s="6">
        <v>162750</v>
      </c>
    </row>
    <row r="336" spans="1:29" x14ac:dyDescent="0.25">
      <c r="A336" s="3" t="s">
        <v>401</v>
      </c>
      <c r="B336" s="2" t="s">
        <v>848</v>
      </c>
      <c r="C336" s="6">
        <v>0</v>
      </c>
      <c r="D336" s="6">
        <v>3358</v>
      </c>
      <c r="E336" s="6">
        <v>10332</v>
      </c>
      <c r="F336" s="22">
        <v>0</v>
      </c>
      <c r="G336" s="22">
        <v>4222</v>
      </c>
      <c r="H336" s="22">
        <v>0</v>
      </c>
      <c r="I336" s="22">
        <v>11972</v>
      </c>
      <c r="J336" s="22">
        <v>9112</v>
      </c>
      <c r="K336" s="22">
        <v>31963</v>
      </c>
      <c r="L336" s="22">
        <v>16015</v>
      </c>
      <c r="M336" s="6">
        <v>15447</v>
      </c>
      <c r="N336" s="22">
        <v>23982</v>
      </c>
      <c r="O336" s="22">
        <v>24958</v>
      </c>
      <c r="P336" s="22">
        <v>44115</v>
      </c>
      <c r="Q336" s="22">
        <v>35150</v>
      </c>
      <c r="R336" s="6">
        <v>15000</v>
      </c>
      <c r="S336" s="6">
        <v>15000</v>
      </c>
      <c r="T336" s="6">
        <v>21299</v>
      </c>
      <c r="U336" s="6">
        <v>21492</v>
      </c>
      <c r="V336" s="6">
        <v>38649</v>
      </c>
      <c r="W336" s="6">
        <v>46027</v>
      </c>
      <c r="X336" s="25">
        <v>46782</v>
      </c>
      <c r="Y336" s="6">
        <v>43127</v>
      </c>
      <c r="Z336" s="6">
        <v>43841</v>
      </c>
      <c r="AA336" s="47">
        <v>28121</v>
      </c>
      <c r="AB336" s="6">
        <v>21841</v>
      </c>
      <c r="AC336" s="6">
        <v>26483</v>
      </c>
    </row>
    <row r="337" spans="1:29" x14ac:dyDescent="0.25">
      <c r="A337" s="3" t="s">
        <v>402</v>
      </c>
      <c r="B337" s="2" t="s">
        <v>849</v>
      </c>
      <c r="C337" s="6">
        <v>0</v>
      </c>
      <c r="D337" s="6">
        <v>0</v>
      </c>
      <c r="E337" s="6">
        <v>0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  <c r="L337" s="22">
        <v>0</v>
      </c>
      <c r="M337" s="6">
        <v>0</v>
      </c>
      <c r="N337" s="22">
        <v>0</v>
      </c>
      <c r="O337" s="22">
        <v>0</v>
      </c>
      <c r="P337" s="22">
        <v>0</v>
      </c>
      <c r="Q337" s="22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25">
        <v>0</v>
      </c>
      <c r="Y337" s="6">
        <v>0</v>
      </c>
      <c r="Z337" s="6">
        <v>0</v>
      </c>
      <c r="AA337" s="47">
        <v>0</v>
      </c>
      <c r="AB337" s="6">
        <v>0</v>
      </c>
      <c r="AC337" s="6">
        <v>0</v>
      </c>
    </row>
    <row r="338" spans="1:29" x14ac:dyDescent="0.25">
      <c r="A338" s="3" t="s">
        <v>403</v>
      </c>
      <c r="B338" s="2" t="s">
        <v>850</v>
      </c>
      <c r="C338" s="6">
        <v>0</v>
      </c>
      <c r="D338" s="6">
        <v>0</v>
      </c>
      <c r="E338" s="6">
        <v>0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22">
        <v>0</v>
      </c>
      <c r="L338" s="22">
        <v>0</v>
      </c>
      <c r="M338" s="6">
        <v>0</v>
      </c>
      <c r="N338" s="22">
        <v>0</v>
      </c>
      <c r="O338" s="22">
        <v>0</v>
      </c>
      <c r="P338" s="22">
        <v>0</v>
      </c>
      <c r="Q338" s="22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25">
        <v>0</v>
      </c>
      <c r="Y338" s="6">
        <v>0</v>
      </c>
      <c r="Z338" s="6">
        <v>0</v>
      </c>
      <c r="AA338" s="47">
        <v>0</v>
      </c>
      <c r="AB338" s="6">
        <v>0</v>
      </c>
      <c r="AC338" s="6">
        <v>0</v>
      </c>
    </row>
    <row r="339" spans="1:29" x14ac:dyDescent="0.25">
      <c r="A339" s="3" t="s">
        <v>404</v>
      </c>
      <c r="B339" s="2" t="s">
        <v>851</v>
      </c>
      <c r="C339" s="6">
        <v>1996</v>
      </c>
      <c r="D339" s="6">
        <v>0</v>
      </c>
      <c r="E339" s="6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6">
        <v>0</v>
      </c>
      <c r="N339" s="22">
        <v>0</v>
      </c>
      <c r="O339" s="22">
        <v>0</v>
      </c>
      <c r="P339" s="22">
        <v>0</v>
      </c>
      <c r="Q339" s="22">
        <v>0</v>
      </c>
      <c r="R339" s="6">
        <v>0</v>
      </c>
      <c r="S339" s="6">
        <v>3400</v>
      </c>
      <c r="T339" s="6">
        <v>0</v>
      </c>
      <c r="U339" s="6">
        <v>0</v>
      </c>
      <c r="V339" s="6">
        <v>0</v>
      </c>
      <c r="W339" s="6">
        <v>22553</v>
      </c>
      <c r="X339" s="25">
        <v>20361</v>
      </c>
      <c r="Y339" s="6">
        <v>23534</v>
      </c>
      <c r="Z339" s="6">
        <v>36996</v>
      </c>
      <c r="AA339" s="47">
        <v>18185</v>
      </c>
      <c r="AB339" s="6">
        <v>28128</v>
      </c>
      <c r="AC339" s="6">
        <v>10783</v>
      </c>
    </row>
    <row r="340" spans="1:29" x14ac:dyDescent="0.25">
      <c r="A340" s="3" t="s">
        <v>405</v>
      </c>
      <c r="B340" s="2" t="s">
        <v>852</v>
      </c>
      <c r="C340" s="6">
        <v>0</v>
      </c>
      <c r="D340" s="6">
        <v>0</v>
      </c>
      <c r="E340" s="6">
        <v>2996</v>
      </c>
      <c r="F340" s="22">
        <v>0</v>
      </c>
      <c r="G340" s="22">
        <v>0</v>
      </c>
      <c r="H340" s="22">
        <v>4694</v>
      </c>
      <c r="I340" s="22">
        <v>0</v>
      </c>
      <c r="J340" s="22">
        <v>0</v>
      </c>
      <c r="K340" s="22">
        <v>0</v>
      </c>
      <c r="L340" s="22">
        <v>3672</v>
      </c>
      <c r="M340" s="6">
        <v>5238</v>
      </c>
      <c r="N340" s="22">
        <v>8180</v>
      </c>
      <c r="O340" s="22">
        <v>8964</v>
      </c>
      <c r="P340" s="22">
        <v>0</v>
      </c>
      <c r="Q340" s="22">
        <v>16600</v>
      </c>
      <c r="R340" s="6">
        <v>30350</v>
      </c>
      <c r="S340" s="6">
        <v>11850</v>
      </c>
      <c r="T340" s="6">
        <v>57660</v>
      </c>
      <c r="U340" s="6">
        <v>44776</v>
      </c>
      <c r="V340" s="6">
        <v>53274</v>
      </c>
      <c r="W340" s="6">
        <v>78077</v>
      </c>
      <c r="X340" s="25">
        <v>231670</v>
      </c>
      <c r="Y340" s="6">
        <v>288019</v>
      </c>
      <c r="Z340" s="6">
        <v>345172</v>
      </c>
      <c r="AA340" s="47">
        <v>464068</v>
      </c>
      <c r="AB340" s="6">
        <v>568785</v>
      </c>
      <c r="AC340" s="6">
        <v>565598</v>
      </c>
    </row>
    <row r="341" spans="1:29" x14ac:dyDescent="0.25">
      <c r="A341" s="3" t="s">
        <v>406</v>
      </c>
      <c r="B341" s="2" t="s">
        <v>853</v>
      </c>
      <c r="C341" s="6">
        <v>53328</v>
      </c>
      <c r="D341" s="6">
        <v>19614</v>
      </c>
      <c r="E341" s="6">
        <v>37727</v>
      </c>
      <c r="F341" s="22">
        <v>42313</v>
      </c>
      <c r="G341" s="22">
        <v>29905</v>
      </c>
      <c r="H341" s="22">
        <v>62294</v>
      </c>
      <c r="I341" s="22">
        <v>63443</v>
      </c>
      <c r="J341" s="22">
        <v>111683</v>
      </c>
      <c r="K341" s="22">
        <v>93627</v>
      </c>
      <c r="L341" s="22">
        <v>172795</v>
      </c>
      <c r="M341" s="6">
        <v>126518</v>
      </c>
      <c r="N341" s="22">
        <v>143214</v>
      </c>
      <c r="O341" s="22">
        <v>82235</v>
      </c>
      <c r="P341" s="22">
        <v>100906</v>
      </c>
      <c r="Q341" s="22">
        <v>109972</v>
      </c>
      <c r="R341" s="6">
        <v>112401</v>
      </c>
      <c r="S341" s="6">
        <v>189142</v>
      </c>
      <c r="T341" s="6">
        <v>135532</v>
      </c>
      <c r="U341" s="6">
        <v>169763</v>
      </c>
      <c r="V341" s="6">
        <v>224780</v>
      </c>
      <c r="W341" s="6">
        <v>267396</v>
      </c>
      <c r="X341" s="25">
        <v>288536</v>
      </c>
      <c r="Y341" s="6">
        <v>281256</v>
      </c>
      <c r="Z341" s="6">
        <v>358052</v>
      </c>
      <c r="AA341" s="47">
        <v>206856</v>
      </c>
      <c r="AB341" s="6">
        <v>358742</v>
      </c>
      <c r="AC341" s="6">
        <v>224589</v>
      </c>
    </row>
    <row r="342" spans="1:29" x14ac:dyDescent="0.25">
      <c r="A342" s="3" t="s">
        <v>407</v>
      </c>
      <c r="B342" s="2" t="s">
        <v>854</v>
      </c>
      <c r="C342" s="6">
        <v>0</v>
      </c>
      <c r="D342" s="6">
        <v>0</v>
      </c>
      <c r="E342" s="6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6">
        <v>0</v>
      </c>
      <c r="N342" s="22">
        <v>0</v>
      </c>
      <c r="O342" s="22">
        <v>0</v>
      </c>
      <c r="P342" s="22">
        <v>0</v>
      </c>
      <c r="Q342" s="22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25">
        <v>0</v>
      </c>
      <c r="Y342" s="6">
        <v>0</v>
      </c>
      <c r="Z342" s="6">
        <v>0</v>
      </c>
      <c r="AA342" s="47">
        <v>0</v>
      </c>
      <c r="AB342" s="6">
        <v>0</v>
      </c>
      <c r="AC342" s="6">
        <v>0</v>
      </c>
    </row>
    <row r="343" spans="1:29" x14ac:dyDescent="0.25">
      <c r="A343" s="3" t="s">
        <v>408</v>
      </c>
      <c r="B343" s="2" t="s">
        <v>855</v>
      </c>
      <c r="C343" s="6">
        <v>0</v>
      </c>
      <c r="D343" s="6">
        <v>0</v>
      </c>
      <c r="E343" s="6">
        <v>0</v>
      </c>
      <c r="F343" s="22">
        <v>0</v>
      </c>
      <c r="G343" s="22">
        <v>0</v>
      </c>
      <c r="H343" s="22">
        <v>0</v>
      </c>
      <c r="I343" s="22">
        <v>0</v>
      </c>
      <c r="J343" s="22">
        <v>0</v>
      </c>
      <c r="K343" s="22">
        <v>0</v>
      </c>
      <c r="L343" s="22">
        <v>0</v>
      </c>
      <c r="M343" s="6">
        <v>0</v>
      </c>
      <c r="N343" s="22">
        <v>0</v>
      </c>
      <c r="O343" s="22">
        <v>0</v>
      </c>
      <c r="P343" s="22">
        <v>0</v>
      </c>
      <c r="Q343" s="22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25">
        <v>0</v>
      </c>
      <c r="Y343" s="6">
        <v>0</v>
      </c>
      <c r="Z343" s="6">
        <v>0</v>
      </c>
      <c r="AA343" s="47">
        <v>0</v>
      </c>
      <c r="AB343" s="6">
        <v>0</v>
      </c>
      <c r="AC343" s="6">
        <v>0</v>
      </c>
    </row>
    <row r="344" spans="1:29" x14ac:dyDescent="0.25">
      <c r="A344" s="3" t="s">
        <v>409</v>
      </c>
      <c r="B344" s="2" t="s">
        <v>856</v>
      </c>
      <c r="C344" s="6">
        <v>0</v>
      </c>
      <c r="D344" s="6">
        <v>0</v>
      </c>
      <c r="E344" s="6">
        <v>0</v>
      </c>
      <c r="F344" s="22">
        <v>0</v>
      </c>
      <c r="G344" s="22">
        <v>0</v>
      </c>
      <c r="H344" s="22">
        <v>1164</v>
      </c>
      <c r="I344" s="22">
        <v>0</v>
      </c>
      <c r="J344" s="22">
        <v>0</v>
      </c>
      <c r="K344" s="22">
        <v>0</v>
      </c>
      <c r="L344" s="22">
        <v>0</v>
      </c>
      <c r="M344" s="6">
        <v>0</v>
      </c>
      <c r="N344" s="22">
        <v>5000</v>
      </c>
      <c r="O344" s="22">
        <v>0</v>
      </c>
      <c r="P344" s="22">
        <v>0</v>
      </c>
      <c r="Q344" s="22">
        <v>0</v>
      </c>
      <c r="R344" s="6">
        <v>0</v>
      </c>
      <c r="S344" s="6">
        <v>0</v>
      </c>
      <c r="T344" s="6">
        <v>0</v>
      </c>
      <c r="U344" s="6">
        <v>0</v>
      </c>
      <c r="V344" s="6">
        <v>1334</v>
      </c>
      <c r="W344" s="6">
        <v>0</v>
      </c>
      <c r="X344" s="25">
        <v>8300</v>
      </c>
      <c r="Y344" s="6">
        <v>6700</v>
      </c>
      <c r="Z344" s="6">
        <v>11673</v>
      </c>
      <c r="AA344" s="47">
        <v>13572</v>
      </c>
      <c r="AB344" s="6">
        <v>22222</v>
      </c>
      <c r="AC344" s="6">
        <v>127006</v>
      </c>
    </row>
    <row r="345" spans="1:29" x14ac:dyDescent="0.25">
      <c r="A345" s="3" t="s">
        <v>410</v>
      </c>
      <c r="B345" s="2" t="s">
        <v>857</v>
      </c>
      <c r="C345" s="6">
        <v>6982</v>
      </c>
      <c r="D345" s="6">
        <v>7620</v>
      </c>
      <c r="E345" s="6">
        <v>9142</v>
      </c>
      <c r="F345" s="22">
        <v>10000</v>
      </c>
      <c r="G345" s="22">
        <v>10000</v>
      </c>
      <c r="H345" s="22">
        <v>15000</v>
      </c>
      <c r="I345" s="22">
        <v>4631</v>
      </c>
      <c r="J345" s="22">
        <v>0</v>
      </c>
      <c r="K345" s="22">
        <v>5000</v>
      </c>
      <c r="L345" s="22">
        <v>5000</v>
      </c>
      <c r="M345" s="6">
        <v>5000</v>
      </c>
      <c r="N345" s="22">
        <v>7531</v>
      </c>
      <c r="O345" s="22">
        <v>2400</v>
      </c>
      <c r="P345" s="22">
        <v>5000</v>
      </c>
      <c r="Q345" s="22">
        <v>0</v>
      </c>
      <c r="R345" s="6">
        <v>5000</v>
      </c>
      <c r="S345" s="6">
        <v>22400</v>
      </c>
      <c r="T345" s="6">
        <v>19300</v>
      </c>
      <c r="U345" s="6">
        <v>37020</v>
      </c>
      <c r="V345" s="6">
        <v>83864</v>
      </c>
      <c r="W345" s="6">
        <v>123174</v>
      </c>
      <c r="X345" s="25">
        <v>169988</v>
      </c>
      <c r="Y345" s="6">
        <v>272726</v>
      </c>
      <c r="Z345" s="6">
        <v>312565</v>
      </c>
      <c r="AA345" s="47">
        <v>177544</v>
      </c>
      <c r="AB345" s="6">
        <v>271816</v>
      </c>
      <c r="AC345" s="6">
        <v>289666</v>
      </c>
    </row>
    <row r="346" spans="1:29" x14ac:dyDescent="0.25">
      <c r="A346" s="3" t="s">
        <v>411</v>
      </c>
      <c r="B346" s="2" t="s">
        <v>858</v>
      </c>
      <c r="C346" s="6">
        <v>0</v>
      </c>
      <c r="D346" s="6">
        <v>0</v>
      </c>
      <c r="E346" s="6">
        <v>0</v>
      </c>
      <c r="F346" s="22">
        <v>2926</v>
      </c>
      <c r="G346" s="22">
        <v>11122</v>
      </c>
      <c r="H346" s="22">
        <v>47050</v>
      </c>
      <c r="I346" s="22">
        <v>54963</v>
      </c>
      <c r="J346" s="22">
        <v>71444</v>
      </c>
      <c r="K346" s="22">
        <v>63182</v>
      </c>
      <c r="L346" s="22">
        <v>109230</v>
      </c>
      <c r="M346" s="6">
        <v>115441</v>
      </c>
      <c r="N346" s="22">
        <v>54906</v>
      </c>
      <c r="O346" s="22">
        <v>56658</v>
      </c>
      <c r="P346" s="22">
        <v>72754</v>
      </c>
      <c r="Q346" s="22">
        <v>80771</v>
      </c>
      <c r="R346" s="6">
        <v>45000</v>
      </c>
      <c r="S346" s="6">
        <v>74418</v>
      </c>
      <c r="T346" s="6">
        <v>74614</v>
      </c>
      <c r="U346" s="6">
        <v>114598</v>
      </c>
      <c r="V346" s="6">
        <v>100380</v>
      </c>
      <c r="W346" s="6">
        <v>66211</v>
      </c>
      <c r="X346" s="25">
        <v>107997</v>
      </c>
      <c r="Y346" s="6">
        <v>64349</v>
      </c>
      <c r="Z346" s="6">
        <v>51830</v>
      </c>
      <c r="AA346" s="47">
        <v>49910</v>
      </c>
      <c r="AB346" s="6">
        <v>31475</v>
      </c>
      <c r="AC346" s="6">
        <v>20000</v>
      </c>
    </row>
    <row r="347" spans="1:29" x14ac:dyDescent="0.25">
      <c r="A347" s="3" t="s">
        <v>412</v>
      </c>
      <c r="B347" s="2" t="s">
        <v>859</v>
      </c>
      <c r="C347" s="6">
        <v>0</v>
      </c>
      <c r="D347" s="6">
        <v>0</v>
      </c>
      <c r="E347" s="6">
        <v>0</v>
      </c>
      <c r="F347" s="22">
        <v>0</v>
      </c>
      <c r="G347" s="22">
        <v>0</v>
      </c>
      <c r="H347" s="22">
        <v>0</v>
      </c>
      <c r="I347" s="22">
        <v>0</v>
      </c>
      <c r="J347" s="22">
        <v>0</v>
      </c>
      <c r="K347" s="22">
        <v>0</v>
      </c>
      <c r="L347" s="22">
        <v>0</v>
      </c>
      <c r="M347" s="6">
        <v>0</v>
      </c>
      <c r="N347" s="22">
        <v>0</v>
      </c>
      <c r="O347" s="22">
        <v>0</v>
      </c>
      <c r="P347" s="22">
        <v>0</v>
      </c>
      <c r="Q347" s="22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25">
        <v>0</v>
      </c>
      <c r="Y347" s="6">
        <v>0</v>
      </c>
      <c r="Z347" s="6">
        <v>0</v>
      </c>
      <c r="AA347" s="47">
        <v>0</v>
      </c>
      <c r="AB347" s="6">
        <v>0</v>
      </c>
      <c r="AC347" s="6">
        <v>0</v>
      </c>
    </row>
    <row r="348" spans="1:29" x14ac:dyDescent="0.25">
      <c r="A348" s="3" t="s">
        <v>413</v>
      </c>
      <c r="B348" s="2" t="s">
        <v>860</v>
      </c>
      <c r="C348" s="6">
        <v>0</v>
      </c>
      <c r="D348" s="6">
        <v>0</v>
      </c>
      <c r="E348" s="6">
        <v>0</v>
      </c>
      <c r="F348" s="22">
        <v>0</v>
      </c>
      <c r="G348" s="22">
        <v>0</v>
      </c>
      <c r="H348" s="22">
        <v>0</v>
      </c>
      <c r="I348" s="22">
        <v>0</v>
      </c>
      <c r="J348" s="22">
        <v>0</v>
      </c>
      <c r="K348" s="22">
        <v>0</v>
      </c>
      <c r="L348" s="22">
        <v>0</v>
      </c>
      <c r="M348" s="6">
        <v>0</v>
      </c>
      <c r="N348" s="22">
        <v>0</v>
      </c>
      <c r="O348" s="22">
        <v>0</v>
      </c>
      <c r="P348" s="22">
        <v>0</v>
      </c>
      <c r="Q348" s="22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25">
        <v>0</v>
      </c>
      <c r="Y348" s="6">
        <v>0</v>
      </c>
      <c r="Z348" s="6">
        <v>0</v>
      </c>
      <c r="AA348" s="47">
        <v>0</v>
      </c>
      <c r="AB348" s="6">
        <v>0</v>
      </c>
      <c r="AC348" s="6">
        <v>0</v>
      </c>
    </row>
    <row r="349" spans="1:29" x14ac:dyDescent="0.25">
      <c r="A349" s="3" t="s">
        <v>414</v>
      </c>
      <c r="B349" s="2" t="s">
        <v>861</v>
      </c>
      <c r="C349" s="6">
        <v>0</v>
      </c>
      <c r="D349" s="6">
        <v>0</v>
      </c>
      <c r="E349" s="6">
        <v>1378</v>
      </c>
      <c r="F349" s="22">
        <v>13731</v>
      </c>
      <c r="G349" s="22">
        <v>4222</v>
      </c>
      <c r="H349" s="22">
        <v>0</v>
      </c>
      <c r="I349" s="22">
        <v>45535</v>
      </c>
      <c r="J349" s="22">
        <v>33844</v>
      </c>
      <c r="K349" s="22">
        <v>48159</v>
      </c>
      <c r="L349" s="22">
        <v>32669</v>
      </c>
      <c r="M349" s="6">
        <v>58063</v>
      </c>
      <c r="N349" s="22">
        <v>53169</v>
      </c>
      <c r="O349" s="22">
        <v>52800</v>
      </c>
      <c r="P349" s="22">
        <v>52600</v>
      </c>
      <c r="Q349" s="22">
        <v>62269</v>
      </c>
      <c r="R349" s="6">
        <v>85000</v>
      </c>
      <c r="S349" s="6">
        <v>91488</v>
      </c>
      <c r="T349" s="6">
        <v>154616</v>
      </c>
      <c r="U349" s="6">
        <v>138274</v>
      </c>
      <c r="V349" s="6">
        <v>123318</v>
      </c>
      <c r="W349" s="6">
        <v>95976</v>
      </c>
      <c r="X349" s="25">
        <v>100547</v>
      </c>
      <c r="Y349" s="6">
        <v>84862</v>
      </c>
      <c r="Z349" s="6">
        <v>84162</v>
      </c>
      <c r="AA349" s="47">
        <v>143158</v>
      </c>
      <c r="AB349" s="6">
        <v>89893</v>
      </c>
      <c r="AC349" s="6">
        <v>67606</v>
      </c>
    </row>
    <row r="350" spans="1:29" x14ac:dyDescent="0.25">
      <c r="A350" s="3" t="s">
        <v>415</v>
      </c>
      <c r="B350" s="2" t="s">
        <v>862</v>
      </c>
      <c r="C350" s="6">
        <v>594</v>
      </c>
      <c r="D350" s="6">
        <v>0</v>
      </c>
      <c r="E350" s="6">
        <v>0</v>
      </c>
      <c r="F350" s="22">
        <v>0</v>
      </c>
      <c r="G350" s="22">
        <v>4313</v>
      </c>
      <c r="H350" s="22">
        <v>5729</v>
      </c>
      <c r="I350" s="22">
        <v>5000</v>
      </c>
      <c r="J350" s="22">
        <v>11300</v>
      </c>
      <c r="K350" s="22">
        <v>12500</v>
      </c>
      <c r="L350" s="22">
        <v>6966</v>
      </c>
      <c r="M350" s="6">
        <v>4956</v>
      </c>
      <c r="N350" s="22">
        <v>15950</v>
      </c>
      <c r="O350" s="22">
        <v>15000</v>
      </c>
      <c r="P350" s="22">
        <v>35492</v>
      </c>
      <c r="Q350" s="22">
        <v>29500</v>
      </c>
      <c r="R350" s="6">
        <v>16380</v>
      </c>
      <c r="S350" s="6">
        <v>22630</v>
      </c>
      <c r="T350" s="6">
        <v>23317</v>
      </c>
      <c r="U350" s="6">
        <v>23800</v>
      </c>
      <c r="V350" s="6">
        <v>23100</v>
      </c>
      <c r="W350" s="6">
        <v>10000</v>
      </c>
      <c r="X350" s="25">
        <v>18927</v>
      </c>
      <c r="Y350" s="6">
        <v>31445</v>
      </c>
      <c r="Z350" s="6">
        <v>0</v>
      </c>
      <c r="AA350" s="47">
        <v>0</v>
      </c>
      <c r="AB350" s="6">
        <v>0</v>
      </c>
      <c r="AC350" s="6">
        <v>0</v>
      </c>
    </row>
    <row r="351" spans="1:29" x14ac:dyDescent="0.25">
      <c r="A351" s="3" t="s">
        <v>416</v>
      </c>
      <c r="B351" s="2" t="s">
        <v>863</v>
      </c>
      <c r="C351" s="6">
        <v>0</v>
      </c>
      <c r="D351" s="6">
        <v>0</v>
      </c>
      <c r="E351" s="6">
        <v>0</v>
      </c>
      <c r="F351" s="22">
        <v>0</v>
      </c>
      <c r="G351" s="22">
        <v>6830</v>
      </c>
      <c r="H351" s="22">
        <v>0</v>
      </c>
      <c r="I351" s="22">
        <v>0</v>
      </c>
      <c r="J351" s="22">
        <v>4006</v>
      </c>
      <c r="K351" s="22">
        <v>0</v>
      </c>
      <c r="L351" s="22">
        <v>0</v>
      </c>
      <c r="M351" s="6">
        <v>0</v>
      </c>
      <c r="N351" s="22">
        <v>0</v>
      </c>
      <c r="O351" s="22">
        <v>0</v>
      </c>
      <c r="P351" s="22">
        <v>0</v>
      </c>
      <c r="Q351" s="22">
        <v>0</v>
      </c>
      <c r="R351" s="6">
        <v>3700</v>
      </c>
      <c r="S351" s="6">
        <v>5000</v>
      </c>
      <c r="T351" s="6">
        <v>15000</v>
      </c>
      <c r="U351" s="6">
        <v>11700</v>
      </c>
      <c r="V351" s="6">
        <v>11038</v>
      </c>
      <c r="W351" s="6">
        <v>8041</v>
      </c>
      <c r="X351" s="25">
        <v>18793</v>
      </c>
      <c r="Y351" s="6">
        <v>26750</v>
      </c>
      <c r="Z351" s="6">
        <v>71084</v>
      </c>
      <c r="AA351" s="47">
        <v>29224</v>
      </c>
      <c r="AB351" s="6">
        <v>67347</v>
      </c>
      <c r="AC351" s="6">
        <v>48381</v>
      </c>
    </row>
    <row r="352" spans="1:29" x14ac:dyDescent="0.25">
      <c r="A352" s="3" t="s">
        <v>417</v>
      </c>
      <c r="B352" s="2" t="s">
        <v>864</v>
      </c>
      <c r="C352" s="6">
        <v>95347</v>
      </c>
      <c r="D352" s="6">
        <v>131179</v>
      </c>
      <c r="E352" s="6">
        <v>93116</v>
      </c>
      <c r="F352" s="22">
        <v>110582</v>
      </c>
      <c r="G352" s="22">
        <v>156501</v>
      </c>
      <c r="H352" s="22">
        <v>174289</v>
      </c>
      <c r="I352" s="22">
        <v>229287</v>
      </c>
      <c r="J352" s="22">
        <v>293921</v>
      </c>
      <c r="K352" s="22">
        <v>347723</v>
      </c>
      <c r="L352" s="22">
        <v>458522</v>
      </c>
      <c r="M352" s="6">
        <v>551914</v>
      </c>
      <c r="N352" s="22">
        <v>604812</v>
      </c>
      <c r="O352" s="22">
        <v>725982</v>
      </c>
      <c r="P352" s="22">
        <v>614718</v>
      </c>
      <c r="Q352" s="22">
        <v>742300</v>
      </c>
      <c r="R352" s="6">
        <v>769242</v>
      </c>
      <c r="S352" s="6">
        <v>816426</v>
      </c>
      <c r="T352" s="6">
        <v>793145</v>
      </c>
      <c r="U352" s="6">
        <v>675988</v>
      </c>
      <c r="V352" s="6">
        <v>714277</v>
      </c>
      <c r="W352" s="6">
        <v>805543</v>
      </c>
      <c r="X352" s="25">
        <v>840242</v>
      </c>
      <c r="Y352" s="6">
        <v>905676</v>
      </c>
      <c r="Z352" s="6">
        <v>921444</v>
      </c>
      <c r="AA352" s="47">
        <v>970565</v>
      </c>
      <c r="AB352" s="6">
        <v>899698</v>
      </c>
      <c r="AC352" s="6">
        <v>841804</v>
      </c>
    </row>
    <row r="353" spans="1:29" x14ac:dyDescent="0.25">
      <c r="A353" s="3" t="s">
        <v>418</v>
      </c>
      <c r="B353" s="2" t="s">
        <v>865</v>
      </c>
      <c r="C353" s="6">
        <v>0</v>
      </c>
      <c r="D353" s="6">
        <v>0</v>
      </c>
      <c r="E353" s="6">
        <v>0</v>
      </c>
      <c r="F353" s="22">
        <v>0</v>
      </c>
      <c r="G353" s="22">
        <v>0</v>
      </c>
      <c r="H353" s="22">
        <v>0</v>
      </c>
      <c r="I353" s="22">
        <v>5000</v>
      </c>
      <c r="J353" s="22">
        <v>0</v>
      </c>
      <c r="K353" s="22">
        <v>0</v>
      </c>
      <c r="L353" s="22">
        <v>0</v>
      </c>
      <c r="M353" s="6">
        <v>5000</v>
      </c>
      <c r="N353" s="22">
        <v>0</v>
      </c>
      <c r="O353" s="22">
        <v>0</v>
      </c>
      <c r="P353" s="22">
        <v>0</v>
      </c>
      <c r="Q353" s="22">
        <v>0</v>
      </c>
      <c r="R353" s="6">
        <v>0</v>
      </c>
      <c r="S353" s="6">
        <v>20450</v>
      </c>
      <c r="T353" s="6">
        <v>15950</v>
      </c>
      <c r="U353" s="6">
        <v>20100</v>
      </c>
      <c r="V353" s="6">
        <v>20100</v>
      </c>
      <c r="W353" s="6">
        <v>28183</v>
      </c>
      <c r="X353" s="25">
        <v>25011</v>
      </c>
      <c r="Y353" s="6">
        <v>0</v>
      </c>
      <c r="Z353" s="6">
        <v>21029</v>
      </c>
      <c r="AA353" s="47">
        <v>24942</v>
      </c>
      <c r="AB353" s="6">
        <v>26223</v>
      </c>
      <c r="AC353" s="6">
        <v>91065</v>
      </c>
    </row>
    <row r="354" spans="1:29" x14ac:dyDescent="0.25">
      <c r="A354" s="3" t="s">
        <v>419</v>
      </c>
      <c r="B354" s="2" t="s">
        <v>866</v>
      </c>
      <c r="C354" s="6">
        <v>0</v>
      </c>
      <c r="D354" s="6">
        <v>0</v>
      </c>
      <c r="E354" s="6">
        <v>0</v>
      </c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6">
        <v>0</v>
      </c>
      <c r="N354" s="22">
        <v>0</v>
      </c>
      <c r="O354" s="22">
        <v>0</v>
      </c>
      <c r="P354" s="22">
        <v>0</v>
      </c>
      <c r="Q354" s="22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25">
        <v>0</v>
      </c>
      <c r="Y354" s="6">
        <v>0</v>
      </c>
      <c r="Z354" s="6">
        <v>0</v>
      </c>
      <c r="AA354" s="47">
        <v>0</v>
      </c>
      <c r="AB354" s="6">
        <v>0</v>
      </c>
      <c r="AC354" s="6">
        <v>0</v>
      </c>
    </row>
    <row r="355" spans="1:29" x14ac:dyDescent="0.25">
      <c r="A355" s="3" t="s">
        <v>420</v>
      </c>
      <c r="B355" s="2" t="s">
        <v>867</v>
      </c>
      <c r="C355" s="6">
        <v>0</v>
      </c>
      <c r="D355" s="6">
        <v>0</v>
      </c>
      <c r="E355" s="6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6">
        <v>0</v>
      </c>
      <c r="N355" s="22">
        <v>0</v>
      </c>
      <c r="O355" s="22">
        <v>0</v>
      </c>
      <c r="P355" s="22">
        <v>5000</v>
      </c>
      <c r="Q355" s="22">
        <v>0</v>
      </c>
      <c r="R355" s="6">
        <v>5000</v>
      </c>
      <c r="S355" s="6">
        <v>20050</v>
      </c>
      <c r="T355" s="6">
        <v>10000</v>
      </c>
      <c r="U355" s="6">
        <v>17724</v>
      </c>
      <c r="V355" s="6">
        <v>11629</v>
      </c>
      <c r="W355" s="6">
        <v>24182</v>
      </c>
      <c r="X355" s="25">
        <v>23099</v>
      </c>
      <c r="Y355" s="6">
        <v>40774</v>
      </c>
      <c r="Z355" s="6">
        <v>77502</v>
      </c>
      <c r="AA355" s="47">
        <v>48725</v>
      </c>
      <c r="AB355" s="6">
        <v>63342</v>
      </c>
      <c r="AC355" s="6">
        <v>30164</v>
      </c>
    </row>
    <row r="356" spans="1:29" x14ac:dyDescent="0.25">
      <c r="A356" s="3" t="s">
        <v>421</v>
      </c>
      <c r="B356" s="2" t="s">
        <v>868</v>
      </c>
      <c r="C356" s="6">
        <v>16008</v>
      </c>
      <c r="D356" s="6">
        <v>13860</v>
      </c>
      <c r="E356" s="6">
        <v>11417</v>
      </c>
      <c r="F356" s="22">
        <v>4476</v>
      </c>
      <c r="G356" s="22">
        <v>4455</v>
      </c>
      <c r="H356" s="22">
        <v>1256</v>
      </c>
      <c r="I356" s="22">
        <v>0</v>
      </c>
      <c r="J356" s="22">
        <v>5000</v>
      </c>
      <c r="K356" s="22">
        <v>0</v>
      </c>
      <c r="L356" s="22">
        <v>4750</v>
      </c>
      <c r="M356" s="6">
        <v>0</v>
      </c>
      <c r="N356" s="22">
        <v>4766</v>
      </c>
      <c r="O356" s="22">
        <v>5000</v>
      </c>
      <c r="P356" s="22">
        <v>5000</v>
      </c>
      <c r="Q356" s="22">
        <v>0</v>
      </c>
      <c r="R356" s="6">
        <v>24078</v>
      </c>
      <c r="S356" s="6">
        <v>54225</v>
      </c>
      <c r="T356" s="6">
        <v>63610</v>
      </c>
      <c r="U356" s="6">
        <v>40804</v>
      </c>
      <c r="V356" s="6">
        <v>64304</v>
      </c>
      <c r="W356" s="6">
        <v>87032</v>
      </c>
      <c r="X356" s="25">
        <v>154912</v>
      </c>
      <c r="Y356" s="6">
        <v>117736</v>
      </c>
      <c r="Z356" s="6">
        <v>109800</v>
      </c>
      <c r="AA356" s="47">
        <v>152980</v>
      </c>
      <c r="AB356" s="6">
        <v>153687</v>
      </c>
      <c r="AC356" s="6">
        <v>158079</v>
      </c>
    </row>
    <row r="357" spans="1:29" x14ac:dyDescent="0.25">
      <c r="A357" s="3" t="s">
        <v>422</v>
      </c>
      <c r="B357" s="2" t="s">
        <v>869</v>
      </c>
      <c r="C357" s="6">
        <v>515789</v>
      </c>
      <c r="D357" s="6">
        <v>606626</v>
      </c>
      <c r="E357" s="6">
        <v>615658</v>
      </c>
      <c r="F357" s="22">
        <v>695397</v>
      </c>
      <c r="G357" s="22">
        <v>667434</v>
      </c>
      <c r="H357" s="22">
        <v>708232</v>
      </c>
      <c r="I357" s="22">
        <v>786883</v>
      </c>
      <c r="J357" s="22">
        <v>858970</v>
      </c>
      <c r="K357" s="22">
        <v>1093296</v>
      </c>
      <c r="L357" s="22">
        <v>1153447</v>
      </c>
      <c r="M357" s="6">
        <v>1305273</v>
      </c>
      <c r="N357" s="22">
        <v>1400310</v>
      </c>
      <c r="O357" s="22">
        <v>1626525</v>
      </c>
      <c r="P357" s="22">
        <v>1904986</v>
      </c>
      <c r="Q357" s="22">
        <v>1857222</v>
      </c>
      <c r="R357" s="6">
        <v>1901448</v>
      </c>
      <c r="S357" s="6">
        <v>2177845</v>
      </c>
      <c r="T357" s="6">
        <v>2289588</v>
      </c>
      <c r="U357" s="6">
        <v>2709962</v>
      </c>
      <c r="V357" s="6">
        <v>2677497</v>
      </c>
      <c r="W357" s="6">
        <v>2669896</v>
      </c>
      <c r="X357" s="25">
        <v>2784122</v>
      </c>
      <c r="Y357" s="6">
        <v>2822175</v>
      </c>
      <c r="Z357" s="6">
        <v>3088858</v>
      </c>
      <c r="AA357" s="47">
        <v>3208428</v>
      </c>
      <c r="AB357" s="6">
        <v>3407198</v>
      </c>
      <c r="AC357" s="6">
        <v>3655255</v>
      </c>
    </row>
    <row r="358" spans="1:29" x14ac:dyDescent="0.25">
      <c r="A358" s="3" t="s">
        <v>423</v>
      </c>
      <c r="B358" s="2" t="s">
        <v>870</v>
      </c>
      <c r="C358" s="6">
        <v>0</v>
      </c>
      <c r="D358" s="6">
        <v>0</v>
      </c>
      <c r="E358" s="6">
        <v>0</v>
      </c>
      <c r="F358" s="22">
        <v>0</v>
      </c>
      <c r="G358" s="22">
        <v>0</v>
      </c>
      <c r="H358" s="22">
        <v>0</v>
      </c>
      <c r="I358" s="22">
        <v>0</v>
      </c>
      <c r="J358" s="22">
        <v>0</v>
      </c>
      <c r="K358" s="22">
        <v>0</v>
      </c>
      <c r="L358" s="22">
        <v>0</v>
      </c>
      <c r="M358" s="6">
        <v>0</v>
      </c>
      <c r="N358" s="22">
        <v>0</v>
      </c>
      <c r="O358" s="22">
        <v>0</v>
      </c>
      <c r="P358" s="22">
        <v>0</v>
      </c>
      <c r="Q358" s="22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467624</v>
      </c>
      <c r="X358" s="25">
        <v>341551</v>
      </c>
      <c r="Y358" s="6">
        <v>350271</v>
      </c>
      <c r="Z358" s="6">
        <v>333822</v>
      </c>
      <c r="AA358" s="47">
        <v>199854</v>
      </c>
      <c r="AB358" s="6">
        <v>157554</v>
      </c>
      <c r="AC358" s="6">
        <v>202285</v>
      </c>
    </row>
    <row r="359" spans="1:29" x14ac:dyDescent="0.25">
      <c r="A359" s="3" t="s">
        <v>424</v>
      </c>
      <c r="B359" s="2" t="s">
        <v>871</v>
      </c>
      <c r="C359" s="6">
        <v>6178</v>
      </c>
      <c r="D359" s="6">
        <v>6484</v>
      </c>
      <c r="E359" s="6">
        <v>8419</v>
      </c>
      <c r="F359" s="22">
        <v>500</v>
      </c>
      <c r="G359" s="22">
        <v>0</v>
      </c>
      <c r="H359" s="22">
        <v>4223</v>
      </c>
      <c r="I359" s="22">
        <v>3899</v>
      </c>
      <c r="J359" s="22">
        <v>3256</v>
      </c>
      <c r="K359" s="22">
        <v>0</v>
      </c>
      <c r="L359" s="22">
        <v>10026</v>
      </c>
      <c r="M359" s="6">
        <v>22116</v>
      </c>
      <c r="N359" s="22">
        <v>9618</v>
      </c>
      <c r="O359" s="22">
        <v>20000</v>
      </c>
      <c r="P359" s="22">
        <v>20000</v>
      </c>
      <c r="Q359" s="22">
        <v>17451</v>
      </c>
      <c r="R359" s="6">
        <v>10000</v>
      </c>
      <c r="S359" s="6">
        <v>12500</v>
      </c>
      <c r="T359" s="6">
        <v>17450</v>
      </c>
      <c r="U359" s="6">
        <v>25300</v>
      </c>
      <c r="V359" s="6">
        <v>20000</v>
      </c>
      <c r="W359" s="6">
        <v>20850</v>
      </c>
      <c r="X359" s="25">
        <v>23513</v>
      </c>
      <c r="Y359" s="6">
        <v>7500</v>
      </c>
      <c r="Z359" s="6">
        <v>2400</v>
      </c>
      <c r="AA359" s="47">
        <v>0</v>
      </c>
      <c r="AB359" s="6">
        <v>3945</v>
      </c>
      <c r="AC359" s="6">
        <v>13859</v>
      </c>
    </row>
    <row r="360" spans="1:29" x14ac:dyDescent="0.25">
      <c r="A360" s="3" t="s">
        <v>425</v>
      </c>
      <c r="B360" s="2" t="s">
        <v>872</v>
      </c>
      <c r="C360" s="6">
        <v>0</v>
      </c>
      <c r="D360" s="6">
        <v>0</v>
      </c>
      <c r="E360" s="6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6">
        <v>0</v>
      </c>
      <c r="N360" s="22">
        <v>0</v>
      </c>
      <c r="O360" s="22">
        <v>0</v>
      </c>
      <c r="P360" s="22">
        <v>0</v>
      </c>
      <c r="Q360" s="22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25">
        <v>0</v>
      </c>
      <c r="Y360" s="6">
        <v>0</v>
      </c>
      <c r="Z360" s="6">
        <v>0</v>
      </c>
      <c r="AA360" s="47">
        <v>0</v>
      </c>
      <c r="AB360" s="6">
        <v>0</v>
      </c>
      <c r="AC360" s="6">
        <v>0</v>
      </c>
    </row>
    <row r="361" spans="1:29" x14ac:dyDescent="0.25">
      <c r="A361" s="3" t="s">
        <v>426</v>
      </c>
      <c r="B361" s="2" t="s">
        <v>873</v>
      </c>
      <c r="J361" s="22">
        <v>26960</v>
      </c>
      <c r="K361" s="22">
        <v>48305</v>
      </c>
      <c r="L361" s="22">
        <v>43904</v>
      </c>
      <c r="M361" s="6">
        <v>56454</v>
      </c>
      <c r="N361" s="22">
        <v>103676</v>
      </c>
      <c r="O361" s="22">
        <v>62751</v>
      </c>
      <c r="P361" s="22">
        <v>62481</v>
      </c>
      <c r="Q361" s="22">
        <v>49134</v>
      </c>
      <c r="R361" s="6">
        <v>25307</v>
      </c>
      <c r="S361" s="6">
        <v>16314</v>
      </c>
      <c r="T361" s="6">
        <v>10000</v>
      </c>
      <c r="U361" s="6">
        <v>12087</v>
      </c>
      <c r="V361" s="6">
        <v>30834</v>
      </c>
      <c r="W361" s="6">
        <v>26703</v>
      </c>
      <c r="X361" s="25">
        <v>31987</v>
      </c>
      <c r="Y361" s="6">
        <v>0</v>
      </c>
      <c r="Z361" s="6">
        <v>0</v>
      </c>
      <c r="AA361" s="47">
        <v>0</v>
      </c>
      <c r="AB361" s="6">
        <v>0</v>
      </c>
      <c r="AC361" s="6">
        <v>0</v>
      </c>
    </row>
    <row r="362" spans="1:29" x14ac:dyDescent="0.25">
      <c r="A362" s="3" t="s">
        <v>427</v>
      </c>
      <c r="B362" s="2" t="s">
        <v>874</v>
      </c>
      <c r="C362" s="6">
        <v>0</v>
      </c>
      <c r="D362" s="6">
        <v>0</v>
      </c>
      <c r="E362" s="6">
        <v>0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22">
        <v>0</v>
      </c>
      <c r="L362" s="22">
        <v>0</v>
      </c>
      <c r="M362" s="6">
        <v>0</v>
      </c>
      <c r="N362" s="22">
        <v>0</v>
      </c>
      <c r="O362" s="22">
        <v>0</v>
      </c>
      <c r="P362" s="22">
        <v>0</v>
      </c>
      <c r="Q362" s="22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25">
        <v>0</v>
      </c>
      <c r="Y362" s="6">
        <v>0</v>
      </c>
      <c r="Z362" s="6">
        <v>0</v>
      </c>
      <c r="AA362" s="47">
        <v>0</v>
      </c>
      <c r="AB362" s="6">
        <v>0</v>
      </c>
      <c r="AC362" s="6">
        <v>0</v>
      </c>
    </row>
    <row r="363" spans="1:29" x14ac:dyDescent="0.25">
      <c r="A363" s="3" t="s">
        <v>428</v>
      </c>
      <c r="B363" s="2" t="s">
        <v>875</v>
      </c>
      <c r="C363" s="6">
        <v>66672</v>
      </c>
      <c r="D363" s="6">
        <v>77973</v>
      </c>
      <c r="E363" s="6">
        <v>61879</v>
      </c>
      <c r="F363" s="22">
        <v>87519</v>
      </c>
      <c r="G363" s="22">
        <v>71795</v>
      </c>
      <c r="H363" s="22">
        <v>62350</v>
      </c>
      <c r="I363" s="22">
        <v>39212</v>
      </c>
      <c r="J363" s="22">
        <v>53283</v>
      </c>
      <c r="K363" s="22">
        <v>41548</v>
      </c>
      <c r="L363" s="22">
        <v>114864</v>
      </c>
      <c r="M363" s="6">
        <v>156087</v>
      </c>
      <c r="N363" s="22">
        <v>18329</v>
      </c>
      <c r="O363" s="22">
        <v>23765</v>
      </c>
      <c r="P363" s="22">
        <v>19500</v>
      </c>
      <c r="Q363" s="22">
        <v>1550</v>
      </c>
      <c r="R363" s="6">
        <v>4100</v>
      </c>
      <c r="S363" s="6">
        <v>21513</v>
      </c>
      <c r="T363" s="6">
        <v>61790</v>
      </c>
      <c r="U363" s="6">
        <v>47899</v>
      </c>
      <c r="V363" s="6">
        <v>118465</v>
      </c>
      <c r="W363" s="6">
        <v>99055</v>
      </c>
      <c r="X363" s="25">
        <v>98632</v>
      </c>
      <c r="Y363" s="6">
        <v>87580</v>
      </c>
      <c r="Z363" s="6">
        <v>70425</v>
      </c>
      <c r="AA363" s="47">
        <v>78104</v>
      </c>
      <c r="AB363" s="6">
        <v>92007</v>
      </c>
      <c r="AC363" s="6">
        <v>86424</v>
      </c>
    </row>
    <row r="364" spans="1:29" x14ac:dyDescent="0.25">
      <c r="A364" s="3" t="s">
        <v>429</v>
      </c>
      <c r="B364" s="2" t="s">
        <v>876</v>
      </c>
      <c r="C364" s="6">
        <v>102520</v>
      </c>
      <c r="D364" s="6">
        <v>96306</v>
      </c>
      <c r="E364" s="6">
        <v>113800</v>
      </c>
      <c r="F364" s="22">
        <v>84462</v>
      </c>
      <c r="G364" s="22">
        <v>80266</v>
      </c>
      <c r="H364" s="22">
        <v>78448</v>
      </c>
      <c r="I364" s="22">
        <v>104582</v>
      </c>
      <c r="J364" s="22">
        <v>58438</v>
      </c>
      <c r="K364" s="22">
        <v>79507</v>
      </c>
      <c r="L364" s="22">
        <v>163966</v>
      </c>
      <c r="M364" s="6">
        <v>235380</v>
      </c>
      <c r="N364" s="22">
        <v>324479</v>
      </c>
      <c r="O364" s="22">
        <v>218492</v>
      </c>
      <c r="P364" s="22">
        <v>258232</v>
      </c>
      <c r="Q364" s="22">
        <v>217539</v>
      </c>
      <c r="R364" s="6">
        <v>293991</v>
      </c>
      <c r="S364" s="6">
        <v>329074</v>
      </c>
      <c r="T364" s="6">
        <v>304151</v>
      </c>
      <c r="U364" s="6">
        <v>377524</v>
      </c>
      <c r="V364" s="6">
        <v>494321</v>
      </c>
      <c r="W364" s="6">
        <v>496241</v>
      </c>
      <c r="X364" s="25">
        <v>454435</v>
      </c>
      <c r="Y364" s="6">
        <v>701889</v>
      </c>
      <c r="Z364" s="6">
        <v>820364</v>
      </c>
      <c r="AA364" s="47">
        <v>782769</v>
      </c>
      <c r="AB364" s="6">
        <v>791440</v>
      </c>
      <c r="AC364" s="6">
        <v>864222</v>
      </c>
    </row>
    <row r="365" spans="1:29" x14ac:dyDescent="0.25">
      <c r="A365" s="3" t="s">
        <v>430</v>
      </c>
      <c r="B365" s="2" t="s">
        <v>877</v>
      </c>
      <c r="C365" s="6">
        <v>0</v>
      </c>
      <c r="D365" s="6">
        <v>0</v>
      </c>
      <c r="E365" s="6">
        <v>7344</v>
      </c>
      <c r="F365" s="22">
        <v>23646</v>
      </c>
      <c r="G365" s="22">
        <v>50854</v>
      </c>
      <c r="H365" s="22">
        <v>76570</v>
      </c>
      <c r="I365" s="22">
        <v>82621</v>
      </c>
      <c r="J365" s="22">
        <v>79261</v>
      </c>
      <c r="K365" s="22">
        <v>83114</v>
      </c>
      <c r="L365" s="22">
        <v>98094</v>
      </c>
      <c r="M365" s="6">
        <v>110903</v>
      </c>
      <c r="N365" s="22">
        <v>83915</v>
      </c>
      <c r="O365" s="22">
        <v>95423</v>
      </c>
      <c r="P365" s="22">
        <v>67197</v>
      </c>
      <c r="Q365" s="22">
        <v>83674</v>
      </c>
      <c r="R365" s="6">
        <v>108082</v>
      </c>
      <c r="S365" s="6">
        <v>111968</v>
      </c>
      <c r="T365" s="6">
        <v>114946</v>
      </c>
      <c r="U365" s="6">
        <v>138991</v>
      </c>
      <c r="V365" s="6">
        <v>256192</v>
      </c>
      <c r="W365" s="6">
        <v>274579</v>
      </c>
      <c r="X365" s="25">
        <v>219365</v>
      </c>
      <c r="Y365" s="6">
        <v>182206</v>
      </c>
      <c r="Z365" s="6">
        <v>105139</v>
      </c>
      <c r="AA365" s="47">
        <v>151131</v>
      </c>
      <c r="AB365" s="6">
        <v>155953</v>
      </c>
      <c r="AC365" s="6">
        <v>121426</v>
      </c>
    </row>
    <row r="366" spans="1:29" x14ac:dyDescent="0.25">
      <c r="A366" s="3" t="s">
        <v>431</v>
      </c>
      <c r="B366" s="2" t="s">
        <v>878</v>
      </c>
      <c r="C366" s="6">
        <v>73043</v>
      </c>
      <c r="D366" s="6">
        <v>95629</v>
      </c>
      <c r="E366" s="6">
        <v>132622</v>
      </c>
      <c r="F366" s="22">
        <v>180958</v>
      </c>
      <c r="G366" s="22">
        <v>200858</v>
      </c>
      <c r="H366" s="22">
        <v>166122</v>
      </c>
      <c r="I366" s="22">
        <v>175189</v>
      </c>
      <c r="J366" s="22">
        <v>167288</v>
      </c>
      <c r="K366" s="22">
        <v>216373</v>
      </c>
      <c r="L366" s="22">
        <v>216370</v>
      </c>
      <c r="M366" s="6">
        <v>188911</v>
      </c>
      <c r="N366" s="22">
        <v>174692</v>
      </c>
      <c r="O366" s="22">
        <v>157461</v>
      </c>
      <c r="P366" s="22">
        <v>166440</v>
      </c>
      <c r="Q366" s="22">
        <v>295899</v>
      </c>
      <c r="R366" s="6">
        <v>276545</v>
      </c>
      <c r="S366" s="6">
        <v>307548</v>
      </c>
      <c r="T366" s="6">
        <v>314660</v>
      </c>
      <c r="U366" s="6">
        <v>327806</v>
      </c>
      <c r="V366" s="6">
        <v>292958</v>
      </c>
      <c r="W366" s="6">
        <v>325990</v>
      </c>
      <c r="X366" s="25">
        <v>381499</v>
      </c>
      <c r="Y366" s="6">
        <v>364514</v>
      </c>
      <c r="Z366" s="6">
        <v>367824</v>
      </c>
      <c r="AA366" s="47">
        <v>355864</v>
      </c>
      <c r="AB366" s="6">
        <v>434938</v>
      </c>
      <c r="AC366" s="6">
        <v>504820</v>
      </c>
    </row>
    <row r="367" spans="1:29" x14ac:dyDescent="0.25">
      <c r="A367" s="3" t="s">
        <v>432</v>
      </c>
      <c r="B367" s="2" t="s">
        <v>879</v>
      </c>
      <c r="C367" s="6">
        <v>30856</v>
      </c>
      <c r="D367" s="6">
        <v>170129</v>
      </c>
      <c r="E367" s="6">
        <v>184055</v>
      </c>
      <c r="F367" s="22">
        <v>162355</v>
      </c>
      <c r="G367" s="22">
        <v>211313</v>
      </c>
      <c r="H367" s="22">
        <v>269800</v>
      </c>
      <c r="I367" s="22">
        <v>278145</v>
      </c>
      <c r="J367" s="22">
        <v>351146</v>
      </c>
      <c r="K367" s="22">
        <v>542554</v>
      </c>
      <c r="L367" s="22">
        <v>675478</v>
      </c>
      <c r="M367" s="6">
        <v>1049987</v>
      </c>
      <c r="N367" s="22">
        <v>1308133</v>
      </c>
      <c r="O367" s="22">
        <v>1673484</v>
      </c>
      <c r="P367" s="22">
        <v>1628562</v>
      </c>
      <c r="Q367" s="22">
        <v>1785667</v>
      </c>
      <c r="R367" s="6">
        <v>1908131</v>
      </c>
      <c r="S367" s="6">
        <v>1899808</v>
      </c>
      <c r="T367" s="6">
        <v>1728706</v>
      </c>
      <c r="U367" s="6">
        <v>1972250</v>
      </c>
      <c r="V367" s="6">
        <v>2137402</v>
      </c>
      <c r="W367" s="6">
        <v>2243909</v>
      </c>
      <c r="X367" s="25">
        <v>2264187</v>
      </c>
      <c r="Y367" s="6">
        <v>2225965</v>
      </c>
      <c r="Z367" s="6">
        <v>2201089</v>
      </c>
      <c r="AA367" s="47">
        <v>2011042</v>
      </c>
      <c r="AB367" s="6">
        <v>1953014</v>
      </c>
      <c r="AC367" s="6">
        <v>1935096</v>
      </c>
    </row>
    <row r="368" spans="1:29" x14ac:dyDescent="0.25">
      <c r="A368" s="3" t="s">
        <v>433</v>
      </c>
      <c r="B368" s="2" t="s">
        <v>880</v>
      </c>
      <c r="R368" s="6">
        <v>0</v>
      </c>
      <c r="S368" s="6">
        <v>880246</v>
      </c>
      <c r="T368" s="6">
        <v>760477</v>
      </c>
      <c r="U368" s="6">
        <v>830340</v>
      </c>
      <c r="V368" s="6">
        <v>727522</v>
      </c>
      <c r="W368" s="6">
        <v>712089</v>
      </c>
      <c r="X368" s="25">
        <v>662146</v>
      </c>
      <c r="Y368" s="6">
        <v>663819</v>
      </c>
      <c r="Z368" s="6">
        <v>609216</v>
      </c>
      <c r="AA368" s="47">
        <v>586561</v>
      </c>
      <c r="AB368" s="6">
        <v>659884</v>
      </c>
      <c r="AC368" s="6">
        <v>736911</v>
      </c>
    </row>
    <row r="369" spans="1:29" x14ac:dyDescent="0.25">
      <c r="A369" s="3" t="s">
        <v>434</v>
      </c>
      <c r="B369" s="2" t="s">
        <v>881</v>
      </c>
      <c r="C369" s="6">
        <v>368648</v>
      </c>
      <c r="D369" s="6">
        <v>368019</v>
      </c>
      <c r="E369" s="6">
        <v>380606</v>
      </c>
      <c r="F369" s="22">
        <v>547089</v>
      </c>
      <c r="G369" s="22">
        <v>695425</v>
      </c>
      <c r="H369" s="22">
        <v>688458</v>
      </c>
      <c r="I369" s="22">
        <v>655832</v>
      </c>
      <c r="J369" s="22">
        <v>733270</v>
      </c>
      <c r="K369" s="22">
        <v>732026</v>
      </c>
      <c r="L369" s="22">
        <v>710451</v>
      </c>
      <c r="M369" s="6">
        <v>601621</v>
      </c>
      <c r="N369" s="22">
        <v>667273</v>
      </c>
      <c r="O369" s="22">
        <v>655094</v>
      </c>
      <c r="P369" s="22">
        <v>734640</v>
      </c>
      <c r="Q369" s="22">
        <v>803232</v>
      </c>
      <c r="R369" s="6">
        <v>768432</v>
      </c>
      <c r="S369" s="6">
        <v>651274</v>
      </c>
      <c r="T369" s="6">
        <v>608614</v>
      </c>
      <c r="U369" s="6">
        <v>600721</v>
      </c>
      <c r="V369" s="6">
        <v>589721</v>
      </c>
      <c r="W369" s="6">
        <v>588844</v>
      </c>
      <c r="X369" s="25">
        <v>695309</v>
      </c>
      <c r="Y369" s="6">
        <v>626927</v>
      </c>
      <c r="Z369" s="6">
        <v>602837</v>
      </c>
      <c r="AA369" s="47">
        <v>506160</v>
      </c>
      <c r="AB369" s="6">
        <v>456303</v>
      </c>
      <c r="AC369" s="6">
        <v>474834</v>
      </c>
    </row>
    <row r="370" spans="1:29" x14ac:dyDescent="0.25">
      <c r="A370" s="3" t="s">
        <v>435</v>
      </c>
      <c r="B370" s="2" t="s">
        <v>882</v>
      </c>
      <c r="C370" s="6">
        <v>121708</v>
      </c>
      <c r="D370" s="6">
        <v>109138</v>
      </c>
      <c r="E370" s="6">
        <v>141368</v>
      </c>
      <c r="F370" s="22">
        <v>118191</v>
      </c>
      <c r="G370" s="22">
        <v>116864</v>
      </c>
      <c r="H370" s="22">
        <v>95465</v>
      </c>
      <c r="I370" s="22">
        <v>60922</v>
      </c>
      <c r="J370" s="22">
        <v>59022</v>
      </c>
      <c r="K370" s="22">
        <v>77940</v>
      </c>
      <c r="L370" s="22">
        <v>95437</v>
      </c>
      <c r="M370" s="6">
        <v>94800</v>
      </c>
      <c r="N370" s="22">
        <v>91402</v>
      </c>
      <c r="O370" s="22">
        <v>108277</v>
      </c>
      <c r="P370" s="22">
        <v>152917</v>
      </c>
      <c r="Q370" s="22">
        <v>146699</v>
      </c>
      <c r="R370" s="6">
        <v>163301</v>
      </c>
      <c r="S370" s="6">
        <v>178516</v>
      </c>
      <c r="T370" s="6">
        <v>187119</v>
      </c>
      <c r="U370" s="6">
        <v>201044</v>
      </c>
      <c r="V370" s="6">
        <v>164571</v>
      </c>
      <c r="W370" s="6">
        <v>156067</v>
      </c>
      <c r="X370" s="25">
        <v>126484</v>
      </c>
      <c r="Y370" s="6">
        <v>119097</v>
      </c>
      <c r="Z370" s="6">
        <v>108306</v>
      </c>
      <c r="AA370" s="47">
        <v>170305</v>
      </c>
      <c r="AB370" s="6">
        <v>248905</v>
      </c>
      <c r="AC370" s="6">
        <v>198627</v>
      </c>
    </row>
    <row r="371" spans="1:29" x14ac:dyDescent="0.25">
      <c r="A371" s="3" t="s">
        <v>436</v>
      </c>
      <c r="B371" s="2" t="s">
        <v>883</v>
      </c>
      <c r="C371" s="6">
        <v>92967</v>
      </c>
      <c r="D371" s="6">
        <v>109408</v>
      </c>
      <c r="E371" s="6">
        <v>109315</v>
      </c>
      <c r="F371" s="22">
        <v>99313</v>
      </c>
      <c r="G371" s="22">
        <v>129305</v>
      </c>
      <c r="H371" s="22">
        <v>141014</v>
      </c>
      <c r="I371" s="22">
        <v>154476</v>
      </c>
      <c r="J371" s="22">
        <v>132897</v>
      </c>
      <c r="K371" s="22">
        <v>105786</v>
      </c>
      <c r="L371" s="22">
        <v>151090</v>
      </c>
      <c r="M371" s="6">
        <v>177283</v>
      </c>
      <c r="N371" s="22">
        <v>184690</v>
      </c>
      <c r="O371" s="22">
        <v>257576</v>
      </c>
      <c r="P371" s="22">
        <v>236625</v>
      </c>
      <c r="Q371" s="22">
        <v>212553</v>
      </c>
      <c r="R371" s="6">
        <v>260317</v>
      </c>
      <c r="S371" s="6">
        <v>278091</v>
      </c>
      <c r="T371" s="6">
        <v>417316</v>
      </c>
      <c r="U371" s="6">
        <v>467866</v>
      </c>
      <c r="V371" s="6">
        <v>449871</v>
      </c>
      <c r="W371" s="6">
        <v>507522</v>
      </c>
      <c r="X371" s="25">
        <v>608818</v>
      </c>
      <c r="Y371" s="6">
        <v>598699</v>
      </c>
      <c r="Z371" s="6">
        <v>629646</v>
      </c>
      <c r="AA371" s="47">
        <v>688943</v>
      </c>
      <c r="AB371" s="6">
        <v>657344</v>
      </c>
      <c r="AC371" s="6">
        <v>601014</v>
      </c>
    </row>
    <row r="372" spans="1:29" x14ac:dyDescent="0.25">
      <c r="A372" s="3" t="s">
        <v>437</v>
      </c>
      <c r="B372" s="2" t="s">
        <v>884</v>
      </c>
      <c r="C372" s="6">
        <v>32913</v>
      </c>
      <c r="D372" s="6">
        <v>58986</v>
      </c>
      <c r="E372" s="6">
        <v>56643</v>
      </c>
      <c r="F372" s="22">
        <v>57881</v>
      </c>
      <c r="G372" s="22">
        <v>71144</v>
      </c>
      <c r="H372" s="22">
        <v>92196</v>
      </c>
      <c r="I372" s="22">
        <v>65048</v>
      </c>
      <c r="J372" s="22">
        <v>53068</v>
      </c>
      <c r="K372" s="22">
        <v>64467</v>
      </c>
      <c r="L372" s="22">
        <v>287314</v>
      </c>
      <c r="M372" s="6">
        <v>474516</v>
      </c>
      <c r="N372" s="22">
        <v>652864</v>
      </c>
      <c r="O372" s="22">
        <v>569485</v>
      </c>
      <c r="P372" s="22">
        <v>605137</v>
      </c>
      <c r="Q372" s="22">
        <v>583690</v>
      </c>
      <c r="R372" s="6">
        <v>601413</v>
      </c>
      <c r="S372" s="6">
        <v>663850</v>
      </c>
      <c r="T372" s="6">
        <v>829885</v>
      </c>
      <c r="U372" s="6">
        <v>858938</v>
      </c>
      <c r="V372" s="6">
        <v>954263</v>
      </c>
      <c r="W372" s="6">
        <v>903061</v>
      </c>
      <c r="X372" s="25">
        <v>815501</v>
      </c>
      <c r="Y372" s="6">
        <v>774111</v>
      </c>
      <c r="Z372" s="6">
        <v>967462</v>
      </c>
      <c r="AA372" s="47">
        <v>1018502</v>
      </c>
      <c r="AB372" s="6">
        <v>1148192</v>
      </c>
      <c r="AC372" s="6">
        <v>1038117</v>
      </c>
    </row>
    <row r="373" spans="1:29" x14ac:dyDescent="0.25">
      <c r="A373" s="3" t="s">
        <v>438</v>
      </c>
      <c r="B373" s="2" t="s">
        <v>885</v>
      </c>
      <c r="C373" s="6">
        <v>75146</v>
      </c>
      <c r="D373" s="6">
        <v>187158</v>
      </c>
      <c r="E373" s="6">
        <v>159291</v>
      </c>
      <c r="F373" s="22">
        <v>111700</v>
      </c>
      <c r="G373" s="22">
        <v>112032</v>
      </c>
      <c r="H373" s="22">
        <v>144065</v>
      </c>
      <c r="I373" s="22">
        <v>169343</v>
      </c>
      <c r="J373" s="22">
        <v>100688</v>
      </c>
      <c r="K373" s="22">
        <v>116878</v>
      </c>
      <c r="L373" s="22">
        <v>107369</v>
      </c>
      <c r="M373" s="6">
        <v>155427</v>
      </c>
      <c r="N373" s="22">
        <v>75170</v>
      </c>
      <c r="O373" s="22">
        <v>53534</v>
      </c>
      <c r="P373" s="22">
        <v>54979</v>
      </c>
      <c r="Q373" s="22">
        <v>37336</v>
      </c>
      <c r="R373" s="6">
        <v>47859</v>
      </c>
      <c r="S373" s="6">
        <v>68879</v>
      </c>
      <c r="T373" s="6">
        <v>45097</v>
      </c>
      <c r="U373" s="6">
        <v>26950</v>
      </c>
      <c r="V373" s="6">
        <v>46300</v>
      </c>
      <c r="W373" s="6">
        <v>62761</v>
      </c>
      <c r="X373" s="25">
        <v>79975</v>
      </c>
      <c r="Y373" s="6">
        <v>89452</v>
      </c>
      <c r="Z373" s="6">
        <v>129206</v>
      </c>
      <c r="AA373" s="47">
        <v>87548</v>
      </c>
      <c r="AB373" s="6">
        <v>144386</v>
      </c>
      <c r="AC373" s="6">
        <v>130953</v>
      </c>
    </row>
    <row r="374" spans="1:29" x14ac:dyDescent="0.25">
      <c r="A374" s="3" t="s">
        <v>439</v>
      </c>
      <c r="B374" s="2" t="s">
        <v>886</v>
      </c>
      <c r="C374" s="6">
        <v>306261</v>
      </c>
      <c r="D374" s="6">
        <v>381302</v>
      </c>
      <c r="E374" s="6">
        <v>368580</v>
      </c>
      <c r="F374" s="22">
        <v>391280</v>
      </c>
      <c r="G374" s="22">
        <v>375869</v>
      </c>
      <c r="H374" s="22">
        <v>381228</v>
      </c>
      <c r="I374" s="22">
        <v>553135</v>
      </c>
      <c r="J374" s="22">
        <v>746001</v>
      </c>
      <c r="K374" s="22">
        <v>716879</v>
      </c>
      <c r="L374" s="22">
        <v>655599</v>
      </c>
      <c r="M374" s="6">
        <v>702653</v>
      </c>
      <c r="N374" s="22">
        <v>777410</v>
      </c>
      <c r="O374" s="22">
        <v>886357</v>
      </c>
      <c r="P374" s="22">
        <v>929658</v>
      </c>
      <c r="Q374" s="22">
        <v>768335</v>
      </c>
      <c r="R374" s="6">
        <v>804378</v>
      </c>
      <c r="S374" s="6">
        <v>803886</v>
      </c>
      <c r="T374" s="6">
        <v>770813</v>
      </c>
      <c r="U374" s="6">
        <v>701189</v>
      </c>
      <c r="V374" s="6">
        <v>808579</v>
      </c>
      <c r="W374" s="6">
        <v>965551</v>
      </c>
      <c r="X374" s="25">
        <v>1047056</v>
      </c>
      <c r="Y374" s="6">
        <v>1069173</v>
      </c>
      <c r="Z374" s="6">
        <v>1097228</v>
      </c>
      <c r="AA374" s="47">
        <v>1055209</v>
      </c>
      <c r="AB374" s="6">
        <v>1185089</v>
      </c>
      <c r="AC374" s="6">
        <v>1017495</v>
      </c>
    </row>
    <row r="375" spans="1:29" x14ac:dyDescent="0.25">
      <c r="A375" s="3" t="s">
        <v>440</v>
      </c>
      <c r="B375" s="2" t="s">
        <v>887</v>
      </c>
      <c r="C375" s="6">
        <v>27926</v>
      </c>
      <c r="D375" s="6">
        <v>16964</v>
      </c>
      <c r="E375" s="6">
        <v>37421</v>
      </c>
      <c r="F375" s="22">
        <v>13843</v>
      </c>
      <c r="G375" s="22">
        <v>18217</v>
      </c>
      <c r="H375" s="22">
        <v>14888</v>
      </c>
      <c r="I375" s="22">
        <v>12498</v>
      </c>
      <c r="J375" s="22">
        <v>4528</v>
      </c>
      <c r="K375" s="22">
        <v>0</v>
      </c>
      <c r="L375" s="22">
        <v>0</v>
      </c>
      <c r="M375" s="6">
        <v>5000</v>
      </c>
      <c r="N375" s="22">
        <v>0</v>
      </c>
      <c r="O375" s="22">
        <v>0</v>
      </c>
      <c r="P375" s="22">
        <v>9100</v>
      </c>
      <c r="Q375" s="22">
        <v>5000</v>
      </c>
      <c r="R375" s="6">
        <v>10000</v>
      </c>
      <c r="S375" s="6">
        <v>5000</v>
      </c>
      <c r="T375" s="6">
        <v>13400</v>
      </c>
      <c r="U375" s="6">
        <v>13775</v>
      </c>
      <c r="V375" s="6">
        <v>0</v>
      </c>
      <c r="W375" s="6">
        <v>12742</v>
      </c>
      <c r="X375" s="25">
        <v>96458</v>
      </c>
      <c r="Y375" s="6">
        <v>102680</v>
      </c>
      <c r="Z375" s="6">
        <v>41830</v>
      </c>
      <c r="AA375" s="47">
        <v>50224</v>
      </c>
      <c r="AB375" s="6">
        <v>11359</v>
      </c>
      <c r="AC375" s="6">
        <v>14492</v>
      </c>
    </row>
    <row r="376" spans="1:29" x14ac:dyDescent="0.25">
      <c r="A376" s="3" t="s">
        <v>441</v>
      </c>
      <c r="B376" s="2" t="s">
        <v>888</v>
      </c>
      <c r="C376" s="6">
        <v>51427</v>
      </c>
      <c r="D376" s="6">
        <v>90860</v>
      </c>
      <c r="E376" s="6">
        <v>119945</v>
      </c>
      <c r="F376" s="22">
        <v>239821</v>
      </c>
      <c r="G376" s="22">
        <v>324613</v>
      </c>
      <c r="H376" s="22">
        <v>423019</v>
      </c>
      <c r="I376" s="22">
        <v>514164</v>
      </c>
      <c r="J376" s="22">
        <v>636124</v>
      </c>
      <c r="K376" s="22">
        <v>557566</v>
      </c>
      <c r="L376" s="22">
        <v>665904</v>
      </c>
      <c r="M376" s="6">
        <v>879668</v>
      </c>
      <c r="N376" s="22">
        <v>950335</v>
      </c>
      <c r="O376" s="22">
        <v>1113588</v>
      </c>
      <c r="P376" s="22">
        <v>1430082</v>
      </c>
      <c r="Q376" s="22">
        <v>1595153</v>
      </c>
      <c r="R376" s="6">
        <v>1918390</v>
      </c>
      <c r="S376" s="6">
        <v>2026247</v>
      </c>
      <c r="T376" s="6">
        <v>2202670</v>
      </c>
      <c r="U376" s="6">
        <v>2238838</v>
      </c>
      <c r="V376" s="6">
        <v>2187155</v>
      </c>
      <c r="W376" s="6">
        <v>2142965</v>
      </c>
      <c r="X376" s="25">
        <v>2234172</v>
      </c>
      <c r="Y376" s="6">
        <v>2176082</v>
      </c>
      <c r="Z376" s="6">
        <v>2272188</v>
      </c>
      <c r="AA376" s="47">
        <v>2476224</v>
      </c>
      <c r="AB376" s="6">
        <v>2317288</v>
      </c>
      <c r="AC376" s="6">
        <v>2360620</v>
      </c>
    </row>
    <row r="377" spans="1:29" x14ac:dyDescent="0.25">
      <c r="A377" s="3" t="s">
        <v>442</v>
      </c>
      <c r="B377" s="2" t="s">
        <v>889</v>
      </c>
      <c r="C377" s="6">
        <v>28133</v>
      </c>
      <c r="D377" s="6">
        <v>22408</v>
      </c>
      <c r="E377" s="6">
        <v>36255</v>
      </c>
      <c r="F377" s="22">
        <v>25940</v>
      </c>
      <c r="G377" s="22">
        <v>31066</v>
      </c>
      <c r="H377" s="22">
        <v>41333</v>
      </c>
      <c r="I377" s="22">
        <v>32203</v>
      </c>
      <c r="J377" s="22">
        <v>55156</v>
      </c>
      <c r="K377" s="22">
        <v>72590</v>
      </c>
      <c r="L377" s="22">
        <v>40726</v>
      </c>
      <c r="M377" s="6">
        <v>24533</v>
      </c>
      <c r="N377" s="22">
        <v>29921</v>
      </c>
      <c r="O377" s="22">
        <v>16332</v>
      </c>
      <c r="P377" s="22">
        <v>16940</v>
      </c>
      <c r="Q377" s="22">
        <v>54187</v>
      </c>
      <c r="R377" s="6">
        <v>29766</v>
      </c>
      <c r="S377" s="6">
        <v>33600</v>
      </c>
      <c r="T377" s="6">
        <v>73774</v>
      </c>
      <c r="U377" s="6">
        <v>53373</v>
      </c>
      <c r="V377" s="6">
        <v>99144</v>
      </c>
      <c r="W377" s="6">
        <v>133966</v>
      </c>
      <c r="X377" s="25">
        <v>173592</v>
      </c>
      <c r="Y377" s="6">
        <v>159553</v>
      </c>
      <c r="Z377" s="6">
        <v>253590</v>
      </c>
      <c r="AA377" s="47">
        <v>313793</v>
      </c>
      <c r="AB377" s="6">
        <v>414695</v>
      </c>
      <c r="AC377" s="6">
        <v>410156</v>
      </c>
    </row>
    <row r="378" spans="1:29" x14ac:dyDescent="0.25">
      <c r="A378" s="3" t="s">
        <v>443</v>
      </c>
      <c r="B378" s="2" t="s">
        <v>890</v>
      </c>
      <c r="C378" s="6">
        <v>16764</v>
      </c>
      <c r="D378" s="6">
        <v>15826</v>
      </c>
      <c r="E378" s="6">
        <v>9303</v>
      </c>
      <c r="F378" s="22">
        <v>8114</v>
      </c>
      <c r="G378" s="22">
        <v>13870</v>
      </c>
      <c r="H378" s="22">
        <v>0</v>
      </c>
      <c r="I378" s="22">
        <v>0</v>
      </c>
      <c r="J378" s="22">
        <v>0</v>
      </c>
      <c r="K378" s="22">
        <v>4888</v>
      </c>
      <c r="L378" s="22">
        <v>8800</v>
      </c>
      <c r="M378" s="6">
        <v>0</v>
      </c>
      <c r="N378" s="22">
        <v>0</v>
      </c>
      <c r="O378" s="22">
        <v>5000</v>
      </c>
      <c r="P378" s="22">
        <v>18610</v>
      </c>
      <c r="Q378" s="22">
        <v>19325</v>
      </c>
      <c r="R378" s="6">
        <v>25360</v>
      </c>
      <c r="S378" s="6">
        <v>15000</v>
      </c>
      <c r="T378" s="6">
        <v>13800</v>
      </c>
      <c r="U378" s="6">
        <v>13400</v>
      </c>
      <c r="V378" s="6">
        <v>28929</v>
      </c>
      <c r="W378" s="6">
        <v>33203</v>
      </c>
      <c r="X378" s="25">
        <v>19809</v>
      </c>
      <c r="Y378" s="6">
        <v>25475</v>
      </c>
      <c r="Z378" s="6">
        <v>10648</v>
      </c>
      <c r="AA378" s="47">
        <v>9229</v>
      </c>
      <c r="AB378" s="6">
        <v>8741</v>
      </c>
      <c r="AC378" s="6">
        <v>9227</v>
      </c>
    </row>
    <row r="379" spans="1:29" x14ac:dyDescent="0.25">
      <c r="A379" s="3" t="s">
        <v>444</v>
      </c>
      <c r="B379" s="2" t="s">
        <v>891</v>
      </c>
      <c r="C379" s="6">
        <v>6437</v>
      </c>
      <c r="D379" s="6">
        <v>3537</v>
      </c>
      <c r="E379" s="6">
        <v>5000</v>
      </c>
      <c r="F379" s="22">
        <v>16846</v>
      </c>
      <c r="G379" s="22">
        <v>13334</v>
      </c>
      <c r="H379" s="22">
        <v>4425</v>
      </c>
      <c r="I379" s="22">
        <v>10279</v>
      </c>
      <c r="J379" s="22">
        <v>31164</v>
      </c>
      <c r="K379" s="22">
        <v>39907</v>
      </c>
      <c r="L379" s="22">
        <v>27619</v>
      </c>
      <c r="M379" s="6">
        <v>96067</v>
      </c>
      <c r="N379" s="22">
        <v>81323</v>
      </c>
      <c r="O379" s="22">
        <v>97120</v>
      </c>
      <c r="P379" s="22">
        <v>119507</v>
      </c>
      <c r="Q379" s="22">
        <v>177981</v>
      </c>
      <c r="R379" s="6">
        <v>214286</v>
      </c>
      <c r="S379" s="6">
        <v>200338</v>
      </c>
      <c r="T379" s="6">
        <v>282414</v>
      </c>
      <c r="U379" s="6">
        <v>234042</v>
      </c>
      <c r="V379" s="6">
        <v>251926</v>
      </c>
      <c r="W379" s="6">
        <v>317369</v>
      </c>
      <c r="X379" s="25">
        <v>317158</v>
      </c>
      <c r="Y379" s="6">
        <v>358496</v>
      </c>
      <c r="Z379" s="6">
        <v>372903</v>
      </c>
      <c r="AA379" s="47">
        <v>389097</v>
      </c>
      <c r="AB379" s="6">
        <v>448264</v>
      </c>
      <c r="AC379" s="6">
        <v>420436</v>
      </c>
    </row>
    <row r="380" spans="1:29" x14ac:dyDescent="0.25">
      <c r="A380" s="3" t="s">
        <v>445</v>
      </c>
      <c r="B380" s="2" t="s">
        <v>892</v>
      </c>
      <c r="C380" s="6">
        <v>82861</v>
      </c>
      <c r="D380" s="6">
        <v>118775</v>
      </c>
      <c r="E380" s="6">
        <v>188680</v>
      </c>
      <c r="F380" s="22">
        <v>322716</v>
      </c>
      <c r="G380" s="22">
        <v>388610</v>
      </c>
      <c r="H380" s="22">
        <v>439759</v>
      </c>
      <c r="I380" s="22">
        <v>352403</v>
      </c>
      <c r="J380" s="22">
        <v>370878</v>
      </c>
      <c r="K380" s="22">
        <v>356634</v>
      </c>
      <c r="L380" s="22">
        <v>388011</v>
      </c>
      <c r="M380" s="6">
        <v>389849</v>
      </c>
      <c r="N380" s="22">
        <v>425161</v>
      </c>
      <c r="O380" s="22">
        <v>412287</v>
      </c>
      <c r="P380" s="22">
        <v>441335</v>
      </c>
      <c r="Q380" s="22">
        <v>385129</v>
      </c>
      <c r="R380" s="6">
        <v>230955</v>
      </c>
      <c r="S380" s="6">
        <v>235809</v>
      </c>
      <c r="T380" s="6">
        <v>234410</v>
      </c>
      <c r="U380" s="6">
        <v>215500</v>
      </c>
      <c r="V380" s="6">
        <v>272444</v>
      </c>
      <c r="W380" s="6">
        <v>252619</v>
      </c>
      <c r="X380" s="25">
        <v>224648</v>
      </c>
      <c r="Y380" s="6">
        <v>251646</v>
      </c>
      <c r="Z380" s="6">
        <v>236705</v>
      </c>
      <c r="AA380" s="47">
        <v>264054</v>
      </c>
      <c r="AB380" s="6">
        <v>298525</v>
      </c>
      <c r="AC380" s="6">
        <v>348245</v>
      </c>
    </row>
    <row r="381" spans="1:29" x14ac:dyDescent="0.25">
      <c r="A381" s="3" t="s">
        <v>446</v>
      </c>
      <c r="B381" s="2" t="s">
        <v>893</v>
      </c>
      <c r="C381" s="6">
        <v>67157</v>
      </c>
      <c r="D381" s="6">
        <v>53536</v>
      </c>
      <c r="E381" s="6">
        <v>64624</v>
      </c>
      <c r="F381" s="22">
        <v>77272</v>
      </c>
      <c r="G381" s="22">
        <v>100662</v>
      </c>
      <c r="H381" s="22">
        <v>123042</v>
      </c>
      <c r="I381" s="22">
        <v>198252</v>
      </c>
      <c r="J381" s="22">
        <v>178322</v>
      </c>
      <c r="K381" s="22">
        <v>236655</v>
      </c>
      <c r="L381" s="22">
        <v>232894</v>
      </c>
      <c r="M381" s="6">
        <v>273128</v>
      </c>
      <c r="N381" s="22">
        <v>265758</v>
      </c>
      <c r="O381" s="22">
        <v>227648</v>
      </c>
      <c r="P381" s="22">
        <v>285222</v>
      </c>
      <c r="Q381" s="22">
        <v>283847</v>
      </c>
      <c r="R381" s="6">
        <v>343359</v>
      </c>
      <c r="S381" s="6">
        <v>344622</v>
      </c>
      <c r="T381" s="6">
        <v>363000</v>
      </c>
      <c r="U381" s="6">
        <v>259958</v>
      </c>
      <c r="V381" s="6">
        <v>285231</v>
      </c>
      <c r="W381" s="6">
        <v>243875</v>
      </c>
      <c r="X381" s="25">
        <v>266580</v>
      </c>
      <c r="Y381" s="6">
        <v>269279</v>
      </c>
      <c r="Z381" s="6">
        <v>268078</v>
      </c>
      <c r="AA381" s="47">
        <v>274468</v>
      </c>
      <c r="AB381" s="6">
        <v>226164</v>
      </c>
      <c r="AC381" s="6">
        <v>265416</v>
      </c>
    </row>
    <row r="382" spans="1:29" x14ac:dyDescent="0.25">
      <c r="A382" s="3" t="s">
        <v>447</v>
      </c>
      <c r="B382" s="2" t="s">
        <v>894</v>
      </c>
      <c r="C382" s="6">
        <v>10892</v>
      </c>
      <c r="D382" s="6">
        <v>19986</v>
      </c>
      <c r="E382" s="6">
        <v>38504</v>
      </c>
      <c r="F382" s="22">
        <v>60043</v>
      </c>
      <c r="G382" s="22">
        <v>37758</v>
      </c>
      <c r="H382" s="22">
        <v>27913</v>
      </c>
      <c r="I382" s="22">
        <v>42800</v>
      </c>
      <c r="J382" s="22">
        <v>51707</v>
      </c>
      <c r="K382" s="22">
        <v>41563</v>
      </c>
      <c r="L382" s="22">
        <v>49646</v>
      </c>
      <c r="M382" s="6">
        <v>26329</v>
      </c>
      <c r="N382" s="22">
        <v>29573</v>
      </c>
      <c r="O382" s="22">
        <v>15090</v>
      </c>
      <c r="P382" s="22">
        <v>15287</v>
      </c>
      <c r="Q382" s="22">
        <v>43448</v>
      </c>
      <c r="R382" s="6">
        <v>22568</v>
      </c>
      <c r="S382" s="6">
        <v>45692</v>
      </c>
      <c r="T382" s="6">
        <v>76788</v>
      </c>
      <c r="U382" s="6">
        <v>89228</v>
      </c>
      <c r="V382" s="6">
        <v>166255</v>
      </c>
      <c r="W382" s="6">
        <v>144812</v>
      </c>
      <c r="X382" s="25">
        <v>229388</v>
      </c>
      <c r="Y382" s="6">
        <v>218209</v>
      </c>
      <c r="Z382" s="6">
        <v>270708</v>
      </c>
      <c r="AA382" s="47">
        <v>289419</v>
      </c>
      <c r="AB382" s="6">
        <v>417187</v>
      </c>
      <c r="AC382" s="6">
        <v>474186</v>
      </c>
    </row>
    <row r="383" spans="1:29" x14ac:dyDescent="0.25">
      <c r="A383" s="3" t="s">
        <v>448</v>
      </c>
      <c r="B383" s="2" t="s">
        <v>895</v>
      </c>
      <c r="C383" s="6">
        <v>0</v>
      </c>
      <c r="D383" s="6">
        <v>0</v>
      </c>
      <c r="E383" s="6">
        <v>38770</v>
      </c>
      <c r="F383" s="22">
        <v>21226</v>
      </c>
      <c r="G383" s="22">
        <v>93170</v>
      </c>
      <c r="H383" s="22">
        <v>178427</v>
      </c>
      <c r="I383" s="22">
        <v>207858</v>
      </c>
      <c r="J383" s="22">
        <v>271996</v>
      </c>
      <c r="K383" s="22">
        <v>279674</v>
      </c>
      <c r="L383" s="22">
        <v>259126</v>
      </c>
      <c r="M383" s="6">
        <v>217781</v>
      </c>
      <c r="N383" s="22">
        <v>122452</v>
      </c>
      <c r="O383" s="22">
        <v>144392</v>
      </c>
      <c r="P383" s="22">
        <v>150401</v>
      </c>
      <c r="Q383" s="22">
        <v>117348</v>
      </c>
      <c r="R383" s="6">
        <v>152013</v>
      </c>
      <c r="S383" s="6">
        <v>182092</v>
      </c>
      <c r="T383" s="6">
        <v>237933</v>
      </c>
      <c r="U383" s="6">
        <v>311396</v>
      </c>
      <c r="V383" s="6">
        <v>301079</v>
      </c>
      <c r="W383" s="6">
        <v>325837</v>
      </c>
      <c r="X383" s="25">
        <v>234327</v>
      </c>
      <c r="Y383" s="6">
        <v>317542</v>
      </c>
      <c r="Z383" s="6">
        <v>295944</v>
      </c>
      <c r="AA383" s="47">
        <v>308164</v>
      </c>
      <c r="AB383" s="6">
        <v>287808</v>
      </c>
      <c r="AC383" s="6">
        <v>289375</v>
      </c>
    </row>
    <row r="384" spans="1:29" x14ac:dyDescent="0.25">
      <c r="A384" s="3" t="s">
        <v>449</v>
      </c>
      <c r="B384" s="2" t="s">
        <v>896</v>
      </c>
      <c r="C384" s="6">
        <v>164169</v>
      </c>
      <c r="D384" s="6">
        <v>163552</v>
      </c>
      <c r="E384" s="6">
        <v>173399</v>
      </c>
      <c r="F384" s="22">
        <v>263165</v>
      </c>
      <c r="G384" s="22">
        <v>361026</v>
      </c>
      <c r="H384" s="22">
        <v>360066</v>
      </c>
      <c r="I384" s="22">
        <v>440715</v>
      </c>
      <c r="J384" s="22">
        <v>513366</v>
      </c>
      <c r="K384" s="22">
        <v>646958</v>
      </c>
      <c r="L384" s="22">
        <v>568579</v>
      </c>
      <c r="M384" s="6">
        <v>532591</v>
      </c>
      <c r="N384" s="22">
        <v>458223</v>
      </c>
      <c r="O384" s="22">
        <v>431340</v>
      </c>
      <c r="P384" s="22">
        <v>438941</v>
      </c>
      <c r="Q384" s="22">
        <v>442057</v>
      </c>
      <c r="R384" s="6">
        <v>455240</v>
      </c>
      <c r="S384" s="6">
        <v>562655</v>
      </c>
      <c r="T384" s="6">
        <v>596176</v>
      </c>
      <c r="U384" s="6">
        <v>688018</v>
      </c>
      <c r="V384" s="6">
        <v>799575</v>
      </c>
      <c r="W384" s="6">
        <v>489020</v>
      </c>
      <c r="X384" s="25">
        <v>579319</v>
      </c>
      <c r="Y384" s="6">
        <v>599307</v>
      </c>
      <c r="Z384" s="6">
        <v>555852</v>
      </c>
      <c r="AA384" s="47">
        <v>558489</v>
      </c>
      <c r="AB384" s="6">
        <v>521290</v>
      </c>
      <c r="AC384" s="6">
        <v>562475</v>
      </c>
    </row>
    <row r="385" spans="1:29" x14ac:dyDescent="0.25">
      <c r="A385" s="3" t="s">
        <v>450</v>
      </c>
      <c r="B385" s="2" t="s">
        <v>897</v>
      </c>
      <c r="C385" s="6">
        <v>231311</v>
      </c>
      <c r="D385" s="6">
        <v>224667</v>
      </c>
      <c r="E385" s="6">
        <v>212679</v>
      </c>
      <c r="F385" s="22">
        <v>234927</v>
      </c>
      <c r="G385" s="22">
        <v>214224</v>
      </c>
      <c r="H385" s="22">
        <v>186593</v>
      </c>
      <c r="I385" s="22">
        <v>170034</v>
      </c>
      <c r="J385" s="22">
        <v>180749</v>
      </c>
      <c r="K385" s="22">
        <v>128078</v>
      </c>
      <c r="L385" s="22">
        <v>100745</v>
      </c>
      <c r="M385" s="6">
        <v>101114</v>
      </c>
      <c r="N385" s="22">
        <v>112679</v>
      </c>
      <c r="O385" s="22">
        <v>96071</v>
      </c>
      <c r="P385" s="22">
        <v>94220</v>
      </c>
      <c r="Q385" s="22">
        <v>98787</v>
      </c>
      <c r="R385" s="6">
        <v>126996</v>
      </c>
      <c r="S385" s="6">
        <v>71988</v>
      </c>
      <c r="T385" s="6">
        <v>94848</v>
      </c>
      <c r="U385" s="6">
        <v>88893</v>
      </c>
      <c r="V385" s="6">
        <v>94135</v>
      </c>
      <c r="W385" s="6">
        <v>138405</v>
      </c>
      <c r="X385" s="25">
        <v>161639</v>
      </c>
      <c r="Y385" s="6">
        <v>163680</v>
      </c>
      <c r="Z385" s="6">
        <v>189972</v>
      </c>
      <c r="AA385" s="47">
        <v>192873</v>
      </c>
      <c r="AB385" s="6">
        <v>198139</v>
      </c>
      <c r="AC385" s="6">
        <v>169724</v>
      </c>
    </row>
    <row r="386" spans="1:29" x14ac:dyDescent="0.25">
      <c r="A386" s="3" t="s">
        <v>451</v>
      </c>
      <c r="B386" s="2" t="s">
        <v>898</v>
      </c>
      <c r="C386" s="6">
        <v>0</v>
      </c>
      <c r="D386" s="6">
        <v>0</v>
      </c>
      <c r="E386" s="6">
        <v>15815</v>
      </c>
      <c r="F386" s="22">
        <v>35598</v>
      </c>
      <c r="G386" s="22">
        <v>153345</v>
      </c>
      <c r="H386" s="22">
        <v>256972</v>
      </c>
      <c r="I386" s="22">
        <v>356825</v>
      </c>
      <c r="J386" s="22">
        <v>450736</v>
      </c>
      <c r="K386" s="22">
        <v>613980</v>
      </c>
      <c r="L386" s="22">
        <v>669987</v>
      </c>
      <c r="M386" s="6">
        <v>807732</v>
      </c>
      <c r="N386" s="22">
        <v>899284</v>
      </c>
      <c r="O386" s="22">
        <v>912691</v>
      </c>
      <c r="P386" s="22">
        <v>1006289</v>
      </c>
      <c r="Q386" s="22">
        <v>1100161</v>
      </c>
      <c r="R386" s="6">
        <v>1074203</v>
      </c>
      <c r="S386" s="6">
        <v>996485</v>
      </c>
      <c r="T386" s="6">
        <v>1118603</v>
      </c>
      <c r="U386" s="6">
        <v>1242076</v>
      </c>
      <c r="V386" s="6">
        <v>1409819</v>
      </c>
      <c r="W386" s="6">
        <v>1502528</v>
      </c>
      <c r="X386" s="25">
        <v>1505078</v>
      </c>
      <c r="Y386" s="6">
        <v>1712180</v>
      </c>
      <c r="Z386" s="6">
        <v>1597387</v>
      </c>
      <c r="AA386" s="47">
        <v>1619296</v>
      </c>
      <c r="AB386" s="6">
        <v>1423277</v>
      </c>
      <c r="AC386" s="6">
        <v>1548586</v>
      </c>
    </row>
    <row r="387" spans="1:29" x14ac:dyDescent="0.25">
      <c r="A387" s="3" t="s">
        <v>452</v>
      </c>
      <c r="B387" s="2" t="s">
        <v>899</v>
      </c>
      <c r="C387" s="6">
        <v>77455</v>
      </c>
      <c r="D387" s="6">
        <v>41728</v>
      </c>
      <c r="E387" s="6">
        <v>74008</v>
      </c>
      <c r="F387" s="22">
        <v>41698</v>
      </c>
      <c r="G387" s="22">
        <v>34814</v>
      </c>
      <c r="H387" s="22">
        <v>23669</v>
      </c>
      <c r="I387" s="22">
        <v>34420</v>
      </c>
      <c r="J387" s="22">
        <v>119143</v>
      </c>
      <c r="K387" s="22">
        <v>102316</v>
      </c>
      <c r="L387" s="22">
        <v>62914</v>
      </c>
      <c r="M387" s="6">
        <v>34337</v>
      </c>
      <c r="N387" s="22">
        <v>53242</v>
      </c>
      <c r="O387" s="22">
        <v>32260</v>
      </c>
      <c r="P387" s="22">
        <v>11100</v>
      </c>
      <c r="Q387" s="22">
        <v>28560</v>
      </c>
      <c r="R387" s="6">
        <v>19452</v>
      </c>
      <c r="S387" s="6">
        <v>24300</v>
      </c>
      <c r="T387" s="6">
        <v>24650</v>
      </c>
      <c r="U387" s="6">
        <v>18400</v>
      </c>
      <c r="V387" s="6">
        <v>36700</v>
      </c>
      <c r="W387" s="6">
        <v>50981</v>
      </c>
      <c r="X387" s="25">
        <v>98724</v>
      </c>
      <c r="Y387" s="6">
        <v>118440</v>
      </c>
      <c r="Z387" s="6">
        <v>71094</v>
      </c>
      <c r="AA387" s="47">
        <v>135174</v>
      </c>
      <c r="AB387" s="6">
        <v>134959</v>
      </c>
      <c r="AC387" s="6">
        <v>140401</v>
      </c>
    </row>
    <row r="388" spans="1:29" x14ac:dyDescent="0.25">
      <c r="A388" s="3" t="s">
        <v>453</v>
      </c>
      <c r="B388" s="2" t="s">
        <v>900</v>
      </c>
      <c r="C388" s="6">
        <v>8020</v>
      </c>
      <c r="D388" s="6">
        <v>5000</v>
      </c>
      <c r="E388" s="6">
        <v>15111</v>
      </c>
      <c r="F388" s="22">
        <v>32099</v>
      </c>
      <c r="G388" s="22">
        <v>37229</v>
      </c>
      <c r="H388" s="22">
        <v>43006</v>
      </c>
      <c r="I388" s="22">
        <v>20175</v>
      </c>
      <c r="J388" s="22">
        <v>11149</v>
      </c>
      <c r="K388" s="22">
        <v>30319</v>
      </c>
      <c r="L388" s="22">
        <v>38755</v>
      </c>
      <c r="M388" s="6">
        <v>32952</v>
      </c>
      <c r="N388" s="22">
        <v>52775</v>
      </c>
      <c r="O388" s="22">
        <v>60413</v>
      </c>
      <c r="P388" s="22">
        <v>85382</v>
      </c>
      <c r="Q388" s="22">
        <v>94699</v>
      </c>
      <c r="R388" s="6">
        <v>125839</v>
      </c>
      <c r="S388" s="6">
        <v>71944</v>
      </c>
      <c r="T388" s="6">
        <v>29179</v>
      </c>
      <c r="U388" s="6">
        <v>44416</v>
      </c>
      <c r="V388" s="6">
        <v>69499</v>
      </c>
      <c r="W388" s="6">
        <v>62636</v>
      </c>
      <c r="X388" s="25">
        <v>129063</v>
      </c>
      <c r="Y388" s="6">
        <v>208683</v>
      </c>
      <c r="Z388" s="6">
        <v>245464</v>
      </c>
      <c r="AA388" s="47">
        <v>235428</v>
      </c>
      <c r="AB388" s="6">
        <v>314665</v>
      </c>
      <c r="AC388" s="6">
        <v>324349</v>
      </c>
    </row>
    <row r="389" spans="1:29" x14ac:dyDescent="0.25">
      <c r="A389" s="3" t="s">
        <v>454</v>
      </c>
      <c r="B389" s="2" t="s">
        <v>901</v>
      </c>
      <c r="C389" s="6">
        <v>6885</v>
      </c>
      <c r="D389" s="6">
        <v>13304</v>
      </c>
      <c r="E389" s="6">
        <v>18867</v>
      </c>
      <c r="F389" s="22">
        <v>75595</v>
      </c>
      <c r="G389" s="22">
        <v>171906</v>
      </c>
      <c r="H389" s="22">
        <v>240676</v>
      </c>
      <c r="I389" s="22">
        <v>259484</v>
      </c>
      <c r="J389" s="22">
        <v>389783</v>
      </c>
      <c r="K389" s="22">
        <v>329786</v>
      </c>
      <c r="L389" s="22">
        <v>351429</v>
      </c>
      <c r="M389" s="6">
        <v>399031</v>
      </c>
      <c r="N389" s="22">
        <v>431164</v>
      </c>
      <c r="O389" s="22">
        <v>377008</v>
      </c>
      <c r="P389" s="22">
        <v>351575</v>
      </c>
      <c r="Q389" s="22">
        <v>321524</v>
      </c>
      <c r="R389" s="6">
        <v>325377</v>
      </c>
      <c r="S389" s="6">
        <v>282197</v>
      </c>
      <c r="T389" s="6">
        <v>308204</v>
      </c>
      <c r="U389" s="6">
        <v>404828</v>
      </c>
      <c r="V389" s="6">
        <v>385391</v>
      </c>
      <c r="W389" s="6">
        <v>362893</v>
      </c>
      <c r="X389" s="25">
        <v>531245</v>
      </c>
      <c r="Y389" s="6">
        <v>582862</v>
      </c>
      <c r="Z389" s="6">
        <v>604668</v>
      </c>
      <c r="AA389" s="47">
        <v>380821</v>
      </c>
      <c r="AB389" s="6">
        <v>419241</v>
      </c>
      <c r="AC389" s="6">
        <v>357938</v>
      </c>
    </row>
    <row r="390" spans="1:29" x14ac:dyDescent="0.25">
      <c r="A390" s="3" t="s">
        <v>455</v>
      </c>
      <c r="B390" s="2" t="s">
        <v>902</v>
      </c>
      <c r="C390" s="6">
        <v>0</v>
      </c>
      <c r="D390" s="6">
        <v>18332</v>
      </c>
      <c r="E390" s="6">
        <v>60927</v>
      </c>
      <c r="F390" s="22">
        <v>109758</v>
      </c>
      <c r="G390" s="22">
        <v>93614</v>
      </c>
      <c r="H390" s="22">
        <v>122169</v>
      </c>
      <c r="I390" s="22">
        <v>212495</v>
      </c>
      <c r="J390" s="22">
        <v>241117</v>
      </c>
      <c r="K390" s="22">
        <v>234833</v>
      </c>
      <c r="L390" s="22">
        <v>165363</v>
      </c>
      <c r="M390" s="6">
        <v>168095</v>
      </c>
      <c r="N390" s="22">
        <v>85400</v>
      </c>
      <c r="O390" s="22">
        <v>63961</v>
      </c>
      <c r="P390" s="22">
        <v>90847</v>
      </c>
      <c r="Q390" s="22">
        <v>127537</v>
      </c>
      <c r="R390" s="6">
        <v>124608</v>
      </c>
      <c r="S390" s="6">
        <v>104966</v>
      </c>
      <c r="T390" s="6">
        <v>107252</v>
      </c>
      <c r="U390" s="6">
        <v>107154</v>
      </c>
      <c r="V390" s="6">
        <v>120243</v>
      </c>
      <c r="W390" s="6">
        <v>141979</v>
      </c>
      <c r="X390" s="25">
        <v>169133</v>
      </c>
      <c r="Y390" s="6">
        <v>128676</v>
      </c>
      <c r="Z390" s="6">
        <v>130764</v>
      </c>
      <c r="AA390" s="47">
        <v>82270</v>
      </c>
      <c r="AB390" s="6">
        <v>145475</v>
      </c>
      <c r="AC390" s="6">
        <v>225416</v>
      </c>
    </row>
    <row r="391" spans="1:29" x14ac:dyDescent="0.25">
      <c r="A391" s="3" t="s">
        <v>456</v>
      </c>
      <c r="B391" s="2" t="s">
        <v>903</v>
      </c>
      <c r="C391" s="6">
        <v>31854</v>
      </c>
      <c r="D391" s="6">
        <v>21291</v>
      </c>
      <c r="E391" s="6">
        <v>19630</v>
      </c>
      <c r="F391" s="22">
        <v>30364</v>
      </c>
      <c r="G391" s="22">
        <v>32686</v>
      </c>
      <c r="H391" s="22">
        <v>31700</v>
      </c>
      <c r="I391" s="22">
        <v>19812</v>
      </c>
      <c r="J391" s="22">
        <v>17356</v>
      </c>
      <c r="K391" s="22">
        <v>46551</v>
      </c>
      <c r="L391" s="22">
        <v>55271</v>
      </c>
      <c r="M391" s="6">
        <v>42803</v>
      </c>
      <c r="N391" s="22">
        <v>53947</v>
      </c>
      <c r="O391" s="22">
        <v>81878</v>
      </c>
      <c r="P391" s="22">
        <v>60657</v>
      </c>
      <c r="Q391" s="22">
        <v>59032</v>
      </c>
      <c r="R391" s="6">
        <v>45000</v>
      </c>
      <c r="S391" s="6">
        <v>47900</v>
      </c>
      <c r="T391" s="6">
        <v>58747</v>
      </c>
      <c r="U391" s="6">
        <v>63319</v>
      </c>
      <c r="V391" s="6">
        <v>78766</v>
      </c>
      <c r="W391" s="6">
        <v>115903</v>
      </c>
      <c r="X391" s="25">
        <v>100996</v>
      </c>
      <c r="Y391" s="6">
        <v>136674</v>
      </c>
      <c r="Z391" s="6">
        <v>150100</v>
      </c>
      <c r="AA391" s="47">
        <v>156491</v>
      </c>
      <c r="AB391" s="6">
        <v>128532</v>
      </c>
      <c r="AC391" s="6">
        <v>112797</v>
      </c>
    </row>
    <row r="392" spans="1:29" x14ac:dyDescent="0.25">
      <c r="A392" s="3" t="s">
        <v>457</v>
      </c>
      <c r="B392" s="2" t="s">
        <v>904</v>
      </c>
      <c r="C392" s="6">
        <v>14361</v>
      </c>
      <c r="D392" s="6">
        <v>12909</v>
      </c>
      <c r="E392" s="6">
        <v>19205</v>
      </c>
      <c r="F392" s="22">
        <v>29771</v>
      </c>
      <c r="G392" s="22">
        <v>23450</v>
      </c>
      <c r="H392" s="22">
        <v>10837</v>
      </c>
      <c r="I392" s="22">
        <v>26756</v>
      </c>
      <c r="J392" s="22">
        <v>5000</v>
      </c>
      <c r="K392" s="22">
        <v>9856</v>
      </c>
      <c r="L392" s="22">
        <v>4727</v>
      </c>
      <c r="M392" s="6">
        <v>5000</v>
      </c>
      <c r="N392" s="22">
        <v>0</v>
      </c>
      <c r="O392" s="22">
        <v>0</v>
      </c>
      <c r="P392" s="22">
        <v>15000</v>
      </c>
      <c r="Q392" s="22">
        <v>20000</v>
      </c>
      <c r="R392" s="6">
        <v>5000</v>
      </c>
      <c r="S392" s="6">
        <v>5000</v>
      </c>
      <c r="T392" s="6">
        <v>15000</v>
      </c>
      <c r="U392" s="6">
        <v>0</v>
      </c>
      <c r="V392" s="6">
        <v>0</v>
      </c>
      <c r="W392" s="6">
        <v>15500</v>
      </c>
      <c r="X392" s="25">
        <v>29292</v>
      </c>
      <c r="Y392" s="6">
        <v>15021</v>
      </c>
      <c r="Z392" s="6">
        <v>17506</v>
      </c>
      <c r="AA392" s="47">
        <v>13045</v>
      </c>
      <c r="AB392" s="6">
        <v>36520</v>
      </c>
      <c r="AC392" s="6">
        <v>27491</v>
      </c>
    </row>
    <row r="393" spans="1:29" x14ac:dyDescent="0.25">
      <c r="A393" s="3" t="s">
        <v>458</v>
      </c>
      <c r="B393" s="2" t="s">
        <v>905</v>
      </c>
      <c r="C393" s="3">
        <v>0</v>
      </c>
      <c r="D393" s="3">
        <v>0</v>
      </c>
      <c r="E393" s="3">
        <v>0</v>
      </c>
      <c r="F393" s="3">
        <v>0</v>
      </c>
      <c r="G393" s="22">
        <v>0</v>
      </c>
      <c r="H393" s="22">
        <v>371468</v>
      </c>
      <c r="I393" s="22">
        <v>343074</v>
      </c>
      <c r="J393" s="22">
        <v>329989</v>
      </c>
      <c r="K393" s="22">
        <v>240903</v>
      </c>
      <c r="L393" s="22">
        <v>180093</v>
      </c>
      <c r="M393" s="6">
        <v>148017</v>
      </c>
      <c r="N393" s="22">
        <v>153459</v>
      </c>
      <c r="O393" s="22">
        <v>113694</v>
      </c>
      <c r="P393" s="22">
        <v>73235</v>
      </c>
      <c r="Q393" s="22">
        <v>68790</v>
      </c>
      <c r="R393" s="6">
        <v>51374</v>
      </c>
      <c r="S393" s="6">
        <v>40972</v>
      </c>
      <c r="T393" s="6">
        <v>47584</v>
      </c>
      <c r="U393" s="6">
        <v>57300</v>
      </c>
      <c r="V393" s="6">
        <v>58402</v>
      </c>
      <c r="W393" s="6">
        <v>52387</v>
      </c>
      <c r="X393" s="25">
        <v>51738</v>
      </c>
      <c r="Y393" s="6">
        <v>58557</v>
      </c>
      <c r="Z393" s="6">
        <v>89631</v>
      </c>
      <c r="AA393" s="47">
        <v>99848</v>
      </c>
      <c r="AB393" s="6">
        <v>106234</v>
      </c>
      <c r="AC393" s="6">
        <v>100841</v>
      </c>
    </row>
    <row r="394" spans="1:29" x14ac:dyDescent="0.25">
      <c r="A394" s="3" t="s">
        <v>459</v>
      </c>
      <c r="B394" s="2" t="s">
        <v>906</v>
      </c>
      <c r="C394" s="6">
        <v>0</v>
      </c>
      <c r="D394" s="6">
        <v>0</v>
      </c>
      <c r="E394" s="6">
        <v>0</v>
      </c>
      <c r="F394" s="22">
        <v>0</v>
      </c>
      <c r="G394" s="22">
        <v>0</v>
      </c>
      <c r="H394" s="22">
        <v>0</v>
      </c>
      <c r="I394" s="22">
        <v>0</v>
      </c>
      <c r="J394" s="22">
        <v>0</v>
      </c>
      <c r="K394" s="22">
        <v>0</v>
      </c>
      <c r="L394" s="22">
        <v>0</v>
      </c>
      <c r="M394" s="6">
        <v>0</v>
      </c>
      <c r="N394" s="22">
        <v>0</v>
      </c>
      <c r="O394" s="22">
        <v>0</v>
      </c>
      <c r="P394" s="22">
        <v>0</v>
      </c>
      <c r="Q394" s="22">
        <v>0</v>
      </c>
      <c r="R394" s="6">
        <v>0</v>
      </c>
      <c r="S394" s="6">
        <v>0</v>
      </c>
      <c r="T394" s="6">
        <v>0</v>
      </c>
      <c r="U394" s="6">
        <v>0</v>
      </c>
      <c r="V394" s="6">
        <v>340</v>
      </c>
      <c r="W394" s="6">
        <v>17852</v>
      </c>
      <c r="X394" s="25">
        <v>18241</v>
      </c>
      <c r="Y394" s="6">
        <v>22894</v>
      </c>
      <c r="Z394" s="6">
        <v>6218</v>
      </c>
      <c r="AA394" s="47">
        <v>21980</v>
      </c>
      <c r="AB394" s="6">
        <v>46466</v>
      </c>
      <c r="AC394" s="6">
        <v>26589</v>
      </c>
    </row>
    <row r="395" spans="1:29" x14ac:dyDescent="0.25">
      <c r="A395" s="3" t="s">
        <v>460</v>
      </c>
      <c r="B395" s="2" t="s">
        <v>907</v>
      </c>
      <c r="C395" s="6">
        <v>14610</v>
      </c>
      <c r="D395" s="6">
        <v>28295</v>
      </c>
      <c r="E395" s="6">
        <v>33848</v>
      </c>
      <c r="F395" s="22">
        <v>27446</v>
      </c>
      <c r="G395" s="22">
        <v>23280</v>
      </c>
      <c r="H395" s="22">
        <v>58670</v>
      </c>
      <c r="I395" s="22">
        <v>36457</v>
      </c>
      <c r="J395" s="22">
        <v>49013</v>
      </c>
      <c r="K395" s="22">
        <v>46710</v>
      </c>
      <c r="L395" s="22">
        <v>32160</v>
      </c>
      <c r="M395" s="6">
        <v>36684</v>
      </c>
      <c r="N395" s="22">
        <v>24677</v>
      </c>
      <c r="O395" s="22">
        <v>16408</v>
      </c>
      <c r="P395" s="22">
        <v>25199</v>
      </c>
      <c r="Q395" s="22">
        <v>20743</v>
      </c>
      <c r="R395" s="6">
        <v>16400</v>
      </c>
      <c r="S395" s="6">
        <v>10000</v>
      </c>
      <c r="T395" s="6">
        <v>22524</v>
      </c>
      <c r="U395" s="6">
        <v>13865</v>
      </c>
      <c r="V395" s="6">
        <v>0</v>
      </c>
      <c r="W395" s="6">
        <v>16700</v>
      </c>
      <c r="X395" s="25">
        <v>41429</v>
      </c>
      <c r="Y395" s="6">
        <v>42391</v>
      </c>
      <c r="Z395" s="6">
        <v>68911</v>
      </c>
      <c r="AA395" s="47">
        <v>75678</v>
      </c>
      <c r="AB395" s="6">
        <v>109787</v>
      </c>
      <c r="AC395" s="6">
        <v>97348</v>
      </c>
    </row>
    <row r="396" spans="1:29" x14ac:dyDescent="0.25">
      <c r="A396" s="3" t="s">
        <v>461</v>
      </c>
      <c r="B396" s="2" t="s">
        <v>908</v>
      </c>
      <c r="C396" s="6">
        <v>230380</v>
      </c>
      <c r="D396" s="6">
        <v>289077</v>
      </c>
      <c r="E396" s="6">
        <v>256324</v>
      </c>
      <c r="F396" s="22">
        <v>200059</v>
      </c>
      <c r="G396" s="22">
        <v>256409</v>
      </c>
      <c r="H396" s="22">
        <v>172107</v>
      </c>
      <c r="I396" s="22">
        <v>157878</v>
      </c>
      <c r="J396" s="22">
        <v>192127</v>
      </c>
      <c r="K396" s="22">
        <v>204153</v>
      </c>
      <c r="L396" s="22">
        <v>210813</v>
      </c>
      <c r="M396" s="6">
        <v>242040</v>
      </c>
      <c r="N396" s="22">
        <v>229471</v>
      </c>
      <c r="O396" s="22">
        <v>188448</v>
      </c>
      <c r="P396" s="22">
        <v>170272</v>
      </c>
      <c r="Q396" s="22">
        <v>193146</v>
      </c>
      <c r="R396" s="6">
        <v>291125</v>
      </c>
      <c r="S396" s="6">
        <v>307651</v>
      </c>
      <c r="T396" s="6">
        <v>331280</v>
      </c>
      <c r="U396" s="6">
        <v>394962</v>
      </c>
      <c r="V396" s="6">
        <v>349559</v>
      </c>
      <c r="W396" s="6">
        <v>326161</v>
      </c>
      <c r="X396" s="25">
        <v>374109</v>
      </c>
      <c r="Y396" s="6">
        <v>344369</v>
      </c>
      <c r="Z396" s="6">
        <v>362767</v>
      </c>
      <c r="AA396" s="47">
        <v>376371</v>
      </c>
      <c r="AB396" s="6">
        <v>342450</v>
      </c>
      <c r="AC396" s="6">
        <v>300894</v>
      </c>
    </row>
    <row r="397" spans="1:29" x14ac:dyDescent="0.25">
      <c r="A397" s="3" t="s">
        <v>462</v>
      </c>
      <c r="B397" s="2" t="s">
        <v>909</v>
      </c>
      <c r="S397" s="6">
        <v>0</v>
      </c>
      <c r="T397" s="6">
        <v>1069152</v>
      </c>
      <c r="U397" s="6">
        <v>1066194</v>
      </c>
      <c r="V397" s="6">
        <v>1052745</v>
      </c>
      <c r="W397" s="6">
        <v>1147725</v>
      </c>
      <c r="X397" s="25">
        <v>1287193</v>
      </c>
      <c r="Y397" s="6">
        <v>1391442</v>
      </c>
      <c r="Z397" s="6">
        <v>1151244</v>
      </c>
      <c r="AA397" s="47">
        <v>1113116</v>
      </c>
      <c r="AB397" s="6">
        <v>1124708</v>
      </c>
      <c r="AC397" s="6">
        <v>741241</v>
      </c>
    </row>
    <row r="398" spans="1:29" x14ac:dyDescent="0.25">
      <c r="A398" s="3" t="s">
        <v>463</v>
      </c>
      <c r="B398" s="2" t="s">
        <v>910</v>
      </c>
      <c r="C398" s="6">
        <v>69709</v>
      </c>
      <c r="D398" s="6">
        <v>49426</v>
      </c>
      <c r="E398" s="6">
        <v>49481</v>
      </c>
      <c r="F398" s="22">
        <v>51578</v>
      </c>
      <c r="G398" s="22">
        <v>47333</v>
      </c>
      <c r="H398" s="22">
        <v>63524</v>
      </c>
      <c r="I398" s="22">
        <v>67881</v>
      </c>
      <c r="J398" s="22">
        <v>112102</v>
      </c>
      <c r="K398" s="22">
        <v>47626</v>
      </c>
      <c r="L398" s="22">
        <v>81008</v>
      </c>
      <c r="M398" s="6">
        <v>116146</v>
      </c>
      <c r="N398" s="22">
        <v>116227</v>
      </c>
      <c r="O398" s="22">
        <v>114615</v>
      </c>
      <c r="P398" s="22">
        <v>67198</v>
      </c>
      <c r="Q398" s="22">
        <v>93030</v>
      </c>
      <c r="R398" s="6">
        <v>104077</v>
      </c>
      <c r="S398" s="6">
        <v>89378</v>
      </c>
      <c r="T398" s="6">
        <v>134647</v>
      </c>
      <c r="U398" s="6">
        <v>173968</v>
      </c>
      <c r="V398" s="6">
        <v>104296</v>
      </c>
      <c r="W398" s="6">
        <v>121525</v>
      </c>
      <c r="X398" s="25">
        <v>197988</v>
      </c>
      <c r="Y398" s="6">
        <v>178587</v>
      </c>
      <c r="Z398" s="6">
        <v>235777</v>
      </c>
      <c r="AA398" s="47">
        <v>246200</v>
      </c>
      <c r="AB398" s="6">
        <v>267802</v>
      </c>
      <c r="AC398" s="6">
        <v>290709</v>
      </c>
    </row>
    <row r="399" spans="1:29" x14ac:dyDescent="0.25">
      <c r="A399" s="3" t="s">
        <v>464</v>
      </c>
      <c r="B399" s="2" t="s">
        <v>911</v>
      </c>
      <c r="C399" s="6">
        <v>10199</v>
      </c>
      <c r="D399" s="6">
        <v>109534</v>
      </c>
      <c r="E399" s="6">
        <v>109858</v>
      </c>
      <c r="F399" s="22">
        <v>124325</v>
      </c>
      <c r="G399" s="22">
        <v>190386</v>
      </c>
      <c r="H399" s="22">
        <v>271517</v>
      </c>
      <c r="I399" s="22">
        <v>174829</v>
      </c>
      <c r="J399" s="22">
        <v>219936</v>
      </c>
      <c r="K399" s="22">
        <v>253639</v>
      </c>
      <c r="L399" s="22">
        <v>352175</v>
      </c>
      <c r="M399" s="6">
        <v>309309</v>
      </c>
      <c r="N399" s="22">
        <v>339967</v>
      </c>
      <c r="O399" s="22">
        <v>382087</v>
      </c>
      <c r="P399" s="22">
        <v>344699</v>
      </c>
      <c r="Q399" s="22">
        <v>376156</v>
      </c>
      <c r="R399" s="6">
        <v>363544</v>
      </c>
      <c r="S399" s="6">
        <v>355857</v>
      </c>
      <c r="T399" s="6">
        <v>348213</v>
      </c>
      <c r="U399" s="6">
        <v>510331</v>
      </c>
      <c r="V399" s="6">
        <v>643524</v>
      </c>
      <c r="W399" s="6">
        <v>738107</v>
      </c>
      <c r="X399" s="25">
        <v>811643</v>
      </c>
      <c r="Y399" s="6">
        <v>810661</v>
      </c>
      <c r="Z399" s="6">
        <v>780498</v>
      </c>
      <c r="AA399" s="47">
        <v>610265</v>
      </c>
      <c r="AB399" s="6">
        <v>674011</v>
      </c>
      <c r="AC399" s="6">
        <v>747026</v>
      </c>
    </row>
    <row r="400" spans="1:29" x14ac:dyDescent="0.25">
      <c r="A400" s="3" t="s">
        <v>465</v>
      </c>
      <c r="B400" s="2" t="s">
        <v>912</v>
      </c>
      <c r="C400" s="6">
        <v>68228</v>
      </c>
      <c r="D400" s="6">
        <v>94157</v>
      </c>
      <c r="E400" s="6">
        <v>111175</v>
      </c>
      <c r="F400" s="22">
        <v>157861</v>
      </c>
      <c r="G400" s="22">
        <v>195725</v>
      </c>
      <c r="H400" s="22">
        <v>205265</v>
      </c>
      <c r="I400" s="22">
        <v>215809</v>
      </c>
      <c r="J400" s="22">
        <v>294177</v>
      </c>
      <c r="K400" s="22">
        <v>358707</v>
      </c>
      <c r="L400" s="22">
        <v>313515</v>
      </c>
      <c r="M400" s="6">
        <v>322967</v>
      </c>
      <c r="N400" s="22">
        <v>369657</v>
      </c>
      <c r="O400" s="22">
        <v>432477</v>
      </c>
      <c r="P400" s="22">
        <v>475194</v>
      </c>
      <c r="Q400" s="22">
        <v>545648</v>
      </c>
      <c r="R400" s="6">
        <v>563277</v>
      </c>
      <c r="S400" s="6">
        <v>620991</v>
      </c>
      <c r="T400" s="6">
        <v>652998</v>
      </c>
      <c r="U400" s="6">
        <v>765773</v>
      </c>
      <c r="V400" s="6">
        <v>867398</v>
      </c>
      <c r="W400" s="6">
        <v>794982</v>
      </c>
      <c r="X400" s="25">
        <v>721752</v>
      </c>
      <c r="Y400" s="6">
        <v>641734</v>
      </c>
      <c r="Z400" s="6">
        <v>769575</v>
      </c>
      <c r="AA400" s="47">
        <v>685588</v>
      </c>
      <c r="AB400" s="6">
        <v>625862</v>
      </c>
      <c r="AC400" s="6">
        <v>658073</v>
      </c>
    </row>
    <row r="401" spans="1:29" x14ac:dyDescent="0.25">
      <c r="A401" s="3" t="s">
        <v>466</v>
      </c>
      <c r="B401" s="2" t="s">
        <v>913</v>
      </c>
      <c r="C401" s="6">
        <v>325829</v>
      </c>
      <c r="D401" s="6">
        <v>353050</v>
      </c>
      <c r="E401" s="6">
        <v>327986</v>
      </c>
      <c r="F401" s="22">
        <v>369697</v>
      </c>
      <c r="G401" s="22">
        <v>303688</v>
      </c>
      <c r="H401" s="22">
        <v>348654</v>
      </c>
      <c r="I401" s="22">
        <v>365586</v>
      </c>
      <c r="J401" s="22">
        <v>359793</v>
      </c>
      <c r="K401" s="22">
        <v>400544</v>
      </c>
      <c r="L401" s="22">
        <v>426789</v>
      </c>
      <c r="M401" s="6">
        <v>300749</v>
      </c>
      <c r="N401" s="22">
        <v>370467</v>
      </c>
      <c r="O401" s="22">
        <v>465728</v>
      </c>
      <c r="P401" s="22">
        <v>534175</v>
      </c>
      <c r="Q401" s="22">
        <v>377097</v>
      </c>
      <c r="R401" s="6">
        <v>316608</v>
      </c>
      <c r="S401" s="6">
        <v>429502</v>
      </c>
      <c r="T401" s="6">
        <v>527454</v>
      </c>
      <c r="U401" s="6">
        <v>557442</v>
      </c>
      <c r="V401" s="6">
        <v>477390</v>
      </c>
      <c r="W401" s="6">
        <v>427081</v>
      </c>
      <c r="X401" s="25">
        <v>457937</v>
      </c>
      <c r="Y401" s="6">
        <v>445639</v>
      </c>
      <c r="Z401" s="6">
        <v>415033</v>
      </c>
      <c r="AA401" s="47">
        <v>460657</v>
      </c>
      <c r="AB401" s="6">
        <v>487397</v>
      </c>
      <c r="AC401" s="6">
        <v>514325</v>
      </c>
    </row>
    <row r="402" spans="1:29" x14ac:dyDescent="0.25">
      <c r="A402" s="3" t="s">
        <v>467</v>
      </c>
      <c r="B402" s="2" t="s">
        <v>914</v>
      </c>
      <c r="C402" s="6">
        <v>0</v>
      </c>
      <c r="D402" s="6">
        <v>18075</v>
      </c>
      <c r="E402" s="6">
        <v>11151</v>
      </c>
      <c r="F402" s="22">
        <v>10796</v>
      </c>
      <c r="G402" s="22">
        <v>3494</v>
      </c>
      <c r="H402" s="22">
        <v>0</v>
      </c>
      <c r="I402" s="22">
        <v>4515</v>
      </c>
      <c r="J402" s="22">
        <v>5000</v>
      </c>
      <c r="K402" s="22">
        <v>41237</v>
      </c>
      <c r="L402" s="22">
        <v>61031</v>
      </c>
      <c r="M402" s="6">
        <v>57146</v>
      </c>
      <c r="N402" s="22">
        <v>88680</v>
      </c>
      <c r="O402" s="22">
        <v>56978</v>
      </c>
      <c r="P402" s="22">
        <v>39789</v>
      </c>
      <c r="Q402" s="22">
        <v>49518</v>
      </c>
      <c r="R402" s="6">
        <v>57304</v>
      </c>
      <c r="S402" s="6">
        <v>81334</v>
      </c>
      <c r="T402" s="6">
        <v>52262</v>
      </c>
      <c r="U402" s="6">
        <v>27300</v>
      </c>
      <c r="V402" s="6">
        <v>51169</v>
      </c>
      <c r="W402" s="6">
        <v>73549</v>
      </c>
      <c r="X402" s="25">
        <v>25550</v>
      </c>
      <c r="Y402" s="6">
        <v>28650</v>
      </c>
      <c r="Z402" s="6">
        <v>54394</v>
      </c>
      <c r="AA402" s="47">
        <v>46768</v>
      </c>
      <c r="AB402" s="6">
        <v>65820</v>
      </c>
      <c r="AC402" s="6">
        <v>55447</v>
      </c>
    </row>
    <row r="403" spans="1:29" x14ac:dyDescent="0.25">
      <c r="A403" s="3" t="s">
        <v>468</v>
      </c>
      <c r="B403" s="2" t="s">
        <v>915</v>
      </c>
      <c r="C403" s="6">
        <v>30983</v>
      </c>
      <c r="D403" s="6">
        <v>9859</v>
      </c>
      <c r="E403" s="6">
        <v>40415</v>
      </c>
      <c r="F403" s="22">
        <v>35566</v>
      </c>
      <c r="G403" s="22">
        <v>35259</v>
      </c>
      <c r="H403" s="22">
        <v>28509</v>
      </c>
      <c r="I403" s="22">
        <v>10704</v>
      </c>
      <c r="J403" s="22">
        <v>14996</v>
      </c>
      <c r="K403" s="22">
        <v>10000</v>
      </c>
      <c r="L403" s="22">
        <v>25810</v>
      </c>
      <c r="M403" s="6">
        <v>29745</v>
      </c>
      <c r="N403" s="22">
        <v>25880</v>
      </c>
      <c r="O403" s="22">
        <v>44530</v>
      </c>
      <c r="P403" s="22">
        <v>49037</v>
      </c>
      <c r="Q403" s="22">
        <v>48217</v>
      </c>
      <c r="R403" s="6">
        <v>16400</v>
      </c>
      <c r="S403" s="6">
        <v>8300</v>
      </c>
      <c r="T403" s="6">
        <v>33522</v>
      </c>
      <c r="U403" s="6">
        <v>20938</v>
      </c>
      <c r="V403" s="6">
        <v>19563</v>
      </c>
      <c r="W403" s="6">
        <v>97558</v>
      </c>
      <c r="X403" s="25">
        <v>60865</v>
      </c>
      <c r="Y403" s="6">
        <v>162598</v>
      </c>
      <c r="Z403" s="6">
        <v>87989</v>
      </c>
      <c r="AA403" s="47">
        <v>63764</v>
      </c>
      <c r="AB403" s="6">
        <v>100875</v>
      </c>
      <c r="AC403" s="6">
        <v>116964</v>
      </c>
    </row>
    <row r="404" spans="1:29" x14ac:dyDescent="0.25">
      <c r="A404" s="3" t="s">
        <v>469</v>
      </c>
      <c r="B404" s="2" t="s">
        <v>916</v>
      </c>
      <c r="C404" s="6">
        <v>271527</v>
      </c>
      <c r="D404" s="6">
        <v>305502</v>
      </c>
      <c r="E404" s="6">
        <v>337790</v>
      </c>
      <c r="F404" s="22">
        <v>270272</v>
      </c>
      <c r="G404" s="22">
        <v>281276</v>
      </c>
      <c r="H404" s="22">
        <v>349708</v>
      </c>
      <c r="I404" s="22">
        <v>311707</v>
      </c>
      <c r="J404" s="22">
        <v>380038</v>
      </c>
      <c r="K404" s="22">
        <v>364599</v>
      </c>
      <c r="L404" s="22">
        <v>433376</v>
      </c>
      <c r="M404" s="6">
        <v>336003</v>
      </c>
      <c r="N404" s="22">
        <v>338416</v>
      </c>
      <c r="O404" s="22">
        <v>361739</v>
      </c>
      <c r="P404" s="22">
        <v>376547</v>
      </c>
      <c r="Q404" s="22">
        <v>359725</v>
      </c>
      <c r="R404" s="6">
        <v>339640</v>
      </c>
      <c r="S404" s="6">
        <v>373749</v>
      </c>
      <c r="T404" s="6">
        <v>467225</v>
      </c>
      <c r="U404" s="6">
        <v>567671</v>
      </c>
      <c r="V404" s="6">
        <v>494288</v>
      </c>
      <c r="W404" s="6">
        <v>523536</v>
      </c>
      <c r="X404" s="25">
        <v>559552</v>
      </c>
      <c r="Y404" s="6">
        <v>572230</v>
      </c>
      <c r="Z404" s="6">
        <v>494177</v>
      </c>
      <c r="AA404" s="47">
        <v>463499</v>
      </c>
      <c r="AB404" s="6">
        <v>473631</v>
      </c>
      <c r="AC404" s="6">
        <v>399521</v>
      </c>
    </row>
    <row r="405" spans="1:29" x14ac:dyDescent="0.25">
      <c r="A405" s="3" t="s">
        <v>470</v>
      </c>
      <c r="B405" s="2" t="s">
        <v>917</v>
      </c>
      <c r="C405" s="6">
        <v>18554</v>
      </c>
      <c r="D405" s="6">
        <v>4457</v>
      </c>
      <c r="E405" s="6">
        <v>4722</v>
      </c>
      <c r="F405" s="22">
        <v>11991</v>
      </c>
      <c r="G405" s="22">
        <v>4078</v>
      </c>
      <c r="H405" s="22">
        <v>4440</v>
      </c>
      <c r="I405" s="22">
        <v>0</v>
      </c>
      <c r="J405" s="22">
        <v>0</v>
      </c>
      <c r="K405" s="22">
        <v>0</v>
      </c>
      <c r="L405" s="22">
        <v>5000</v>
      </c>
      <c r="M405" s="6">
        <v>19946</v>
      </c>
      <c r="N405" s="22">
        <v>20600</v>
      </c>
      <c r="O405" s="22">
        <v>30057</v>
      </c>
      <c r="P405" s="22">
        <v>20129</v>
      </c>
      <c r="Q405" s="22">
        <v>13100</v>
      </c>
      <c r="R405" s="6">
        <v>40850</v>
      </c>
      <c r="S405" s="6">
        <v>19881</v>
      </c>
      <c r="T405" s="6">
        <v>22727</v>
      </c>
      <c r="U405" s="6">
        <v>23650</v>
      </c>
      <c r="V405" s="6">
        <v>37479</v>
      </c>
      <c r="W405" s="6">
        <v>47704</v>
      </c>
      <c r="X405" s="25">
        <v>63827</v>
      </c>
      <c r="Y405" s="6">
        <v>90000</v>
      </c>
      <c r="Z405" s="6">
        <v>78591</v>
      </c>
      <c r="AA405" s="47">
        <v>77950</v>
      </c>
      <c r="AB405" s="6">
        <v>78567</v>
      </c>
      <c r="AC405" s="6">
        <v>124252</v>
      </c>
    </row>
    <row r="406" spans="1:29" x14ac:dyDescent="0.25">
      <c r="A406" s="3" t="s">
        <v>471</v>
      </c>
      <c r="B406" s="2" t="s">
        <v>918</v>
      </c>
      <c r="C406" s="6">
        <v>193077</v>
      </c>
      <c r="D406" s="6">
        <v>186038</v>
      </c>
      <c r="E406" s="6">
        <v>214407</v>
      </c>
      <c r="F406" s="22">
        <v>194415</v>
      </c>
      <c r="G406" s="22">
        <v>245527</v>
      </c>
      <c r="H406" s="22">
        <v>192666</v>
      </c>
      <c r="I406" s="22">
        <v>257207</v>
      </c>
      <c r="J406" s="22">
        <v>236315</v>
      </c>
      <c r="K406" s="22">
        <v>215955</v>
      </c>
      <c r="L406" s="22">
        <v>170504</v>
      </c>
      <c r="M406" s="6">
        <v>205372</v>
      </c>
      <c r="N406" s="22">
        <v>257415</v>
      </c>
      <c r="O406" s="22">
        <v>264941</v>
      </c>
      <c r="P406" s="22">
        <v>256068</v>
      </c>
      <c r="Q406" s="22">
        <v>246379</v>
      </c>
      <c r="R406" s="6">
        <v>252304</v>
      </c>
      <c r="S406" s="6">
        <v>285812</v>
      </c>
      <c r="T406" s="6">
        <v>273569</v>
      </c>
      <c r="U406" s="6">
        <v>242235</v>
      </c>
      <c r="V406" s="6">
        <v>234882</v>
      </c>
      <c r="W406" s="6">
        <v>184532</v>
      </c>
      <c r="X406" s="25">
        <v>203152</v>
      </c>
      <c r="Y406" s="6">
        <v>162369</v>
      </c>
      <c r="Z406" s="6">
        <v>244431</v>
      </c>
      <c r="AA406" s="47">
        <v>332668</v>
      </c>
      <c r="AB406" s="6">
        <v>311342</v>
      </c>
      <c r="AC406" s="6">
        <v>336862</v>
      </c>
    </row>
    <row r="407" spans="1:29" x14ac:dyDescent="0.25">
      <c r="A407" s="3" t="s">
        <v>472</v>
      </c>
      <c r="B407" s="2" t="s">
        <v>919</v>
      </c>
      <c r="C407" s="6">
        <v>0</v>
      </c>
      <c r="D407" s="6">
        <v>0</v>
      </c>
      <c r="E407" s="6">
        <v>4767</v>
      </c>
      <c r="F407" s="22">
        <v>10341</v>
      </c>
      <c r="G407" s="22">
        <v>66476</v>
      </c>
      <c r="H407" s="22">
        <v>102265</v>
      </c>
      <c r="I407" s="22">
        <v>137016</v>
      </c>
      <c r="J407" s="22">
        <v>296331</v>
      </c>
      <c r="K407" s="22">
        <v>186950</v>
      </c>
      <c r="L407" s="22">
        <v>183726</v>
      </c>
      <c r="M407" s="6">
        <v>176776</v>
      </c>
      <c r="N407" s="22">
        <v>192113</v>
      </c>
      <c r="O407" s="22">
        <v>187165</v>
      </c>
      <c r="P407" s="22">
        <v>197843</v>
      </c>
      <c r="Q407" s="22">
        <v>240566</v>
      </c>
      <c r="R407" s="6">
        <v>196462</v>
      </c>
      <c r="S407" s="6">
        <v>146625</v>
      </c>
      <c r="T407" s="6">
        <v>194305</v>
      </c>
      <c r="U407" s="6">
        <v>234739</v>
      </c>
      <c r="V407" s="6">
        <v>350686</v>
      </c>
      <c r="W407" s="6">
        <v>380399</v>
      </c>
      <c r="X407" s="25">
        <v>377518</v>
      </c>
      <c r="Y407" s="6">
        <v>420218</v>
      </c>
      <c r="Z407" s="6">
        <v>466418</v>
      </c>
      <c r="AA407" s="47">
        <v>439666</v>
      </c>
      <c r="AB407" s="6">
        <v>375236</v>
      </c>
      <c r="AC407" s="6">
        <v>437944</v>
      </c>
    </row>
    <row r="408" spans="1:29" x14ac:dyDescent="0.25">
      <c r="A408" s="3" t="s">
        <v>473</v>
      </c>
      <c r="B408" s="2" t="s">
        <v>920</v>
      </c>
      <c r="C408" s="6">
        <v>71343</v>
      </c>
      <c r="D408" s="6">
        <v>115071</v>
      </c>
      <c r="E408" s="6">
        <v>106253</v>
      </c>
      <c r="F408" s="22">
        <v>73832</v>
      </c>
      <c r="G408" s="22">
        <v>87554</v>
      </c>
      <c r="H408" s="22">
        <v>101764</v>
      </c>
      <c r="I408" s="22">
        <v>122711</v>
      </c>
      <c r="J408" s="22">
        <v>88656</v>
      </c>
      <c r="K408" s="22">
        <v>130690</v>
      </c>
      <c r="L408" s="22">
        <v>220545</v>
      </c>
      <c r="M408" s="6">
        <v>298408</v>
      </c>
      <c r="N408" s="22">
        <v>432485</v>
      </c>
      <c r="O408" s="22">
        <v>424018</v>
      </c>
      <c r="P408" s="22">
        <v>390083</v>
      </c>
      <c r="Q408" s="22">
        <v>503046</v>
      </c>
      <c r="R408" s="6">
        <v>508911</v>
      </c>
      <c r="S408" s="6">
        <v>445150</v>
      </c>
      <c r="T408" s="6">
        <v>542397</v>
      </c>
      <c r="U408" s="6">
        <v>573981</v>
      </c>
      <c r="V408" s="6">
        <v>579531</v>
      </c>
      <c r="W408" s="6">
        <v>717309</v>
      </c>
      <c r="X408" s="25">
        <v>676613</v>
      </c>
      <c r="Y408" s="6">
        <v>587309</v>
      </c>
      <c r="Z408" s="6">
        <v>779330</v>
      </c>
      <c r="AA408" s="47">
        <v>612748</v>
      </c>
      <c r="AB408" s="6">
        <v>602142</v>
      </c>
      <c r="AC408" s="6">
        <v>402737</v>
      </c>
    </row>
    <row r="409" spans="1:29" x14ac:dyDescent="0.25">
      <c r="A409" s="3" t="s">
        <v>474</v>
      </c>
      <c r="B409" s="2" t="s">
        <v>921</v>
      </c>
      <c r="C409" s="6">
        <v>25303</v>
      </c>
      <c r="D409" s="6">
        <v>41821</v>
      </c>
      <c r="E409" s="6">
        <v>81158</v>
      </c>
      <c r="F409" s="22">
        <v>101371</v>
      </c>
      <c r="G409" s="22">
        <v>204683</v>
      </c>
      <c r="H409" s="22">
        <v>283298</v>
      </c>
      <c r="I409" s="22">
        <v>370124</v>
      </c>
      <c r="J409" s="22">
        <v>531765</v>
      </c>
      <c r="K409" s="22">
        <v>612584</v>
      </c>
      <c r="L409" s="22">
        <v>622066</v>
      </c>
      <c r="M409" s="6">
        <v>672461</v>
      </c>
      <c r="N409" s="22">
        <v>732502</v>
      </c>
      <c r="O409" s="22">
        <v>810315</v>
      </c>
      <c r="P409" s="22">
        <v>791732</v>
      </c>
      <c r="Q409" s="22">
        <v>660130</v>
      </c>
      <c r="R409" s="6">
        <v>572971</v>
      </c>
      <c r="S409" s="6">
        <v>526667</v>
      </c>
      <c r="T409" s="6">
        <v>477772</v>
      </c>
      <c r="U409" s="6">
        <v>350641</v>
      </c>
      <c r="V409" s="6">
        <v>376288</v>
      </c>
      <c r="W409" s="6">
        <v>321379</v>
      </c>
      <c r="X409" s="25">
        <v>414154</v>
      </c>
      <c r="Y409" s="6">
        <v>392818</v>
      </c>
      <c r="Z409" s="6">
        <v>479289</v>
      </c>
      <c r="AA409" s="47">
        <v>473788</v>
      </c>
      <c r="AB409" s="6">
        <v>518431</v>
      </c>
      <c r="AC409" s="6">
        <v>583955</v>
      </c>
    </row>
    <row r="410" spans="1:29" x14ac:dyDescent="0.25">
      <c r="A410" s="3" t="s">
        <v>475</v>
      </c>
      <c r="B410" s="2" t="s">
        <v>922</v>
      </c>
      <c r="C410" s="6">
        <v>0</v>
      </c>
      <c r="D410" s="6">
        <v>0</v>
      </c>
      <c r="E410" s="6">
        <v>0</v>
      </c>
      <c r="F410" s="22">
        <v>0</v>
      </c>
      <c r="G410" s="22">
        <v>0</v>
      </c>
      <c r="H410" s="22">
        <v>7764</v>
      </c>
      <c r="I410" s="22">
        <v>5521</v>
      </c>
      <c r="J410" s="22">
        <v>9084</v>
      </c>
      <c r="K410" s="22">
        <v>4139</v>
      </c>
      <c r="L410" s="22">
        <v>13217</v>
      </c>
      <c r="M410" s="6">
        <v>8841</v>
      </c>
      <c r="N410" s="22">
        <v>0</v>
      </c>
      <c r="O410" s="22">
        <v>16351</v>
      </c>
      <c r="P410" s="22">
        <v>4200</v>
      </c>
      <c r="Q410" s="22">
        <v>0</v>
      </c>
      <c r="R410" s="6">
        <v>9500</v>
      </c>
      <c r="S410" s="6">
        <v>13400</v>
      </c>
      <c r="T410" s="6">
        <v>10000</v>
      </c>
      <c r="U410" s="6">
        <v>15000</v>
      </c>
      <c r="V410" s="6">
        <v>12725</v>
      </c>
      <c r="W410" s="6">
        <v>44856</v>
      </c>
      <c r="X410" s="25">
        <v>57534</v>
      </c>
      <c r="Y410" s="6">
        <v>66910</v>
      </c>
      <c r="Z410" s="6">
        <v>119636</v>
      </c>
      <c r="AA410" s="47">
        <v>95749</v>
      </c>
      <c r="AB410" s="6">
        <v>112415</v>
      </c>
      <c r="AC410" s="6">
        <v>104337</v>
      </c>
    </row>
    <row r="411" spans="1:29" x14ac:dyDescent="0.25">
      <c r="A411" s="3" t="s">
        <v>476</v>
      </c>
      <c r="B411" s="2" t="s">
        <v>923</v>
      </c>
      <c r="R411" s="6">
        <v>0</v>
      </c>
      <c r="S411" s="6">
        <v>64407</v>
      </c>
      <c r="T411" s="6">
        <v>57103</v>
      </c>
      <c r="U411" s="6">
        <v>55117</v>
      </c>
      <c r="V411" s="6">
        <v>40335</v>
      </c>
      <c r="W411" s="6">
        <v>35006</v>
      </c>
      <c r="X411" s="25">
        <v>47302</v>
      </c>
      <c r="Y411" s="6">
        <v>72120</v>
      </c>
      <c r="Z411" s="6">
        <v>131811</v>
      </c>
      <c r="AA411" s="47">
        <v>243524</v>
      </c>
      <c r="AB411" s="6">
        <v>228185</v>
      </c>
      <c r="AC411" s="6">
        <v>186784</v>
      </c>
    </row>
    <row r="412" spans="1:29" x14ac:dyDescent="0.25">
      <c r="A412" s="3" t="s">
        <v>477</v>
      </c>
      <c r="B412" s="2" t="s">
        <v>924</v>
      </c>
      <c r="C412" s="6">
        <v>388348</v>
      </c>
      <c r="D412" s="6">
        <v>389271</v>
      </c>
      <c r="E412" s="6">
        <v>348880</v>
      </c>
      <c r="F412" s="22">
        <v>504245</v>
      </c>
      <c r="G412" s="22">
        <v>526584</v>
      </c>
      <c r="H412" s="22">
        <v>685408</v>
      </c>
      <c r="I412" s="22">
        <v>648995</v>
      </c>
      <c r="J412" s="22">
        <v>612889</v>
      </c>
      <c r="K412" s="22">
        <v>540801</v>
      </c>
      <c r="L412" s="22">
        <v>583899</v>
      </c>
      <c r="M412" s="6">
        <v>743018</v>
      </c>
      <c r="N412" s="22">
        <v>945388</v>
      </c>
      <c r="O412" s="22">
        <v>899459</v>
      </c>
      <c r="P412" s="22">
        <v>888726</v>
      </c>
      <c r="Q412" s="22">
        <v>908348</v>
      </c>
      <c r="R412" s="6">
        <v>803509</v>
      </c>
      <c r="S412" s="6">
        <v>765532</v>
      </c>
      <c r="T412" s="6">
        <v>771375</v>
      </c>
      <c r="U412" s="6">
        <v>822122</v>
      </c>
      <c r="V412" s="6">
        <v>684138</v>
      </c>
      <c r="W412" s="6">
        <v>600232</v>
      </c>
      <c r="X412" s="25">
        <v>548689</v>
      </c>
      <c r="Y412" s="6">
        <v>579333</v>
      </c>
      <c r="Z412" s="6">
        <v>668836</v>
      </c>
      <c r="AA412" s="47">
        <v>663545</v>
      </c>
      <c r="AB412" s="6">
        <v>748231</v>
      </c>
      <c r="AC412" s="6">
        <v>792771</v>
      </c>
    </row>
    <row r="413" spans="1:29" x14ac:dyDescent="0.25">
      <c r="A413" s="3" t="s">
        <v>478</v>
      </c>
      <c r="B413" s="2" t="s">
        <v>925</v>
      </c>
      <c r="C413" s="6">
        <v>29262</v>
      </c>
      <c r="D413" s="6">
        <v>22646</v>
      </c>
      <c r="E413" s="6">
        <v>18788</v>
      </c>
      <c r="F413" s="22">
        <v>18580</v>
      </c>
      <c r="G413" s="22">
        <v>24394</v>
      </c>
      <c r="H413" s="22">
        <v>42891</v>
      </c>
      <c r="I413" s="22">
        <v>51118</v>
      </c>
      <c r="J413" s="22">
        <v>116879</v>
      </c>
      <c r="K413" s="22">
        <v>98843</v>
      </c>
      <c r="L413" s="22">
        <v>110390</v>
      </c>
      <c r="M413" s="6">
        <v>110750</v>
      </c>
      <c r="N413" s="22">
        <v>108046</v>
      </c>
      <c r="O413" s="22">
        <v>155100</v>
      </c>
      <c r="P413" s="22">
        <v>159812</v>
      </c>
      <c r="Q413" s="22">
        <v>174565</v>
      </c>
      <c r="R413" s="6">
        <v>228775</v>
      </c>
      <c r="S413" s="6">
        <v>248052</v>
      </c>
      <c r="T413" s="6">
        <v>340756</v>
      </c>
      <c r="U413" s="6">
        <v>332731</v>
      </c>
      <c r="V413" s="6">
        <v>272532</v>
      </c>
      <c r="W413" s="6">
        <v>294229</v>
      </c>
      <c r="X413" s="25">
        <v>268708</v>
      </c>
      <c r="Y413" s="6">
        <v>272720</v>
      </c>
      <c r="Z413" s="6">
        <v>298222</v>
      </c>
      <c r="AA413" s="47">
        <v>321992</v>
      </c>
      <c r="AB413" s="6">
        <v>310908</v>
      </c>
      <c r="AC413" s="6">
        <v>352979</v>
      </c>
    </row>
    <row r="414" spans="1:29" x14ac:dyDescent="0.25">
      <c r="A414" s="3" t="s">
        <v>479</v>
      </c>
      <c r="B414" s="2" t="s">
        <v>926</v>
      </c>
      <c r="C414" s="6">
        <v>24233</v>
      </c>
      <c r="D414" s="6">
        <v>28351</v>
      </c>
      <c r="E414" s="6">
        <v>43787</v>
      </c>
      <c r="F414" s="22">
        <v>66727</v>
      </c>
      <c r="G414" s="22">
        <v>68617</v>
      </c>
      <c r="H414" s="22">
        <v>81271</v>
      </c>
      <c r="I414" s="22">
        <v>66964</v>
      </c>
      <c r="J414" s="22">
        <v>131333</v>
      </c>
      <c r="K414" s="22">
        <v>183945</v>
      </c>
      <c r="L414" s="22">
        <v>263067</v>
      </c>
      <c r="M414" s="6">
        <v>279134</v>
      </c>
      <c r="N414" s="22">
        <v>294041</v>
      </c>
      <c r="O414" s="22">
        <v>374471</v>
      </c>
      <c r="P414" s="22">
        <v>483126</v>
      </c>
      <c r="Q414" s="22">
        <v>549316</v>
      </c>
      <c r="R414" s="6">
        <v>627239</v>
      </c>
      <c r="S414" s="6">
        <v>606101</v>
      </c>
      <c r="T414" s="6">
        <v>779865</v>
      </c>
      <c r="U414" s="6">
        <v>892560</v>
      </c>
      <c r="V414" s="6">
        <v>1088241</v>
      </c>
      <c r="W414" s="6">
        <v>1167779</v>
      </c>
      <c r="X414" s="25">
        <v>1207241</v>
      </c>
      <c r="Y414" s="6">
        <v>1133751</v>
      </c>
      <c r="Z414" s="6">
        <v>1089381</v>
      </c>
      <c r="AA414" s="47">
        <v>1073452</v>
      </c>
      <c r="AB414" s="6">
        <v>1025415</v>
      </c>
      <c r="AC414" s="6">
        <v>889118</v>
      </c>
    </row>
    <row r="415" spans="1:29" x14ac:dyDescent="0.25">
      <c r="A415" s="3" t="s">
        <v>480</v>
      </c>
      <c r="B415" s="2" t="s">
        <v>927</v>
      </c>
      <c r="C415" s="6">
        <v>33603</v>
      </c>
      <c r="D415" s="6">
        <v>35878</v>
      </c>
      <c r="E415" s="6">
        <v>55806</v>
      </c>
      <c r="F415" s="22">
        <v>60225</v>
      </c>
      <c r="G415" s="22">
        <v>62766</v>
      </c>
      <c r="H415" s="22">
        <v>57346</v>
      </c>
      <c r="I415" s="22">
        <v>64254</v>
      </c>
      <c r="J415" s="22">
        <v>57251</v>
      </c>
      <c r="K415" s="22">
        <v>98834</v>
      </c>
      <c r="L415" s="22">
        <v>108244</v>
      </c>
      <c r="M415" s="6">
        <v>97139</v>
      </c>
      <c r="N415" s="22">
        <v>110246</v>
      </c>
      <c r="O415" s="22">
        <v>115785</v>
      </c>
      <c r="P415" s="22">
        <v>93262</v>
      </c>
      <c r="Q415" s="22">
        <v>95042</v>
      </c>
      <c r="R415" s="6">
        <v>86469</v>
      </c>
      <c r="S415" s="6">
        <v>81946</v>
      </c>
      <c r="T415" s="6">
        <v>95950</v>
      </c>
      <c r="U415" s="6">
        <v>110698</v>
      </c>
      <c r="V415" s="6">
        <v>182335</v>
      </c>
      <c r="W415" s="6">
        <v>163822</v>
      </c>
      <c r="X415" s="25">
        <v>90490</v>
      </c>
      <c r="Y415" s="6">
        <v>149351</v>
      </c>
      <c r="Z415" s="6">
        <v>174814</v>
      </c>
      <c r="AA415" s="47">
        <v>322999</v>
      </c>
      <c r="AB415" s="6">
        <v>416389</v>
      </c>
      <c r="AC415" s="6">
        <v>354299</v>
      </c>
    </row>
    <row r="416" spans="1:29" x14ac:dyDescent="0.25">
      <c r="A416" s="3" t="s">
        <v>481</v>
      </c>
      <c r="B416" s="2" t="s">
        <v>928</v>
      </c>
      <c r="C416" s="6">
        <v>807922</v>
      </c>
      <c r="D416" s="6">
        <v>836891</v>
      </c>
      <c r="E416" s="6">
        <v>1005245</v>
      </c>
      <c r="F416" s="22">
        <v>1106896</v>
      </c>
      <c r="G416" s="22">
        <v>1153213</v>
      </c>
      <c r="H416" s="22">
        <v>1169858</v>
      </c>
      <c r="I416" s="22">
        <v>1237903</v>
      </c>
      <c r="J416" s="22">
        <v>1142488</v>
      </c>
      <c r="K416" s="22">
        <v>1095093</v>
      </c>
      <c r="L416" s="22">
        <v>1216011</v>
      </c>
      <c r="M416" s="6">
        <v>1263493</v>
      </c>
      <c r="N416" s="22">
        <v>1584713</v>
      </c>
      <c r="O416" s="22">
        <v>1572838</v>
      </c>
      <c r="P416" s="22">
        <v>1597131</v>
      </c>
      <c r="Q416" s="22">
        <v>1441478</v>
      </c>
      <c r="R416" s="6">
        <v>1554427</v>
      </c>
      <c r="S416" s="6">
        <v>1442337</v>
      </c>
      <c r="T416" s="6">
        <v>1282145</v>
      </c>
      <c r="U416" s="6">
        <v>1097447</v>
      </c>
      <c r="V416" s="6">
        <v>941011</v>
      </c>
      <c r="W416" s="6">
        <v>851495</v>
      </c>
      <c r="X416" s="25">
        <v>469484</v>
      </c>
      <c r="Y416" s="6">
        <v>363305</v>
      </c>
      <c r="Z416" s="6">
        <v>553253</v>
      </c>
      <c r="AA416" s="47">
        <v>700993</v>
      </c>
      <c r="AB416" s="6">
        <v>684218</v>
      </c>
      <c r="AC416" s="6">
        <v>809692</v>
      </c>
    </row>
    <row r="417" spans="1:29" x14ac:dyDescent="0.25">
      <c r="A417" s="3" t="s">
        <v>482</v>
      </c>
      <c r="B417" s="2" t="s">
        <v>929</v>
      </c>
      <c r="C417" s="6">
        <v>0</v>
      </c>
      <c r="D417" s="6">
        <v>0</v>
      </c>
      <c r="E417" s="6">
        <v>0</v>
      </c>
      <c r="F417" s="22">
        <v>0</v>
      </c>
      <c r="G417" s="22">
        <v>0</v>
      </c>
      <c r="H417" s="22">
        <v>0</v>
      </c>
      <c r="I417" s="22">
        <v>5000</v>
      </c>
      <c r="J417" s="22">
        <v>38050</v>
      </c>
      <c r="K417" s="22">
        <v>103531</v>
      </c>
      <c r="L417" s="22">
        <v>111778</v>
      </c>
      <c r="M417" s="6">
        <v>97965</v>
      </c>
      <c r="N417" s="22">
        <v>144396</v>
      </c>
      <c r="O417" s="22">
        <v>112251</v>
      </c>
      <c r="P417" s="22">
        <v>128509</v>
      </c>
      <c r="Q417" s="22">
        <v>211615</v>
      </c>
      <c r="R417" s="6">
        <v>171800</v>
      </c>
      <c r="S417" s="6">
        <v>123849</v>
      </c>
      <c r="T417" s="6">
        <v>102911</v>
      </c>
      <c r="U417" s="6">
        <v>90080</v>
      </c>
      <c r="V417" s="6">
        <v>113764</v>
      </c>
      <c r="W417" s="6">
        <v>54700</v>
      </c>
      <c r="X417" s="25">
        <v>100081</v>
      </c>
      <c r="Y417" s="6">
        <v>76280</v>
      </c>
      <c r="Z417" s="6">
        <v>106444</v>
      </c>
      <c r="AA417" s="47">
        <v>63019</v>
      </c>
      <c r="AB417" s="6">
        <v>93091</v>
      </c>
      <c r="AC417" s="6">
        <v>76514</v>
      </c>
    </row>
    <row r="418" spans="1:29" x14ac:dyDescent="0.25">
      <c r="A418" s="3" t="s">
        <v>483</v>
      </c>
      <c r="B418" s="2" t="s">
        <v>930</v>
      </c>
      <c r="C418" s="6">
        <v>270565</v>
      </c>
      <c r="D418" s="6">
        <v>237357</v>
      </c>
      <c r="E418" s="6">
        <v>258506</v>
      </c>
      <c r="F418" s="22">
        <v>251459</v>
      </c>
      <c r="G418" s="22">
        <v>275226</v>
      </c>
      <c r="H418" s="22">
        <v>259572</v>
      </c>
      <c r="I418" s="22">
        <v>320372</v>
      </c>
      <c r="J418" s="22">
        <v>468098</v>
      </c>
      <c r="K418" s="22">
        <v>518041</v>
      </c>
      <c r="L418" s="22">
        <v>443931</v>
      </c>
      <c r="M418" s="6">
        <v>447680</v>
      </c>
      <c r="N418" s="22">
        <v>508359</v>
      </c>
      <c r="O418" s="22">
        <v>593993</v>
      </c>
      <c r="P418" s="22">
        <v>623269</v>
      </c>
      <c r="Q418" s="22">
        <v>569264</v>
      </c>
      <c r="R418" s="6">
        <v>532346</v>
      </c>
      <c r="S418" s="6">
        <v>515631</v>
      </c>
      <c r="T418" s="6">
        <v>670595</v>
      </c>
      <c r="U418" s="6">
        <v>496225</v>
      </c>
      <c r="V418" s="6">
        <v>572862</v>
      </c>
      <c r="W418" s="6">
        <v>662132</v>
      </c>
      <c r="X418" s="25">
        <v>616654</v>
      </c>
      <c r="Y418" s="6">
        <v>633043</v>
      </c>
      <c r="Z418" s="6">
        <v>719448</v>
      </c>
      <c r="AA418" s="47">
        <v>665731</v>
      </c>
      <c r="AB418" s="6">
        <v>1039808</v>
      </c>
      <c r="AC418" s="6">
        <v>750856</v>
      </c>
    </row>
    <row r="419" spans="1:29" x14ac:dyDescent="0.25">
      <c r="A419" s="3" t="s">
        <v>484</v>
      </c>
      <c r="B419" s="2" t="s">
        <v>931</v>
      </c>
      <c r="C419" s="6">
        <v>23179</v>
      </c>
      <c r="D419" s="6">
        <v>29000</v>
      </c>
      <c r="E419" s="6">
        <v>28064</v>
      </c>
      <c r="F419" s="22">
        <v>24558</v>
      </c>
      <c r="G419" s="22">
        <v>77926</v>
      </c>
      <c r="H419" s="22">
        <v>176529</v>
      </c>
      <c r="I419" s="22">
        <v>177951</v>
      </c>
      <c r="J419" s="22">
        <v>243281</v>
      </c>
      <c r="K419" s="22">
        <v>394599</v>
      </c>
      <c r="L419" s="22">
        <v>584187</v>
      </c>
      <c r="M419" s="6">
        <v>667847</v>
      </c>
      <c r="N419" s="22">
        <v>591466</v>
      </c>
      <c r="O419" s="22">
        <v>570690</v>
      </c>
      <c r="P419" s="22">
        <v>481537</v>
      </c>
      <c r="Q419" s="22">
        <v>476176</v>
      </c>
      <c r="R419" s="6">
        <v>596339</v>
      </c>
      <c r="S419" s="6">
        <v>587741</v>
      </c>
      <c r="T419" s="6">
        <v>600406</v>
      </c>
      <c r="U419" s="6">
        <v>581581</v>
      </c>
      <c r="V419" s="6">
        <v>515467</v>
      </c>
      <c r="W419" s="6">
        <v>555672</v>
      </c>
      <c r="X419" s="25">
        <v>634123</v>
      </c>
      <c r="Y419" s="6">
        <v>432765</v>
      </c>
      <c r="Z419" s="6">
        <v>481821</v>
      </c>
      <c r="AA419" s="47">
        <v>657192</v>
      </c>
      <c r="AB419" s="6">
        <v>584139</v>
      </c>
      <c r="AC419" s="6">
        <v>616079</v>
      </c>
    </row>
    <row r="420" spans="1:29" x14ac:dyDescent="0.25">
      <c r="A420" s="3" t="s">
        <v>485</v>
      </c>
      <c r="B420" s="2" t="s">
        <v>932</v>
      </c>
      <c r="C420" s="6">
        <v>5601</v>
      </c>
      <c r="D420" s="6">
        <v>0</v>
      </c>
      <c r="E420" s="6">
        <v>0</v>
      </c>
      <c r="F420" s="22">
        <v>0</v>
      </c>
      <c r="G420" s="22">
        <v>0</v>
      </c>
      <c r="H420" s="22">
        <v>0</v>
      </c>
      <c r="I420" s="22">
        <v>9942</v>
      </c>
      <c r="J420" s="22">
        <v>0</v>
      </c>
      <c r="K420" s="22">
        <v>3063</v>
      </c>
      <c r="L420" s="22">
        <v>4373</v>
      </c>
      <c r="M420" s="6">
        <v>0</v>
      </c>
      <c r="N420" s="22">
        <v>0</v>
      </c>
      <c r="O420" s="22">
        <v>10000</v>
      </c>
      <c r="P420" s="22">
        <v>0</v>
      </c>
      <c r="Q420" s="22">
        <v>0</v>
      </c>
      <c r="R420" s="6">
        <v>10000</v>
      </c>
      <c r="S420" s="6">
        <v>10000</v>
      </c>
      <c r="T420" s="6">
        <v>22500</v>
      </c>
      <c r="U420" s="6">
        <v>33950</v>
      </c>
      <c r="V420" s="6">
        <v>91286</v>
      </c>
      <c r="W420" s="6">
        <v>98250</v>
      </c>
      <c r="X420" s="25">
        <v>66785</v>
      </c>
      <c r="Y420" s="6">
        <v>65447</v>
      </c>
      <c r="Z420" s="6">
        <v>146019</v>
      </c>
      <c r="AA420" s="47">
        <v>233365</v>
      </c>
      <c r="AB420" s="6">
        <v>254910</v>
      </c>
      <c r="AC420" s="6">
        <v>206835</v>
      </c>
    </row>
    <row r="421" spans="1:29" x14ac:dyDescent="0.25">
      <c r="A421" s="3" t="s">
        <v>486</v>
      </c>
      <c r="B421" s="2" t="s">
        <v>933</v>
      </c>
      <c r="C421" s="6">
        <v>6800</v>
      </c>
      <c r="D421" s="6">
        <v>7200</v>
      </c>
      <c r="E421" s="6">
        <v>5508</v>
      </c>
      <c r="F421" s="22">
        <v>0</v>
      </c>
      <c r="G421" s="22">
        <v>28258</v>
      </c>
      <c r="H421" s="22">
        <v>8263</v>
      </c>
      <c r="I421" s="22">
        <v>0</v>
      </c>
      <c r="J421" s="22">
        <v>0</v>
      </c>
      <c r="K421" s="22">
        <v>6298</v>
      </c>
      <c r="L421" s="22">
        <v>8222</v>
      </c>
      <c r="M421" s="6">
        <v>0</v>
      </c>
      <c r="N421" s="22">
        <v>0</v>
      </c>
      <c r="O421" s="22">
        <v>0</v>
      </c>
      <c r="P421" s="22">
        <v>0</v>
      </c>
      <c r="Q421" s="22">
        <v>0</v>
      </c>
      <c r="R421" s="6">
        <v>0</v>
      </c>
      <c r="S421" s="6">
        <v>0</v>
      </c>
      <c r="T421" s="6">
        <v>8829</v>
      </c>
      <c r="U421" s="6">
        <v>5000</v>
      </c>
      <c r="V421" s="6">
        <v>10000</v>
      </c>
      <c r="W421" s="6">
        <v>0</v>
      </c>
      <c r="X421" s="25">
        <v>0</v>
      </c>
      <c r="Y421" s="6">
        <v>5504</v>
      </c>
      <c r="Z421" s="6">
        <v>5516</v>
      </c>
      <c r="AA421" s="47">
        <v>5000</v>
      </c>
      <c r="AB421" s="6">
        <v>0</v>
      </c>
      <c r="AC421" s="6">
        <v>0</v>
      </c>
    </row>
    <row r="422" spans="1:29" x14ac:dyDescent="0.25">
      <c r="A422" s="3" t="s">
        <v>487</v>
      </c>
      <c r="B422" s="2" t="s">
        <v>934</v>
      </c>
      <c r="C422" s="6">
        <v>0</v>
      </c>
      <c r="D422" s="6">
        <v>0</v>
      </c>
      <c r="E422" s="6">
        <v>5000</v>
      </c>
      <c r="F422" s="22">
        <v>0</v>
      </c>
      <c r="G422" s="22">
        <v>0</v>
      </c>
      <c r="H422" s="22">
        <v>0</v>
      </c>
      <c r="I422" s="22">
        <v>0</v>
      </c>
      <c r="J422" s="22">
        <v>5000</v>
      </c>
      <c r="K422" s="22">
        <v>0</v>
      </c>
      <c r="L422" s="22">
        <v>0</v>
      </c>
      <c r="M422" s="6">
        <v>9974</v>
      </c>
      <c r="N422" s="22">
        <v>12150</v>
      </c>
      <c r="O422" s="22">
        <v>10000</v>
      </c>
      <c r="P422" s="22">
        <v>14879</v>
      </c>
      <c r="Q422" s="22">
        <v>13161</v>
      </c>
      <c r="R422" s="6">
        <v>10000</v>
      </c>
      <c r="S422" s="6">
        <v>0</v>
      </c>
      <c r="T422" s="6">
        <v>0</v>
      </c>
      <c r="U422" s="6">
        <v>0</v>
      </c>
      <c r="V422" s="6">
        <v>0</v>
      </c>
      <c r="W422" s="6">
        <v>0</v>
      </c>
      <c r="X422" s="25">
        <v>24471</v>
      </c>
      <c r="Y422" s="6">
        <v>21505</v>
      </c>
      <c r="Z422" s="6">
        <v>0</v>
      </c>
      <c r="AA422" s="47">
        <v>11102</v>
      </c>
      <c r="AB422" s="6">
        <v>6134</v>
      </c>
      <c r="AC422" s="6">
        <v>5000</v>
      </c>
    </row>
    <row r="423" spans="1:29" x14ac:dyDescent="0.25">
      <c r="A423" s="3" t="s">
        <v>488</v>
      </c>
      <c r="B423" s="2" t="s">
        <v>935</v>
      </c>
      <c r="C423" s="6">
        <v>0</v>
      </c>
      <c r="D423" s="6">
        <v>0</v>
      </c>
      <c r="E423" s="6">
        <v>0</v>
      </c>
      <c r="F423" s="22">
        <v>0</v>
      </c>
      <c r="G423" s="22">
        <v>0</v>
      </c>
      <c r="H423" s="22">
        <v>0</v>
      </c>
      <c r="I423" s="22">
        <v>0</v>
      </c>
      <c r="J423" s="22">
        <v>0</v>
      </c>
      <c r="K423" s="22">
        <v>0</v>
      </c>
      <c r="L423" s="22">
        <v>0</v>
      </c>
      <c r="M423" s="6">
        <v>0</v>
      </c>
      <c r="N423" s="22">
        <v>0</v>
      </c>
      <c r="O423" s="22">
        <v>0</v>
      </c>
      <c r="P423" s="22">
        <v>0</v>
      </c>
      <c r="Q423" s="22">
        <v>0</v>
      </c>
      <c r="R423" s="6">
        <v>0</v>
      </c>
      <c r="S423" s="6">
        <v>5000</v>
      </c>
      <c r="T423" s="6">
        <v>5000</v>
      </c>
      <c r="U423" s="6">
        <v>3150</v>
      </c>
      <c r="V423" s="6">
        <v>5000</v>
      </c>
      <c r="W423" s="6">
        <v>0</v>
      </c>
      <c r="X423" s="25">
        <v>0</v>
      </c>
      <c r="Y423" s="6">
        <v>0</v>
      </c>
      <c r="Z423" s="6">
        <v>0</v>
      </c>
      <c r="AA423" s="47">
        <v>0</v>
      </c>
      <c r="AB423" s="6">
        <v>0</v>
      </c>
      <c r="AC423" s="6">
        <v>5000</v>
      </c>
    </row>
    <row r="424" spans="1:29" x14ac:dyDescent="0.25">
      <c r="A424" s="3" t="s">
        <v>489</v>
      </c>
      <c r="B424" s="2" t="s">
        <v>936</v>
      </c>
      <c r="C424" s="6">
        <v>0</v>
      </c>
      <c r="D424" s="6">
        <v>0</v>
      </c>
      <c r="E424" s="6">
        <v>0</v>
      </c>
      <c r="F424" s="22">
        <v>0</v>
      </c>
      <c r="G424" s="22">
        <v>0</v>
      </c>
      <c r="H424" s="22">
        <v>0</v>
      </c>
      <c r="I424" s="22">
        <v>0</v>
      </c>
      <c r="J424" s="22">
        <v>14268</v>
      </c>
      <c r="K424" s="22">
        <v>0</v>
      </c>
      <c r="L424" s="22">
        <v>0</v>
      </c>
      <c r="M424" s="6">
        <v>2051</v>
      </c>
      <c r="N424" s="22">
        <v>1286</v>
      </c>
      <c r="O424" s="22">
        <v>0</v>
      </c>
      <c r="P424" s="22">
        <v>0</v>
      </c>
      <c r="Q424" s="22">
        <v>10000</v>
      </c>
      <c r="R424" s="6">
        <v>13375</v>
      </c>
      <c r="S424" s="6">
        <v>16114</v>
      </c>
      <c r="T424" s="6">
        <v>28247</v>
      </c>
      <c r="U424" s="6">
        <v>22100</v>
      </c>
      <c r="V424" s="6">
        <v>26800</v>
      </c>
      <c r="W424" s="6">
        <v>34150</v>
      </c>
      <c r="X424" s="25">
        <v>58450</v>
      </c>
      <c r="Y424" s="6">
        <v>75945</v>
      </c>
      <c r="Z424" s="6">
        <v>75226</v>
      </c>
      <c r="AA424" s="47">
        <v>75631</v>
      </c>
      <c r="AB424" s="6">
        <v>73550</v>
      </c>
      <c r="AC424" s="6">
        <v>71800</v>
      </c>
    </row>
    <row r="425" spans="1:29" x14ac:dyDescent="0.25">
      <c r="A425" s="3" t="s">
        <v>490</v>
      </c>
      <c r="B425" s="2" t="s">
        <v>937</v>
      </c>
      <c r="C425" s="6">
        <v>0</v>
      </c>
      <c r="D425" s="6">
        <v>0</v>
      </c>
      <c r="E425" s="6">
        <v>0</v>
      </c>
      <c r="F425" s="22">
        <v>0</v>
      </c>
      <c r="G425" s="22">
        <v>0</v>
      </c>
      <c r="H425" s="22">
        <v>0</v>
      </c>
      <c r="I425" s="22">
        <v>0</v>
      </c>
      <c r="J425" s="22">
        <v>0</v>
      </c>
      <c r="K425" s="22">
        <v>0</v>
      </c>
      <c r="L425" s="22">
        <v>0</v>
      </c>
      <c r="M425" s="6">
        <v>0</v>
      </c>
      <c r="N425" s="22">
        <v>0</v>
      </c>
      <c r="O425" s="22">
        <v>0</v>
      </c>
      <c r="P425" s="22">
        <v>0</v>
      </c>
      <c r="Q425" s="22">
        <v>0</v>
      </c>
      <c r="R425" s="6">
        <v>0</v>
      </c>
      <c r="S425" s="6">
        <v>0</v>
      </c>
      <c r="T425" s="6">
        <v>0</v>
      </c>
      <c r="U425" s="6">
        <v>0</v>
      </c>
      <c r="V425" s="6">
        <v>10000</v>
      </c>
      <c r="W425" s="6">
        <v>26261</v>
      </c>
      <c r="X425" s="25">
        <v>17533</v>
      </c>
      <c r="Y425" s="6">
        <v>17841</v>
      </c>
      <c r="Z425" s="6">
        <v>21290</v>
      </c>
      <c r="AA425" s="47">
        <v>64476</v>
      </c>
      <c r="AB425" s="6">
        <v>39952</v>
      </c>
      <c r="AC425" s="6">
        <v>20330</v>
      </c>
    </row>
    <row r="426" spans="1:29" x14ac:dyDescent="0.25">
      <c r="A426" s="3" t="s">
        <v>491</v>
      </c>
      <c r="B426" s="2" t="s">
        <v>938</v>
      </c>
      <c r="C426" s="6">
        <v>0</v>
      </c>
      <c r="D426" s="6">
        <v>0</v>
      </c>
      <c r="E426" s="6">
        <v>0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92274</v>
      </c>
      <c r="W426" s="6">
        <v>119061</v>
      </c>
      <c r="X426" s="25">
        <v>101335</v>
      </c>
      <c r="Y426" s="6">
        <v>60250</v>
      </c>
      <c r="Z426" s="6">
        <v>50378</v>
      </c>
      <c r="AA426" s="47">
        <v>82412</v>
      </c>
      <c r="AB426" s="6">
        <v>68776</v>
      </c>
      <c r="AC426" s="6">
        <v>44466</v>
      </c>
    </row>
    <row r="427" spans="1:29" x14ac:dyDescent="0.25">
      <c r="A427" s="3" t="s">
        <v>492</v>
      </c>
      <c r="B427" s="2" t="s">
        <v>939</v>
      </c>
      <c r="C427" s="6">
        <v>8766</v>
      </c>
      <c r="D427" s="6">
        <v>20394</v>
      </c>
      <c r="E427" s="6">
        <v>3300</v>
      </c>
      <c r="F427" s="22">
        <v>21150</v>
      </c>
      <c r="G427" s="22">
        <v>22549</v>
      </c>
      <c r="H427" s="22">
        <v>26815</v>
      </c>
      <c r="I427" s="22">
        <v>22718</v>
      </c>
      <c r="J427" s="22">
        <v>31420</v>
      </c>
      <c r="K427" s="22">
        <v>26348</v>
      </c>
      <c r="L427" s="22">
        <v>23859</v>
      </c>
      <c r="M427" s="6">
        <v>26386</v>
      </c>
      <c r="N427" s="22">
        <v>30313</v>
      </c>
      <c r="O427" s="22">
        <v>23677</v>
      </c>
      <c r="P427" s="22">
        <v>14063</v>
      </c>
      <c r="Q427" s="22">
        <v>5000</v>
      </c>
      <c r="R427" s="6">
        <v>18171</v>
      </c>
      <c r="S427" s="6">
        <v>10000</v>
      </c>
      <c r="T427" s="6">
        <v>5000</v>
      </c>
      <c r="U427" s="6">
        <v>5000</v>
      </c>
      <c r="V427" s="6">
        <v>11900</v>
      </c>
      <c r="W427" s="6">
        <v>7600</v>
      </c>
      <c r="X427" s="25">
        <v>3600</v>
      </c>
      <c r="Y427" s="6">
        <v>3900</v>
      </c>
      <c r="Z427" s="6">
        <v>16916</v>
      </c>
      <c r="AA427" s="47">
        <v>27260</v>
      </c>
      <c r="AB427" s="19">
        <v>26684</v>
      </c>
      <c r="AC427" s="20">
        <v>0</v>
      </c>
    </row>
    <row r="428" spans="1:29" x14ac:dyDescent="0.25">
      <c r="A428" s="3" t="s">
        <v>493</v>
      </c>
      <c r="B428" s="2" t="s">
        <v>940</v>
      </c>
      <c r="C428" s="6">
        <v>0</v>
      </c>
      <c r="D428" s="6">
        <v>0</v>
      </c>
      <c r="E428" s="6">
        <v>0</v>
      </c>
      <c r="F428" s="22">
        <v>0</v>
      </c>
      <c r="G428" s="22">
        <v>0</v>
      </c>
      <c r="H428" s="22">
        <v>0</v>
      </c>
      <c r="I428" s="22">
        <v>0</v>
      </c>
      <c r="J428" s="22">
        <v>5000</v>
      </c>
      <c r="K428" s="22">
        <v>5000</v>
      </c>
      <c r="L428" s="22">
        <v>0</v>
      </c>
      <c r="M428" s="6">
        <v>0</v>
      </c>
      <c r="N428" s="22">
        <v>0</v>
      </c>
      <c r="O428" s="22">
        <v>0</v>
      </c>
      <c r="P428" s="22">
        <v>5833</v>
      </c>
      <c r="Q428" s="22">
        <v>15000</v>
      </c>
      <c r="R428" s="6">
        <v>0</v>
      </c>
      <c r="S428" s="6">
        <v>4980</v>
      </c>
      <c r="T428" s="6">
        <v>5000</v>
      </c>
      <c r="U428" s="6">
        <v>5000</v>
      </c>
      <c r="V428" s="6">
        <v>7550</v>
      </c>
      <c r="W428" s="6">
        <v>89959</v>
      </c>
      <c r="X428" s="25">
        <v>32150</v>
      </c>
      <c r="Y428" s="6">
        <v>49450</v>
      </c>
      <c r="Z428" s="6">
        <v>94907</v>
      </c>
      <c r="AA428" s="47">
        <v>90640</v>
      </c>
      <c r="AB428" s="6">
        <v>75342</v>
      </c>
      <c r="AC428" s="6">
        <v>68807</v>
      </c>
    </row>
    <row r="429" spans="1:29" x14ac:dyDescent="0.25">
      <c r="A429" s="3" t="s">
        <v>494</v>
      </c>
      <c r="B429" s="2" t="s">
        <v>941</v>
      </c>
      <c r="C429" s="6">
        <v>745395</v>
      </c>
      <c r="D429" s="6">
        <v>963699</v>
      </c>
      <c r="E429" s="6">
        <v>1332925</v>
      </c>
      <c r="F429" s="22">
        <v>1619470</v>
      </c>
      <c r="G429" s="22">
        <v>1580552</v>
      </c>
      <c r="H429" s="22">
        <v>1558936</v>
      </c>
      <c r="I429" s="22">
        <v>1547067</v>
      </c>
      <c r="J429" s="22">
        <v>1437035</v>
      </c>
      <c r="K429" s="22">
        <v>1445033</v>
      </c>
      <c r="L429" s="22">
        <v>1290111</v>
      </c>
      <c r="M429" s="6">
        <v>1062855</v>
      </c>
      <c r="N429" s="22">
        <v>1020359</v>
      </c>
      <c r="O429" s="22">
        <v>953763</v>
      </c>
      <c r="P429" s="22">
        <v>1042965</v>
      </c>
      <c r="Q429" s="22">
        <v>1033863</v>
      </c>
      <c r="R429" s="6">
        <v>999906</v>
      </c>
      <c r="S429" s="6">
        <v>856489</v>
      </c>
      <c r="T429" s="6">
        <v>674289</v>
      </c>
      <c r="U429" s="6">
        <v>823338</v>
      </c>
      <c r="V429" s="6">
        <v>764958</v>
      </c>
      <c r="W429" s="6">
        <v>631503</v>
      </c>
      <c r="X429" s="25">
        <v>471969</v>
      </c>
      <c r="Y429" s="6">
        <v>40563</v>
      </c>
      <c r="Z429" s="6">
        <v>39126</v>
      </c>
      <c r="AA429" s="47">
        <v>33310</v>
      </c>
      <c r="AB429" s="6">
        <v>78347</v>
      </c>
      <c r="AC429" s="6">
        <v>62504</v>
      </c>
    </row>
    <row r="430" spans="1:29" x14ac:dyDescent="0.25">
      <c r="A430" s="3" t="s">
        <v>495</v>
      </c>
      <c r="B430" s="2" t="s">
        <v>942</v>
      </c>
      <c r="C430" s="6">
        <v>0</v>
      </c>
      <c r="D430" s="6">
        <v>0</v>
      </c>
      <c r="E430" s="6">
        <v>0</v>
      </c>
      <c r="F430" s="22">
        <v>0</v>
      </c>
      <c r="G430" s="22">
        <v>0</v>
      </c>
      <c r="H430" s="22">
        <v>0</v>
      </c>
      <c r="I430" s="22">
        <v>0</v>
      </c>
      <c r="J430" s="22">
        <v>5000</v>
      </c>
      <c r="K430" s="22">
        <v>0</v>
      </c>
      <c r="L430" s="22">
        <v>0</v>
      </c>
      <c r="M430" s="6">
        <v>0</v>
      </c>
      <c r="N430" s="22">
        <v>0</v>
      </c>
      <c r="O430" s="22">
        <v>0</v>
      </c>
      <c r="P430" s="22">
        <v>0</v>
      </c>
      <c r="Q430" s="22">
        <v>5000</v>
      </c>
      <c r="R430" s="6">
        <v>2000</v>
      </c>
      <c r="S430" s="6">
        <v>2450</v>
      </c>
      <c r="T430" s="6">
        <v>17899</v>
      </c>
      <c r="U430" s="6">
        <v>12013</v>
      </c>
      <c r="V430" s="6">
        <v>10000</v>
      </c>
      <c r="W430" s="6">
        <v>25000</v>
      </c>
      <c r="X430" s="25">
        <v>15950</v>
      </c>
      <c r="Y430" s="6">
        <v>19900</v>
      </c>
      <c r="Z430" s="6">
        <v>13050</v>
      </c>
      <c r="AA430" s="47">
        <v>29600</v>
      </c>
      <c r="AB430" s="6">
        <v>38500</v>
      </c>
      <c r="AC430" s="6">
        <v>56475</v>
      </c>
    </row>
    <row r="431" spans="1:29" x14ac:dyDescent="0.25">
      <c r="A431" s="3" t="s">
        <v>496</v>
      </c>
      <c r="B431" s="2" t="s">
        <v>943</v>
      </c>
      <c r="C431" s="6">
        <v>208517</v>
      </c>
      <c r="D431" s="6">
        <v>223550</v>
      </c>
      <c r="E431" s="6">
        <v>176504</v>
      </c>
      <c r="F431" s="22">
        <v>227601</v>
      </c>
      <c r="G431" s="22">
        <v>234652</v>
      </c>
      <c r="H431" s="22">
        <v>243845</v>
      </c>
      <c r="I431" s="22">
        <v>204248</v>
      </c>
      <c r="J431" s="22">
        <v>292874</v>
      </c>
      <c r="K431" s="22">
        <v>310442</v>
      </c>
      <c r="L431" s="22">
        <v>392210</v>
      </c>
      <c r="M431" s="6">
        <v>494983</v>
      </c>
      <c r="N431" s="22">
        <v>480417</v>
      </c>
      <c r="O431" s="22">
        <v>455848</v>
      </c>
      <c r="P431" s="22">
        <v>357623</v>
      </c>
      <c r="Q431" s="22">
        <v>294435</v>
      </c>
      <c r="R431" s="6">
        <v>326963</v>
      </c>
      <c r="S431" s="6">
        <v>256214</v>
      </c>
      <c r="T431" s="6">
        <v>244750</v>
      </c>
      <c r="U431" s="6">
        <v>206406</v>
      </c>
      <c r="V431" s="6">
        <v>146589</v>
      </c>
      <c r="W431" s="6">
        <v>133200</v>
      </c>
      <c r="X431" s="25">
        <v>177657</v>
      </c>
      <c r="Y431" s="6">
        <v>201942</v>
      </c>
      <c r="Z431" s="6">
        <v>217927</v>
      </c>
      <c r="AA431" s="47">
        <v>204505</v>
      </c>
      <c r="AB431" s="6">
        <v>195124</v>
      </c>
      <c r="AC431" s="6">
        <v>167596</v>
      </c>
    </row>
    <row r="432" spans="1:29" x14ac:dyDescent="0.25">
      <c r="A432" s="3" t="s">
        <v>497</v>
      </c>
      <c r="B432" s="2" t="s">
        <v>944</v>
      </c>
      <c r="C432" s="6">
        <v>0</v>
      </c>
      <c r="D432" s="6">
        <v>8523</v>
      </c>
      <c r="E432" s="6">
        <v>7744</v>
      </c>
      <c r="F432" s="22">
        <v>0</v>
      </c>
      <c r="G432" s="22">
        <v>0</v>
      </c>
      <c r="H432" s="22">
        <v>0</v>
      </c>
      <c r="I432" s="22">
        <v>0</v>
      </c>
      <c r="J432" s="22">
        <v>1900</v>
      </c>
      <c r="K432" s="22">
        <v>0</v>
      </c>
      <c r="L432" s="22">
        <v>0</v>
      </c>
      <c r="M432" s="6">
        <v>0</v>
      </c>
      <c r="N432" s="22">
        <v>0</v>
      </c>
      <c r="O432" s="22">
        <v>0</v>
      </c>
      <c r="P432" s="22">
        <v>0</v>
      </c>
      <c r="Q432" s="22">
        <v>2400</v>
      </c>
      <c r="R432" s="6">
        <v>0</v>
      </c>
      <c r="S432" s="6">
        <v>0</v>
      </c>
      <c r="T432" s="6">
        <v>0</v>
      </c>
      <c r="U432" s="6">
        <v>0</v>
      </c>
      <c r="V432" s="6">
        <v>0</v>
      </c>
      <c r="W432" s="6">
        <v>0</v>
      </c>
      <c r="X432" s="25">
        <v>0</v>
      </c>
      <c r="Y432" s="6">
        <v>0</v>
      </c>
      <c r="Z432" s="6">
        <v>0</v>
      </c>
      <c r="AA432" s="47">
        <v>5000</v>
      </c>
      <c r="AB432" s="6">
        <v>6000</v>
      </c>
      <c r="AC432" s="6">
        <v>0</v>
      </c>
    </row>
    <row r="433" spans="1:29" x14ac:dyDescent="0.25">
      <c r="A433" s="3" t="s">
        <v>498</v>
      </c>
      <c r="B433" s="2" t="s">
        <v>945</v>
      </c>
      <c r="C433" s="6">
        <v>15444</v>
      </c>
      <c r="D433" s="6">
        <v>18700</v>
      </c>
      <c r="E433" s="6">
        <v>5907</v>
      </c>
      <c r="F433" s="22">
        <v>13300</v>
      </c>
      <c r="G433" s="22">
        <v>0</v>
      </c>
      <c r="H433" s="22">
        <v>7900</v>
      </c>
      <c r="I433" s="22">
        <v>8650</v>
      </c>
      <c r="J433" s="22">
        <v>12903</v>
      </c>
      <c r="K433" s="22">
        <v>10000</v>
      </c>
      <c r="L433" s="22">
        <v>7050</v>
      </c>
      <c r="M433" s="6">
        <v>15880</v>
      </c>
      <c r="N433" s="22">
        <v>11519</v>
      </c>
      <c r="O433" s="22">
        <v>20133</v>
      </c>
      <c r="P433" s="22">
        <v>10715</v>
      </c>
      <c r="Q433" s="22">
        <v>13124</v>
      </c>
      <c r="R433" s="6">
        <v>16135</v>
      </c>
      <c r="S433" s="6">
        <v>12710</v>
      </c>
      <c r="T433" s="6">
        <v>0</v>
      </c>
      <c r="U433" s="6">
        <v>5000</v>
      </c>
      <c r="V433" s="6">
        <v>9150</v>
      </c>
      <c r="W433" s="6">
        <v>8100</v>
      </c>
      <c r="X433" s="25">
        <v>34063</v>
      </c>
      <c r="Y433" s="6">
        <v>22369</v>
      </c>
      <c r="Z433" s="6">
        <v>32792</v>
      </c>
      <c r="AA433" s="47">
        <v>19091</v>
      </c>
      <c r="AB433" s="6">
        <v>18082</v>
      </c>
      <c r="AC433" s="6">
        <v>17225</v>
      </c>
    </row>
    <row r="434" spans="1:29" x14ac:dyDescent="0.25">
      <c r="A434" s="3" t="s">
        <v>499</v>
      </c>
      <c r="B434" s="2" t="s">
        <v>946</v>
      </c>
      <c r="C434" s="6">
        <v>80198</v>
      </c>
      <c r="D434" s="6">
        <v>85632</v>
      </c>
      <c r="E434" s="6">
        <v>120637</v>
      </c>
      <c r="F434" s="22">
        <v>58982</v>
      </c>
      <c r="G434" s="22">
        <v>38380</v>
      </c>
      <c r="H434" s="22">
        <v>63775</v>
      </c>
      <c r="I434" s="22">
        <v>44180</v>
      </c>
      <c r="J434" s="22">
        <v>112679</v>
      </c>
      <c r="K434" s="22">
        <v>150620</v>
      </c>
      <c r="L434" s="22">
        <v>170097</v>
      </c>
      <c r="M434" s="6">
        <v>182994</v>
      </c>
      <c r="N434" s="22">
        <v>207543</v>
      </c>
      <c r="O434" s="22">
        <v>181812</v>
      </c>
      <c r="P434" s="22">
        <v>147415</v>
      </c>
      <c r="Q434" s="22">
        <v>170088</v>
      </c>
      <c r="R434" s="6">
        <v>140103</v>
      </c>
      <c r="S434" s="6">
        <v>183161</v>
      </c>
      <c r="T434" s="6">
        <v>220377</v>
      </c>
      <c r="U434" s="6">
        <v>215251</v>
      </c>
      <c r="V434" s="6">
        <v>280442</v>
      </c>
      <c r="W434" s="6">
        <v>365416</v>
      </c>
      <c r="X434" s="25">
        <v>343079</v>
      </c>
      <c r="Y434" s="6">
        <v>317038</v>
      </c>
      <c r="Z434" s="6">
        <v>300562</v>
      </c>
      <c r="AA434" s="47">
        <v>268192</v>
      </c>
      <c r="AB434" s="6">
        <v>299776</v>
      </c>
      <c r="AC434" s="6">
        <v>321151</v>
      </c>
    </row>
    <row r="435" spans="1:29" x14ac:dyDescent="0.25">
      <c r="A435" s="3" t="s">
        <v>500</v>
      </c>
      <c r="B435" s="2" t="s">
        <v>947</v>
      </c>
      <c r="C435" s="6">
        <v>0</v>
      </c>
      <c r="D435" s="6">
        <v>0</v>
      </c>
      <c r="E435" s="6">
        <v>0</v>
      </c>
      <c r="F435" s="22">
        <v>0</v>
      </c>
      <c r="G435" s="22">
        <v>0</v>
      </c>
      <c r="H435" s="22">
        <v>0</v>
      </c>
      <c r="I435" s="22">
        <v>0</v>
      </c>
      <c r="J435" s="22">
        <v>0</v>
      </c>
      <c r="K435" s="22">
        <v>0</v>
      </c>
      <c r="L435" s="22">
        <v>0</v>
      </c>
      <c r="M435" s="6">
        <v>0</v>
      </c>
      <c r="N435" s="22">
        <v>0</v>
      </c>
      <c r="O435" s="22">
        <v>16967</v>
      </c>
      <c r="P435" s="22">
        <v>0</v>
      </c>
      <c r="Q435" s="22">
        <v>2300</v>
      </c>
      <c r="R435" s="6">
        <v>0</v>
      </c>
      <c r="S435" s="6">
        <v>0</v>
      </c>
      <c r="T435" s="6">
        <v>5000</v>
      </c>
      <c r="U435" s="6">
        <v>10000</v>
      </c>
      <c r="V435" s="6">
        <v>20000</v>
      </c>
      <c r="W435" s="6">
        <v>0</v>
      </c>
      <c r="X435" s="25">
        <v>0</v>
      </c>
      <c r="Y435" s="6">
        <v>12194</v>
      </c>
      <c r="Z435" s="6">
        <v>35117</v>
      </c>
      <c r="AA435" s="47">
        <v>24722</v>
      </c>
      <c r="AB435" s="6">
        <v>32829</v>
      </c>
      <c r="AC435" s="6">
        <v>34618</v>
      </c>
    </row>
    <row r="436" spans="1:29" x14ac:dyDescent="0.25">
      <c r="A436" s="3" t="s">
        <v>501</v>
      </c>
      <c r="B436" s="2" t="s">
        <v>948</v>
      </c>
      <c r="C436" s="6">
        <v>27988</v>
      </c>
      <c r="D436" s="6">
        <v>27550</v>
      </c>
      <c r="E436" s="6">
        <v>40850</v>
      </c>
      <c r="F436" s="22">
        <v>55950</v>
      </c>
      <c r="G436" s="22">
        <v>77082</v>
      </c>
      <c r="H436" s="22">
        <v>72375</v>
      </c>
      <c r="I436" s="22">
        <v>64907</v>
      </c>
      <c r="J436" s="22">
        <v>69522</v>
      </c>
      <c r="K436" s="22">
        <v>35764</v>
      </c>
      <c r="L436" s="22">
        <v>31900</v>
      </c>
      <c r="M436" s="6">
        <v>10000</v>
      </c>
      <c r="N436" s="22">
        <v>5416</v>
      </c>
      <c r="O436" s="22">
        <v>16350</v>
      </c>
      <c r="P436" s="22">
        <v>13219</v>
      </c>
      <c r="Q436" s="22">
        <v>5000</v>
      </c>
      <c r="R436" s="6">
        <v>10000</v>
      </c>
      <c r="S436" s="6">
        <v>18650</v>
      </c>
      <c r="T436" s="6">
        <v>29966</v>
      </c>
      <c r="U436" s="6">
        <v>36034</v>
      </c>
      <c r="V436" s="6">
        <v>56788</v>
      </c>
      <c r="W436" s="6">
        <v>18967</v>
      </c>
      <c r="X436" s="25">
        <v>5000</v>
      </c>
      <c r="Y436" s="6">
        <v>0</v>
      </c>
      <c r="Z436" s="6">
        <v>0</v>
      </c>
      <c r="AA436" s="47">
        <v>15750</v>
      </c>
      <c r="AB436" s="6">
        <v>14264</v>
      </c>
      <c r="AC436" s="6">
        <v>14406</v>
      </c>
    </row>
    <row r="437" spans="1:29" x14ac:dyDescent="0.25">
      <c r="A437" s="3" t="s">
        <v>502</v>
      </c>
      <c r="B437" s="2" t="s">
        <v>949</v>
      </c>
      <c r="C437" s="6">
        <v>786606</v>
      </c>
      <c r="D437" s="6">
        <v>781823</v>
      </c>
      <c r="E437" s="6">
        <v>877333</v>
      </c>
      <c r="F437" s="22">
        <v>817290</v>
      </c>
      <c r="G437" s="22">
        <v>623805</v>
      </c>
      <c r="H437" s="22">
        <v>389645</v>
      </c>
      <c r="I437" s="22">
        <v>258435</v>
      </c>
      <c r="J437" s="22">
        <v>112608</v>
      </c>
      <c r="K437" s="22">
        <v>20758</v>
      </c>
      <c r="L437" s="22">
        <v>6800</v>
      </c>
      <c r="M437" s="6">
        <v>3875</v>
      </c>
      <c r="N437" s="22">
        <v>15866</v>
      </c>
      <c r="O437" s="22">
        <v>0</v>
      </c>
      <c r="P437" s="22">
        <v>0</v>
      </c>
      <c r="Q437" s="22">
        <v>2700</v>
      </c>
      <c r="R437" s="6">
        <v>5000</v>
      </c>
      <c r="S437" s="6">
        <v>7700</v>
      </c>
      <c r="T437" s="6">
        <v>9450</v>
      </c>
      <c r="U437" s="6">
        <v>0</v>
      </c>
      <c r="V437" s="6">
        <v>0</v>
      </c>
      <c r="W437" s="6">
        <v>10748</v>
      </c>
      <c r="X437" s="25">
        <v>1550</v>
      </c>
      <c r="Y437" s="6">
        <v>0</v>
      </c>
      <c r="Z437" s="6">
        <v>0</v>
      </c>
      <c r="AA437" s="47">
        <v>0</v>
      </c>
      <c r="AB437" s="6">
        <v>5000</v>
      </c>
      <c r="AC437" s="6">
        <v>5000</v>
      </c>
    </row>
    <row r="438" spans="1:29" x14ac:dyDescent="0.25">
      <c r="A438" s="3" t="s">
        <v>503</v>
      </c>
      <c r="B438" s="2" t="s">
        <v>950</v>
      </c>
      <c r="C438" s="6">
        <v>0</v>
      </c>
      <c r="D438" s="6">
        <v>0</v>
      </c>
      <c r="E438" s="6">
        <v>0</v>
      </c>
      <c r="F438" s="22">
        <v>0</v>
      </c>
      <c r="G438" s="22">
        <v>0</v>
      </c>
      <c r="H438" s="22">
        <v>0</v>
      </c>
      <c r="I438" s="22">
        <v>0</v>
      </c>
      <c r="J438" s="22">
        <v>0</v>
      </c>
      <c r="K438" s="22">
        <v>0</v>
      </c>
      <c r="L438" s="22">
        <v>0</v>
      </c>
      <c r="M438" s="6">
        <v>0</v>
      </c>
      <c r="N438" s="22">
        <v>0</v>
      </c>
      <c r="O438" s="22">
        <v>0</v>
      </c>
      <c r="P438" s="22">
        <v>0</v>
      </c>
      <c r="Q438" s="22">
        <v>0</v>
      </c>
      <c r="R438" s="6">
        <v>0</v>
      </c>
      <c r="S438" s="6">
        <v>0</v>
      </c>
      <c r="T438" s="6">
        <v>5000</v>
      </c>
      <c r="U438" s="6">
        <v>0</v>
      </c>
      <c r="V438" s="6">
        <v>0</v>
      </c>
      <c r="W438" s="6">
        <v>4050</v>
      </c>
      <c r="X438" s="25">
        <v>15000</v>
      </c>
      <c r="Y438" s="6">
        <v>18275</v>
      </c>
      <c r="Z438" s="6">
        <v>15000</v>
      </c>
      <c r="AA438" s="47">
        <v>26074</v>
      </c>
      <c r="AB438" s="6">
        <v>15000</v>
      </c>
      <c r="AC438" s="6">
        <v>15000</v>
      </c>
    </row>
    <row r="439" spans="1:29" x14ac:dyDescent="0.25">
      <c r="A439" s="3" t="s">
        <v>504</v>
      </c>
      <c r="B439" s="2" t="s">
        <v>951</v>
      </c>
      <c r="C439" s="6">
        <v>0</v>
      </c>
      <c r="D439" s="6">
        <v>0</v>
      </c>
      <c r="E439" s="6">
        <v>0</v>
      </c>
      <c r="F439" s="22">
        <v>0</v>
      </c>
      <c r="G439" s="22">
        <v>0</v>
      </c>
      <c r="H439" s="22">
        <v>0</v>
      </c>
      <c r="I439" s="22">
        <v>0</v>
      </c>
      <c r="J439" s="22">
        <v>0</v>
      </c>
      <c r="K439" s="22">
        <v>1500</v>
      </c>
      <c r="L439" s="22">
        <v>5000</v>
      </c>
      <c r="M439" s="6">
        <v>0</v>
      </c>
      <c r="N439" s="22">
        <v>21054</v>
      </c>
      <c r="O439" s="22">
        <v>21064</v>
      </c>
      <c r="P439" s="22">
        <v>10000</v>
      </c>
      <c r="Q439" s="22">
        <v>15000</v>
      </c>
      <c r="R439" s="6">
        <v>10500</v>
      </c>
      <c r="S439" s="6">
        <v>19050</v>
      </c>
      <c r="T439" s="6">
        <v>50210</v>
      </c>
      <c r="U439" s="6">
        <v>84375</v>
      </c>
      <c r="V439" s="6">
        <v>83687</v>
      </c>
      <c r="W439" s="6">
        <v>59162</v>
      </c>
      <c r="X439" s="25">
        <v>113955</v>
      </c>
      <c r="Y439" s="6">
        <v>81952</v>
      </c>
      <c r="Z439" s="6">
        <v>74571</v>
      </c>
      <c r="AA439" s="47">
        <v>76067</v>
      </c>
      <c r="AB439" s="6">
        <v>66203</v>
      </c>
      <c r="AC439" s="6">
        <v>105152</v>
      </c>
    </row>
    <row r="440" spans="1:29" x14ac:dyDescent="0.25">
      <c r="A440" s="3" t="s">
        <v>505</v>
      </c>
      <c r="B440" s="2" t="s">
        <v>952</v>
      </c>
      <c r="C440" s="6">
        <v>52871</v>
      </c>
      <c r="D440" s="6">
        <v>33473</v>
      </c>
      <c r="E440" s="6">
        <v>54480</v>
      </c>
      <c r="F440" s="22">
        <v>45846</v>
      </c>
      <c r="G440" s="22">
        <v>47066</v>
      </c>
      <c r="H440" s="22">
        <v>44448</v>
      </c>
      <c r="I440" s="22">
        <v>64708</v>
      </c>
      <c r="J440" s="22">
        <v>67032</v>
      </c>
      <c r="K440" s="22">
        <v>50050</v>
      </c>
      <c r="L440" s="22">
        <v>28867</v>
      </c>
      <c r="M440" s="6">
        <v>61439</v>
      </c>
      <c r="N440" s="22">
        <v>46072</v>
      </c>
      <c r="O440" s="22">
        <v>36999</v>
      </c>
      <c r="P440" s="22">
        <v>42358</v>
      </c>
      <c r="Q440" s="22">
        <v>62337</v>
      </c>
      <c r="R440" s="6">
        <v>92899</v>
      </c>
      <c r="S440" s="6">
        <v>89699</v>
      </c>
      <c r="T440" s="6">
        <v>108129</v>
      </c>
      <c r="U440" s="6">
        <v>136579</v>
      </c>
      <c r="V440" s="6">
        <v>117766</v>
      </c>
      <c r="W440" s="6">
        <v>99451</v>
      </c>
      <c r="X440" s="25">
        <v>95874</v>
      </c>
      <c r="Y440" s="6">
        <v>62367</v>
      </c>
      <c r="Z440" s="6">
        <v>61276</v>
      </c>
      <c r="AA440" s="47">
        <v>61078</v>
      </c>
      <c r="AB440" s="6">
        <v>47821</v>
      </c>
      <c r="AC440" s="6">
        <v>43384</v>
      </c>
    </row>
    <row r="441" spans="1:29" x14ac:dyDescent="0.25">
      <c r="A441" s="3" t="s">
        <v>506</v>
      </c>
      <c r="B441" s="2" t="s">
        <v>953</v>
      </c>
      <c r="C441" s="6">
        <v>0</v>
      </c>
      <c r="D441" s="6">
        <v>0</v>
      </c>
      <c r="E441" s="6">
        <v>5000</v>
      </c>
      <c r="F441" s="22">
        <v>0</v>
      </c>
      <c r="G441" s="22">
        <v>0</v>
      </c>
      <c r="H441" s="22">
        <v>0</v>
      </c>
      <c r="I441" s="22">
        <v>0</v>
      </c>
      <c r="J441" s="22">
        <v>0</v>
      </c>
      <c r="K441" s="22">
        <v>0</v>
      </c>
      <c r="L441" s="22">
        <v>0</v>
      </c>
      <c r="M441" s="6">
        <v>0</v>
      </c>
      <c r="N441" s="22">
        <v>0</v>
      </c>
      <c r="O441" s="22">
        <v>4011</v>
      </c>
      <c r="P441" s="22">
        <v>5000</v>
      </c>
      <c r="Q441" s="22">
        <v>0</v>
      </c>
      <c r="R441" s="6">
        <v>5000</v>
      </c>
      <c r="S441" s="6">
        <v>0</v>
      </c>
      <c r="T441" s="6">
        <v>20480</v>
      </c>
      <c r="U441" s="6">
        <v>28443</v>
      </c>
      <c r="V441" s="6">
        <v>27181</v>
      </c>
      <c r="W441" s="6">
        <v>20000</v>
      </c>
      <c r="X441" s="25">
        <v>20000</v>
      </c>
      <c r="Y441" s="6">
        <v>10000</v>
      </c>
      <c r="Z441" s="6">
        <v>14290</v>
      </c>
      <c r="AA441" s="47">
        <v>11630</v>
      </c>
      <c r="AB441" s="6">
        <v>14075</v>
      </c>
      <c r="AC441" s="6">
        <v>0</v>
      </c>
    </row>
    <row r="442" spans="1:29" x14ac:dyDescent="0.25">
      <c r="A442" s="3" t="s">
        <v>507</v>
      </c>
      <c r="B442" s="2" t="s">
        <v>954</v>
      </c>
      <c r="C442" s="6">
        <v>0</v>
      </c>
      <c r="D442" s="6">
        <v>0</v>
      </c>
      <c r="E442" s="6">
        <v>0</v>
      </c>
      <c r="F442" s="22">
        <v>0</v>
      </c>
      <c r="G442" s="22">
        <v>0</v>
      </c>
      <c r="H442" s="22">
        <v>0</v>
      </c>
      <c r="I442" s="22">
        <v>0</v>
      </c>
      <c r="J442" s="22">
        <v>0</v>
      </c>
      <c r="K442" s="22">
        <v>0</v>
      </c>
      <c r="L442" s="22">
        <v>0</v>
      </c>
      <c r="M442" s="6">
        <v>0</v>
      </c>
      <c r="N442" s="22">
        <v>0</v>
      </c>
      <c r="O442" s="22">
        <v>0</v>
      </c>
      <c r="P442" s="22">
        <v>0</v>
      </c>
      <c r="Q442" s="22">
        <v>0</v>
      </c>
      <c r="R442" s="6">
        <v>0</v>
      </c>
      <c r="S442" s="6">
        <v>0</v>
      </c>
      <c r="T442" s="6">
        <v>0</v>
      </c>
      <c r="U442" s="6">
        <v>10000</v>
      </c>
      <c r="V442" s="6">
        <v>5000</v>
      </c>
      <c r="W442" s="6">
        <v>5000</v>
      </c>
      <c r="X442" s="25">
        <v>5000</v>
      </c>
      <c r="Y442" s="6">
        <v>0</v>
      </c>
      <c r="Z442" s="6">
        <v>0</v>
      </c>
      <c r="AA442" s="47">
        <v>0</v>
      </c>
      <c r="AB442" s="6">
        <v>0</v>
      </c>
      <c r="AC442" s="6">
        <v>0</v>
      </c>
    </row>
    <row r="443" spans="1:29" x14ac:dyDescent="0.25">
      <c r="A443" s="3" t="s">
        <v>508</v>
      </c>
      <c r="B443" s="2" t="s">
        <v>955</v>
      </c>
      <c r="C443" s="6">
        <v>0</v>
      </c>
      <c r="D443" s="6">
        <v>0</v>
      </c>
      <c r="E443" s="6">
        <v>0</v>
      </c>
      <c r="F443" s="22">
        <v>0</v>
      </c>
      <c r="G443" s="22">
        <v>0</v>
      </c>
      <c r="H443" s="22">
        <v>10000</v>
      </c>
      <c r="I443" s="22">
        <v>16761</v>
      </c>
      <c r="J443" s="22">
        <v>30487</v>
      </c>
      <c r="K443" s="22">
        <v>27095</v>
      </c>
      <c r="L443" s="22">
        <v>21541</v>
      </c>
      <c r="M443" s="6">
        <v>46473</v>
      </c>
      <c r="N443" s="22">
        <v>80372</v>
      </c>
      <c r="O443" s="22">
        <v>115350</v>
      </c>
      <c r="P443" s="22">
        <v>147798</v>
      </c>
      <c r="Q443" s="22">
        <v>166869</v>
      </c>
      <c r="R443" s="6">
        <v>178974</v>
      </c>
      <c r="S443" s="6">
        <v>141027</v>
      </c>
      <c r="T443" s="6">
        <v>154388</v>
      </c>
      <c r="U443" s="6">
        <v>145814</v>
      </c>
      <c r="V443" s="6">
        <v>174114</v>
      </c>
      <c r="W443" s="6">
        <v>181431</v>
      </c>
      <c r="X443" s="25">
        <v>170675</v>
      </c>
      <c r="Y443" s="6">
        <v>204895</v>
      </c>
      <c r="Z443" s="6">
        <v>191334</v>
      </c>
      <c r="AA443" s="47">
        <v>185481</v>
      </c>
      <c r="AB443" s="6">
        <v>190354</v>
      </c>
      <c r="AC443" s="6">
        <v>203484</v>
      </c>
    </row>
    <row r="444" spans="1:29" x14ac:dyDescent="0.25">
      <c r="A444" s="3" t="s">
        <v>509</v>
      </c>
      <c r="B444" s="2" t="s">
        <v>956</v>
      </c>
      <c r="C444" s="6">
        <v>0</v>
      </c>
      <c r="D444" s="6">
        <v>5000</v>
      </c>
      <c r="E444" s="6">
        <v>5000</v>
      </c>
      <c r="F444" s="22">
        <v>0</v>
      </c>
      <c r="G444" s="22">
        <v>0</v>
      </c>
      <c r="H444" s="22">
        <v>0</v>
      </c>
      <c r="I444" s="22">
        <v>0</v>
      </c>
      <c r="J444" s="22">
        <v>0</v>
      </c>
      <c r="K444" s="22">
        <v>0</v>
      </c>
      <c r="L444" s="22">
        <v>0</v>
      </c>
      <c r="M444" s="6">
        <v>0</v>
      </c>
      <c r="N444" s="22">
        <v>0</v>
      </c>
      <c r="O444" s="22">
        <v>0</v>
      </c>
      <c r="P444" s="22">
        <v>0</v>
      </c>
      <c r="Q444" s="22">
        <v>0</v>
      </c>
      <c r="R444" s="6">
        <v>0</v>
      </c>
      <c r="S444" s="6">
        <v>0</v>
      </c>
      <c r="T444" s="6">
        <v>0</v>
      </c>
      <c r="U444" s="6">
        <v>0</v>
      </c>
      <c r="V444" s="6">
        <v>0</v>
      </c>
      <c r="W444" s="6">
        <v>3450</v>
      </c>
      <c r="X444" s="25">
        <v>0</v>
      </c>
      <c r="Y444" s="6">
        <v>0</v>
      </c>
      <c r="Z444" s="6">
        <v>10000</v>
      </c>
      <c r="AA444" s="47">
        <v>10000</v>
      </c>
      <c r="AB444" s="6">
        <v>10000</v>
      </c>
      <c r="AC444" s="6">
        <v>15000</v>
      </c>
    </row>
    <row r="445" spans="1:29" x14ac:dyDescent="0.25">
      <c r="A445" s="3" t="s">
        <v>510</v>
      </c>
      <c r="B445" s="2" t="s">
        <v>957</v>
      </c>
      <c r="C445" s="6">
        <v>0</v>
      </c>
      <c r="D445" s="6">
        <v>0</v>
      </c>
      <c r="E445" s="6">
        <v>0</v>
      </c>
      <c r="F445" s="22">
        <v>0</v>
      </c>
      <c r="G445" s="22">
        <v>0</v>
      </c>
      <c r="H445" s="22">
        <v>0</v>
      </c>
      <c r="I445" s="22">
        <v>0</v>
      </c>
      <c r="J445" s="22">
        <v>0</v>
      </c>
      <c r="K445" s="22">
        <v>0</v>
      </c>
      <c r="L445" s="22">
        <v>0</v>
      </c>
      <c r="M445" s="6">
        <v>2161</v>
      </c>
      <c r="N445" s="22">
        <v>0</v>
      </c>
      <c r="O445" s="22">
        <v>0</v>
      </c>
      <c r="P445" s="22">
        <v>0</v>
      </c>
      <c r="Q445" s="22">
        <v>0</v>
      </c>
      <c r="R445" s="6">
        <v>0</v>
      </c>
      <c r="S445" s="6">
        <v>0</v>
      </c>
      <c r="T445" s="6">
        <v>0</v>
      </c>
      <c r="U445" s="6">
        <v>2650</v>
      </c>
      <c r="V445" s="6">
        <v>20000</v>
      </c>
      <c r="W445" s="6">
        <v>6600</v>
      </c>
      <c r="X445" s="25">
        <v>17250</v>
      </c>
      <c r="Y445" s="6">
        <v>38431</v>
      </c>
      <c r="Z445" s="6">
        <v>6600</v>
      </c>
      <c r="AA445" s="47">
        <v>39209</v>
      </c>
      <c r="AB445" s="6">
        <v>32500</v>
      </c>
      <c r="AC445" s="6">
        <v>32000</v>
      </c>
    </row>
    <row r="446" spans="1:29" x14ac:dyDescent="0.25">
      <c r="A446" s="3" t="s">
        <v>511</v>
      </c>
      <c r="B446" s="2" t="s">
        <v>958</v>
      </c>
      <c r="C446" s="6">
        <v>52188</v>
      </c>
      <c r="D446" s="6">
        <v>10912</v>
      </c>
      <c r="E446" s="6">
        <v>11550</v>
      </c>
      <c r="F446" s="22">
        <v>43050</v>
      </c>
      <c r="G446" s="22">
        <v>25000</v>
      </c>
      <c r="H446" s="22">
        <v>34192</v>
      </c>
      <c r="I446" s="22">
        <v>38896</v>
      </c>
      <c r="J446" s="22">
        <v>73905</v>
      </c>
      <c r="K446" s="22">
        <v>60100</v>
      </c>
      <c r="L446" s="22">
        <v>77518</v>
      </c>
      <c r="M446" s="6">
        <v>51900</v>
      </c>
      <c r="N446" s="22">
        <v>51774</v>
      </c>
      <c r="O446" s="22">
        <v>33171</v>
      </c>
      <c r="P446" s="22">
        <v>30000</v>
      </c>
      <c r="Q446" s="22">
        <v>30093</v>
      </c>
      <c r="R446" s="6">
        <v>46328</v>
      </c>
      <c r="S446" s="6">
        <v>67805</v>
      </c>
      <c r="T446" s="6">
        <v>39100</v>
      </c>
      <c r="U446" s="6">
        <v>36700</v>
      </c>
      <c r="V446" s="6">
        <v>33338</v>
      </c>
      <c r="W446" s="6">
        <v>24941</v>
      </c>
      <c r="X446" s="25">
        <v>18111</v>
      </c>
      <c r="Y446" s="6">
        <v>8600</v>
      </c>
      <c r="Z446" s="6">
        <v>0</v>
      </c>
      <c r="AA446" s="47">
        <v>17600</v>
      </c>
      <c r="AB446" s="6">
        <v>10000</v>
      </c>
      <c r="AC446" s="6">
        <v>5000</v>
      </c>
    </row>
    <row r="447" spans="1:29" x14ac:dyDescent="0.25">
      <c r="A447" s="3" t="s">
        <v>512</v>
      </c>
      <c r="B447" s="2" t="s">
        <v>959</v>
      </c>
      <c r="C447" s="6">
        <v>0</v>
      </c>
      <c r="D447" s="6">
        <v>0</v>
      </c>
      <c r="E447" s="6">
        <v>0</v>
      </c>
      <c r="F447" s="22">
        <v>0</v>
      </c>
      <c r="G447" s="22">
        <v>0</v>
      </c>
      <c r="H447" s="22">
        <v>0</v>
      </c>
      <c r="I447" s="22">
        <v>0</v>
      </c>
      <c r="J447" s="22">
        <v>0</v>
      </c>
      <c r="K447" s="22">
        <v>0</v>
      </c>
      <c r="L447" s="22">
        <v>0</v>
      </c>
      <c r="M447" s="6">
        <v>0</v>
      </c>
      <c r="N447" s="22">
        <v>0</v>
      </c>
      <c r="O447" s="22">
        <v>0</v>
      </c>
      <c r="P447" s="22">
        <v>0</v>
      </c>
      <c r="Q447" s="22">
        <v>0</v>
      </c>
      <c r="R447" s="6">
        <v>0</v>
      </c>
      <c r="S447" s="6">
        <v>0</v>
      </c>
      <c r="T447" s="6">
        <v>0</v>
      </c>
      <c r="U447" s="6">
        <v>0</v>
      </c>
      <c r="V447" s="6">
        <v>0</v>
      </c>
      <c r="W447" s="6">
        <v>0</v>
      </c>
      <c r="X447" s="25">
        <v>0</v>
      </c>
      <c r="Y447" s="6">
        <v>0</v>
      </c>
      <c r="Z447" s="6">
        <v>0</v>
      </c>
      <c r="AA447" s="47">
        <v>0</v>
      </c>
      <c r="AB447" s="6">
        <v>0</v>
      </c>
      <c r="AC447" s="6">
        <v>0</v>
      </c>
    </row>
    <row r="448" spans="1:29" x14ac:dyDescent="0.25">
      <c r="A448" s="3" t="s">
        <v>513</v>
      </c>
      <c r="B448" s="2" t="s">
        <v>960</v>
      </c>
      <c r="C448" s="6">
        <v>0</v>
      </c>
      <c r="D448" s="6">
        <v>0</v>
      </c>
      <c r="E448" s="6">
        <v>0</v>
      </c>
      <c r="F448" s="22">
        <v>0</v>
      </c>
      <c r="G448" s="22">
        <v>0</v>
      </c>
      <c r="H448" s="22">
        <v>0</v>
      </c>
      <c r="I448" s="22">
        <v>0</v>
      </c>
      <c r="J448" s="22">
        <v>0</v>
      </c>
      <c r="K448" s="22">
        <v>0</v>
      </c>
      <c r="L448" s="22">
        <v>0</v>
      </c>
      <c r="M448" s="6">
        <v>0</v>
      </c>
      <c r="N448" s="22">
        <v>0</v>
      </c>
      <c r="O448" s="22">
        <v>0</v>
      </c>
      <c r="P448" s="22">
        <v>0</v>
      </c>
      <c r="Q448" s="22">
        <v>0</v>
      </c>
      <c r="R448" s="6">
        <v>0</v>
      </c>
      <c r="S448" s="6">
        <v>0</v>
      </c>
      <c r="T448" s="6">
        <v>0</v>
      </c>
      <c r="U448" s="6">
        <v>0</v>
      </c>
      <c r="V448" s="6">
        <v>0</v>
      </c>
      <c r="W448" s="6">
        <v>0</v>
      </c>
      <c r="X448" s="25">
        <v>0</v>
      </c>
      <c r="Y448" s="6">
        <v>0</v>
      </c>
      <c r="Z448" s="6">
        <v>0</v>
      </c>
      <c r="AA448" s="47">
        <v>0</v>
      </c>
      <c r="AB448" s="6">
        <v>0</v>
      </c>
      <c r="AC448" s="6">
        <v>0</v>
      </c>
    </row>
    <row r="449" spans="1:29" x14ac:dyDescent="0.25">
      <c r="A449" s="3" t="s">
        <v>514</v>
      </c>
      <c r="B449" s="2" t="s">
        <v>961</v>
      </c>
      <c r="C449" s="6">
        <v>0</v>
      </c>
      <c r="D449" s="6">
        <v>0</v>
      </c>
      <c r="E449" s="6">
        <v>0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6">
        <v>0</v>
      </c>
      <c r="W449" s="6">
        <v>0</v>
      </c>
      <c r="X449" s="25">
        <v>0</v>
      </c>
      <c r="Y449" s="6">
        <v>0</v>
      </c>
      <c r="Z449" s="6">
        <v>0</v>
      </c>
      <c r="AA449" s="47">
        <v>0</v>
      </c>
      <c r="AB449" s="6">
        <v>0</v>
      </c>
      <c r="AC449" s="6">
        <v>0</v>
      </c>
    </row>
    <row r="450" spans="1:29" x14ac:dyDescent="0.25">
      <c r="A450" s="3" t="s">
        <v>515</v>
      </c>
      <c r="B450" s="2" t="s">
        <v>962</v>
      </c>
      <c r="C450" s="6">
        <v>0</v>
      </c>
      <c r="D450" s="6">
        <v>0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  <c r="T450" s="6">
        <v>0</v>
      </c>
      <c r="U450" s="6">
        <v>0</v>
      </c>
      <c r="V450" s="6">
        <v>0</v>
      </c>
      <c r="W450" s="6">
        <v>0</v>
      </c>
      <c r="X450" s="25">
        <v>0</v>
      </c>
      <c r="Y450" s="6">
        <v>0</v>
      </c>
      <c r="Z450" s="6">
        <v>0</v>
      </c>
      <c r="AA450" s="47">
        <v>0</v>
      </c>
      <c r="AB450" s="6">
        <v>0</v>
      </c>
      <c r="AC450" s="6">
        <v>0</v>
      </c>
    </row>
    <row r="451" spans="1:29" x14ac:dyDescent="0.25">
      <c r="A451" s="5" t="s">
        <v>516</v>
      </c>
      <c r="B451" s="48" t="s">
        <v>965</v>
      </c>
      <c r="C451" s="34">
        <f t="shared" ref="C451:V451" si="0">SUM(C10:C449)</f>
        <v>26084544</v>
      </c>
      <c r="D451" s="34">
        <f t="shared" si="0"/>
        <v>28643626</v>
      </c>
      <c r="E451" s="34">
        <f t="shared" si="0"/>
        <v>31352591</v>
      </c>
      <c r="F451" s="34">
        <f t="shared" si="0"/>
        <v>34011174</v>
      </c>
      <c r="G451" s="34">
        <f t="shared" si="0"/>
        <v>36405354</v>
      </c>
      <c r="H451" s="34">
        <f t="shared" si="0"/>
        <v>38143165</v>
      </c>
      <c r="I451" s="34">
        <f t="shared" si="0"/>
        <v>41007971</v>
      </c>
      <c r="J451" s="34">
        <f t="shared" si="0"/>
        <v>44491078</v>
      </c>
      <c r="K451" s="34">
        <f t="shared" si="0"/>
        <v>48347843</v>
      </c>
      <c r="L451" s="34">
        <f t="shared" si="0"/>
        <v>51495025</v>
      </c>
      <c r="M451" s="34">
        <f t="shared" si="0"/>
        <v>55550451</v>
      </c>
      <c r="N451" s="34">
        <f t="shared" si="0"/>
        <v>59442401</v>
      </c>
      <c r="O451" s="34">
        <f t="shared" si="0"/>
        <v>61990323</v>
      </c>
      <c r="P451" s="34">
        <f t="shared" si="0"/>
        <v>65498244</v>
      </c>
      <c r="Q451" s="34">
        <f t="shared" si="0"/>
        <v>67889710</v>
      </c>
      <c r="R451" s="34">
        <f t="shared" si="0"/>
        <v>70299849</v>
      </c>
      <c r="S451" s="34">
        <f t="shared" si="0"/>
        <v>74078539</v>
      </c>
      <c r="T451" s="34">
        <f t="shared" si="0"/>
        <v>77720516</v>
      </c>
      <c r="U451" s="34">
        <f t="shared" si="0"/>
        <v>82414802</v>
      </c>
      <c r="V451" s="34">
        <f t="shared" si="0"/>
        <v>88911394</v>
      </c>
      <c r="W451" s="34">
        <f t="shared" ref="W451:AA451" si="1">SUM(W10:W449)</f>
        <v>94900055</v>
      </c>
      <c r="X451" s="34">
        <f t="shared" si="1"/>
        <v>100170747</v>
      </c>
      <c r="Y451" s="34">
        <f t="shared" si="1"/>
        <v>103389947</v>
      </c>
      <c r="Z451" s="34">
        <f t="shared" si="1"/>
        <v>113196367</v>
      </c>
      <c r="AA451" s="34">
        <f t="shared" si="1"/>
        <v>114429965</v>
      </c>
      <c r="AB451" s="34">
        <v>119122237</v>
      </c>
      <c r="AC451" s="34">
        <v>122431080</v>
      </c>
    </row>
    <row r="452" spans="1:29" x14ac:dyDescent="0.25">
      <c r="AC452" s="3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A1:G441"/>
  <sheetViews>
    <sheetView topLeftCell="A268" workbookViewId="0">
      <selection activeCell="D293" sqref="D293"/>
    </sheetView>
  </sheetViews>
  <sheetFormatPr defaultColWidth="9.140625" defaultRowHeight="15" customHeight="1" x14ac:dyDescent="0.25"/>
  <cols>
    <col min="1" max="1" width="20.140625" style="3" customWidth="1"/>
    <col min="2" max="16384" width="9.140625" style="3"/>
  </cols>
  <sheetData>
    <row r="1" spans="1:7" ht="15" customHeight="1" x14ac:dyDescent="0.25">
      <c r="A1" s="5" t="s">
        <v>67</v>
      </c>
      <c r="B1" s="5" t="s">
        <v>4</v>
      </c>
    </row>
    <row r="2" spans="1:7" ht="15" customHeight="1" x14ac:dyDescent="0.25">
      <c r="A2" s="3" t="s">
        <v>522</v>
      </c>
      <c r="B2" s="3" t="s">
        <v>75</v>
      </c>
      <c r="G2" s="2"/>
    </row>
    <row r="3" spans="1:7" ht="15" customHeight="1" x14ac:dyDescent="0.25">
      <c r="A3" s="3" t="s">
        <v>523</v>
      </c>
      <c r="B3" s="3" t="s">
        <v>76</v>
      </c>
      <c r="G3" s="2"/>
    </row>
    <row r="4" spans="1:7" ht="15" customHeight="1" x14ac:dyDescent="0.25">
      <c r="A4" s="3" t="s">
        <v>875</v>
      </c>
      <c r="B4" s="3" t="s">
        <v>428</v>
      </c>
      <c r="G4" s="2"/>
    </row>
    <row r="5" spans="1:7" ht="15" customHeight="1" x14ac:dyDescent="0.25">
      <c r="A5" s="3" t="s">
        <v>524</v>
      </c>
      <c r="B5" s="3" t="s">
        <v>77</v>
      </c>
      <c r="G5" s="2"/>
    </row>
    <row r="6" spans="1:7" ht="15" customHeight="1" x14ac:dyDescent="0.25">
      <c r="A6" s="3" t="s">
        <v>525</v>
      </c>
      <c r="B6" s="3" t="s">
        <v>78</v>
      </c>
      <c r="G6" s="2"/>
    </row>
    <row r="7" spans="1:7" ht="15" customHeight="1" x14ac:dyDescent="0.25">
      <c r="A7" s="3" t="s">
        <v>526</v>
      </c>
      <c r="B7" s="3" t="s">
        <v>79</v>
      </c>
      <c r="G7" s="2"/>
    </row>
    <row r="8" spans="1:7" ht="15" customHeight="1" x14ac:dyDescent="0.25">
      <c r="A8" s="3" t="s">
        <v>527</v>
      </c>
      <c r="B8" s="3" t="s">
        <v>80</v>
      </c>
      <c r="G8" s="2"/>
    </row>
    <row r="9" spans="1:7" ht="15" customHeight="1" x14ac:dyDescent="0.25">
      <c r="A9" s="3" t="s">
        <v>528</v>
      </c>
      <c r="B9" s="3" t="s">
        <v>81</v>
      </c>
      <c r="G9" s="2"/>
    </row>
    <row r="10" spans="1:7" ht="15" customHeight="1" x14ac:dyDescent="0.25">
      <c r="A10" s="3" t="s">
        <v>529</v>
      </c>
      <c r="B10" s="3" t="s">
        <v>82</v>
      </c>
      <c r="G10" s="2"/>
    </row>
    <row r="11" spans="1:7" ht="15" customHeight="1" x14ac:dyDescent="0.25">
      <c r="A11" s="3" t="s">
        <v>877</v>
      </c>
      <c r="B11" s="3" t="s">
        <v>430</v>
      </c>
      <c r="G11" s="2"/>
    </row>
    <row r="12" spans="1:7" ht="15" customHeight="1" x14ac:dyDescent="0.25">
      <c r="A12" s="3" t="s">
        <v>530</v>
      </c>
      <c r="B12" s="3" t="s">
        <v>83</v>
      </c>
      <c r="G12" s="2"/>
    </row>
    <row r="13" spans="1:7" ht="15" customHeight="1" x14ac:dyDescent="0.25">
      <c r="A13" s="3" t="s">
        <v>625</v>
      </c>
      <c r="B13" s="3" t="s">
        <v>178</v>
      </c>
      <c r="G13" s="2"/>
    </row>
    <row r="14" spans="1:7" ht="15" customHeight="1" x14ac:dyDescent="0.25">
      <c r="A14" s="3" t="s">
        <v>531</v>
      </c>
      <c r="B14" s="3" t="s">
        <v>84</v>
      </c>
      <c r="G14" s="2"/>
    </row>
    <row r="15" spans="1:7" ht="15" customHeight="1" x14ac:dyDescent="0.25">
      <c r="A15" s="3" t="s">
        <v>532</v>
      </c>
      <c r="B15" s="3" t="s">
        <v>85</v>
      </c>
      <c r="G15" s="2"/>
    </row>
    <row r="16" spans="1:7" ht="15" customHeight="1" x14ac:dyDescent="0.25">
      <c r="A16" s="3" t="s">
        <v>878</v>
      </c>
      <c r="B16" s="3" t="s">
        <v>431</v>
      </c>
      <c r="G16" s="2"/>
    </row>
    <row r="17" spans="1:7" ht="15" customHeight="1" x14ac:dyDescent="0.25">
      <c r="A17" s="3" t="s">
        <v>533</v>
      </c>
      <c r="B17" s="3" t="s">
        <v>86</v>
      </c>
      <c r="G17" s="2"/>
    </row>
    <row r="18" spans="1:7" ht="15" customHeight="1" x14ac:dyDescent="0.25">
      <c r="A18" s="3" t="s">
        <v>534</v>
      </c>
      <c r="B18" s="3" t="s">
        <v>87</v>
      </c>
      <c r="G18" s="2"/>
    </row>
    <row r="19" spans="1:7" ht="15" customHeight="1" x14ac:dyDescent="0.25">
      <c r="A19" s="3" t="s">
        <v>535</v>
      </c>
      <c r="B19" s="3" t="s">
        <v>88</v>
      </c>
      <c r="G19" s="2"/>
    </row>
    <row r="20" spans="1:7" ht="15" customHeight="1" x14ac:dyDescent="0.25">
      <c r="A20" s="3" t="s">
        <v>933</v>
      </c>
      <c r="B20" s="3" t="s">
        <v>486</v>
      </c>
      <c r="G20" s="2"/>
    </row>
    <row r="21" spans="1:7" ht="15" customHeight="1" x14ac:dyDescent="0.25">
      <c r="A21" s="3" t="s">
        <v>536</v>
      </c>
      <c r="B21" s="3" t="s">
        <v>89</v>
      </c>
      <c r="G21" s="2"/>
    </row>
    <row r="22" spans="1:7" ht="15" customHeight="1" x14ac:dyDescent="0.25">
      <c r="A22" s="3" t="s">
        <v>879</v>
      </c>
      <c r="B22" s="3" t="s">
        <v>432</v>
      </c>
      <c r="G22" s="2"/>
    </row>
    <row r="23" spans="1:7" ht="15" customHeight="1" x14ac:dyDescent="0.25">
      <c r="A23" s="3" t="s">
        <v>537</v>
      </c>
      <c r="B23" s="3" t="s">
        <v>90</v>
      </c>
      <c r="G23" s="2"/>
    </row>
    <row r="24" spans="1:7" ht="15" customHeight="1" x14ac:dyDescent="0.25">
      <c r="A24" s="3" t="s">
        <v>538</v>
      </c>
      <c r="B24" s="3" t="s">
        <v>91</v>
      </c>
      <c r="G24" s="2"/>
    </row>
    <row r="25" spans="1:7" ht="15" customHeight="1" x14ac:dyDescent="0.25">
      <c r="A25" s="3" t="s">
        <v>539</v>
      </c>
      <c r="B25" s="3" t="s">
        <v>92</v>
      </c>
      <c r="G25" s="2"/>
    </row>
    <row r="26" spans="1:7" ht="15" customHeight="1" x14ac:dyDescent="0.25">
      <c r="A26" s="3" t="s">
        <v>540</v>
      </c>
      <c r="B26" s="3" t="s">
        <v>93</v>
      </c>
      <c r="G26" s="2"/>
    </row>
    <row r="27" spans="1:7" ht="15" customHeight="1" x14ac:dyDescent="0.25">
      <c r="A27" s="3" t="s">
        <v>880</v>
      </c>
      <c r="B27" s="3" t="s">
        <v>433</v>
      </c>
      <c r="G27" s="2"/>
    </row>
    <row r="28" spans="1:7" ht="15" customHeight="1" x14ac:dyDescent="0.25">
      <c r="A28" s="3" t="s">
        <v>541</v>
      </c>
      <c r="B28" s="3" t="s">
        <v>94</v>
      </c>
      <c r="G28" s="2"/>
    </row>
    <row r="29" spans="1:7" ht="15" customHeight="1" x14ac:dyDescent="0.25">
      <c r="A29" s="3" t="s">
        <v>542</v>
      </c>
      <c r="B29" s="3" t="s">
        <v>95</v>
      </c>
      <c r="G29" s="2"/>
    </row>
    <row r="30" spans="1:7" ht="15" customHeight="1" x14ac:dyDescent="0.25">
      <c r="A30" s="3" t="s">
        <v>543</v>
      </c>
      <c r="B30" s="3" t="s">
        <v>96</v>
      </c>
      <c r="G30" s="2"/>
    </row>
    <row r="31" spans="1:7" ht="15" customHeight="1" x14ac:dyDescent="0.25">
      <c r="A31" s="3" t="s">
        <v>544</v>
      </c>
      <c r="B31" s="3" t="s">
        <v>97</v>
      </c>
      <c r="G31" s="2"/>
    </row>
    <row r="32" spans="1:7" ht="15" customHeight="1" x14ac:dyDescent="0.25">
      <c r="A32" s="3" t="s">
        <v>545</v>
      </c>
      <c r="B32" s="3" t="s">
        <v>98</v>
      </c>
      <c r="G32" s="2"/>
    </row>
    <row r="33" spans="1:7" ht="15" customHeight="1" x14ac:dyDescent="0.25">
      <c r="A33" s="3" t="s">
        <v>546</v>
      </c>
      <c r="B33" s="3" t="s">
        <v>99</v>
      </c>
      <c r="G33" s="2"/>
    </row>
    <row r="34" spans="1:7" ht="15" customHeight="1" x14ac:dyDescent="0.25">
      <c r="A34" s="3" t="s">
        <v>547</v>
      </c>
      <c r="B34" s="3" t="s">
        <v>100</v>
      </c>
      <c r="G34" s="2"/>
    </row>
    <row r="35" spans="1:7" ht="15" customHeight="1" x14ac:dyDescent="0.25">
      <c r="A35" s="3" t="s">
        <v>548</v>
      </c>
      <c r="B35" s="3" t="s">
        <v>101</v>
      </c>
      <c r="G35" s="2"/>
    </row>
    <row r="36" spans="1:7" ht="15" customHeight="1" x14ac:dyDescent="0.25">
      <c r="A36" s="3" t="s">
        <v>881</v>
      </c>
      <c r="B36" s="3" t="s">
        <v>434</v>
      </c>
      <c r="G36" s="2"/>
    </row>
    <row r="37" spans="1:7" ht="15" customHeight="1" x14ac:dyDescent="0.25">
      <c r="A37" s="3" t="s">
        <v>549</v>
      </c>
      <c r="B37" s="3" t="s">
        <v>102</v>
      </c>
      <c r="G37" s="2"/>
    </row>
    <row r="38" spans="1:7" ht="15" customHeight="1" x14ac:dyDescent="0.25">
      <c r="A38" s="3" t="s">
        <v>882</v>
      </c>
      <c r="B38" s="3" t="s">
        <v>435</v>
      </c>
      <c r="G38" s="2"/>
    </row>
    <row r="39" spans="1:7" ht="15" customHeight="1" x14ac:dyDescent="0.25">
      <c r="A39" s="3" t="s">
        <v>550</v>
      </c>
      <c r="B39" s="3" t="s">
        <v>103</v>
      </c>
      <c r="G39" s="2"/>
    </row>
    <row r="40" spans="1:7" ht="15" customHeight="1" x14ac:dyDescent="0.25">
      <c r="A40" s="3" t="s">
        <v>551</v>
      </c>
      <c r="B40" s="3" t="s">
        <v>104</v>
      </c>
      <c r="G40" s="2"/>
    </row>
    <row r="41" spans="1:7" ht="15" customHeight="1" x14ac:dyDescent="0.25">
      <c r="A41" s="3" t="s">
        <v>552</v>
      </c>
      <c r="B41" s="3" t="s">
        <v>105</v>
      </c>
      <c r="G41" s="2"/>
    </row>
    <row r="42" spans="1:7" ht="15" customHeight="1" x14ac:dyDescent="0.25">
      <c r="A42" s="3" t="s">
        <v>553</v>
      </c>
      <c r="B42" s="3" t="s">
        <v>106</v>
      </c>
      <c r="G42" s="2"/>
    </row>
    <row r="43" spans="1:7" ht="15" customHeight="1" x14ac:dyDescent="0.25">
      <c r="A43" s="3" t="s">
        <v>934</v>
      </c>
      <c r="B43" s="3" t="s">
        <v>487</v>
      </c>
      <c r="G43" s="2"/>
    </row>
    <row r="44" spans="1:7" ht="15" customHeight="1" x14ac:dyDescent="0.25">
      <c r="A44" s="3" t="s">
        <v>883</v>
      </c>
      <c r="B44" s="3" t="s">
        <v>436</v>
      </c>
      <c r="G44" s="2"/>
    </row>
    <row r="45" spans="1:7" ht="15" customHeight="1" x14ac:dyDescent="0.25">
      <c r="A45" s="3" t="s">
        <v>554</v>
      </c>
      <c r="B45" s="3" t="s">
        <v>107</v>
      </c>
      <c r="G45" s="2"/>
    </row>
    <row r="46" spans="1:7" ht="15" customHeight="1" x14ac:dyDescent="0.25">
      <c r="A46" s="3" t="s">
        <v>935</v>
      </c>
      <c r="B46" s="3" t="s">
        <v>488</v>
      </c>
      <c r="G46" s="2"/>
    </row>
    <row r="47" spans="1:7" ht="15" customHeight="1" x14ac:dyDescent="0.25">
      <c r="A47" s="3" t="s">
        <v>555</v>
      </c>
      <c r="B47" s="3" t="s">
        <v>108</v>
      </c>
      <c r="G47" s="2"/>
    </row>
    <row r="48" spans="1:7" ht="15" customHeight="1" x14ac:dyDescent="0.25">
      <c r="A48" s="3" t="s">
        <v>556</v>
      </c>
      <c r="B48" s="3" t="s">
        <v>109</v>
      </c>
      <c r="G48" s="2"/>
    </row>
    <row r="49" spans="1:7" ht="15" customHeight="1" x14ac:dyDescent="0.25">
      <c r="A49" s="3" t="s">
        <v>557</v>
      </c>
      <c r="B49" s="3" t="s">
        <v>110</v>
      </c>
      <c r="G49" s="2"/>
    </row>
    <row r="50" spans="1:7" ht="15" customHeight="1" x14ac:dyDescent="0.25">
      <c r="A50" s="3" t="s">
        <v>558</v>
      </c>
      <c r="B50" s="3" t="s">
        <v>111</v>
      </c>
      <c r="G50" s="2"/>
    </row>
    <row r="51" spans="1:7" ht="15" customHeight="1" x14ac:dyDescent="0.25">
      <c r="A51" s="3" t="s">
        <v>559</v>
      </c>
      <c r="B51" s="3" t="s">
        <v>112</v>
      </c>
      <c r="G51" s="2"/>
    </row>
    <row r="52" spans="1:7" ht="15" customHeight="1" x14ac:dyDescent="0.25">
      <c r="A52" s="3" t="s">
        <v>560</v>
      </c>
      <c r="B52" s="3" t="s">
        <v>113</v>
      </c>
      <c r="G52" s="2"/>
    </row>
    <row r="53" spans="1:7" ht="15" customHeight="1" x14ac:dyDescent="0.25">
      <c r="A53" s="3" t="s">
        <v>561</v>
      </c>
      <c r="B53" s="3" t="s">
        <v>114</v>
      </c>
      <c r="G53" s="2"/>
    </row>
    <row r="54" spans="1:7" ht="15" customHeight="1" x14ac:dyDescent="0.25">
      <c r="A54" s="3" t="s">
        <v>562</v>
      </c>
      <c r="B54" s="3" t="s">
        <v>115</v>
      </c>
      <c r="G54" s="2"/>
    </row>
    <row r="55" spans="1:7" ht="15" customHeight="1" x14ac:dyDescent="0.25">
      <c r="A55" s="3" t="s">
        <v>563</v>
      </c>
      <c r="B55" s="3" t="s">
        <v>116</v>
      </c>
      <c r="G55" s="2"/>
    </row>
    <row r="56" spans="1:7" ht="15" customHeight="1" x14ac:dyDescent="0.25">
      <c r="A56" s="3" t="s">
        <v>884</v>
      </c>
      <c r="B56" s="3" t="s">
        <v>437</v>
      </c>
      <c r="G56" s="2"/>
    </row>
    <row r="57" spans="1:7" ht="15" customHeight="1" x14ac:dyDescent="0.25">
      <c r="A57" s="3" t="s">
        <v>564</v>
      </c>
      <c r="B57" s="3" t="s">
        <v>117</v>
      </c>
      <c r="G57" s="2"/>
    </row>
    <row r="58" spans="1:7" ht="15" customHeight="1" x14ac:dyDescent="0.25">
      <c r="A58" s="3" t="s">
        <v>959</v>
      </c>
      <c r="B58" s="3" t="s">
        <v>512</v>
      </c>
      <c r="G58" s="2"/>
    </row>
    <row r="59" spans="1:7" ht="15" customHeight="1" x14ac:dyDescent="0.25">
      <c r="A59" s="3" t="s">
        <v>936</v>
      </c>
      <c r="B59" s="3" t="s">
        <v>489</v>
      </c>
      <c r="G59" s="2"/>
    </row>
    <row r="60" spans="1:7" ht="15" customHeight="1" x14ac:dyDescent="0.25">
      <c r="A60" s="3" t="s">
        <v>565</v>
      </c>
      <c r="B60" s="3" t="s">
        <v>118</v>
      </c>
      <c r="G60" s="2"/>
    </row>
    <row r="61" spans="1:7" ht="15" customHeight="1" x14ac:dyDescent="0.25">
      <c r="A61" s="3" t="s">
        <v>566</v>
      </c>
      <c r="B61" s="3" t="s">
        <v>119</v>
      </c>
      <c r="G61" s="2"/>
    </row>
    <row r="62" spans="1:7" ht="15" customHeight="1" x14ac:dyDescent="0.25">
      <c r="A62" s="3" t="s">
        <v>567</v>
      </c>
      <c r="B62" s="3" t="s">
        <v>120</v>
      </c>
      <c r="G62" s="2"/>
    </row>
    <row r="63" spans="1:7" ht="15" customHeight="1" x14ac:dyDescent="0.25">
      <c r="A63" s="3" t="s">
        <v>568</v>
      </c>
      <c r="B63" s="3" t="s">
        <v>121</v>
      </c>
      <c r="G63" s="2"/>
    </row>
    <row r="64" spans="1:7" ht="15" customHeight="1" x14ac:dyDescent="0.25">
      <c r="A64" s="3" t="s">
        <v>569</v>
      </c>
      <c r="B64" s="3" t="s">
        <v>122</v>
      </c>
      <c r="G64" s="2"/>
    </row>
    <row r="65" spans="1:7" ht="15" customHeight="1" x14ac:dyDescent="0.25">
      <c r="A65" s="3" t="s">
        <v>570</v>
      </c>
      <c r="B65" s="3" t="s">
        <v>123</v>
      </c>
      <c r="G65" s="2"/>
    </row>
    <row r="66" spans="1:7" ht="15" customHeight="1" x14ac:dyDescent="0.25">
      <c r="A66" s="3" t="s">
        <v>571</v>
      </c>
      <c r="B66" s="3" t="s">
        <v>124</v>
      </c>
      <c r="G66" s="2"/>
    </row>
    <row r="67" spans="1:7" ht="15" customHeight="1" x14ac:dyDescent="0.25">
      <c r="A67" s="3" t="s">
        <v>937</v>
      </c>
      <c r="B67" s="3" t="s">
        <v>490</v>
      </c>
      <c r="G67" s="2"/>
    </row>
    <row r="68" spans="1:7" ht="15" customHeight="1" x14ac:dyDescent="0.25">
      <c r="A68" s="3" t="s">
        <v>572</v>
      </c>
      <c r="B68" s="3" t="s">
        <v>125</v>
      </c>
      <c r="G68" s="2"/>
    </row>
    <row r="69" spans="1:7" ht="15" customHeight="1" x14ac:dyDescent="0.25">
      <c r="A69" s="3" t="s">
        <v>573</v>
      </c>
      <c r="B69" s="3" t="s">
        <v>126</v>
      </c>
      <c r="G69" s="2"/>
    </row>
    <row r="70" spans="1:7" ht="15" customHeight="1" x14ac:dyDescent="0.25">
      <c r="A70" s="3" t="s">
        <v>886</v>
      </c>
      <c r="B70" s="3" t="s">
        <v>439</v>
      </c>
      <c r="G70" s="2"/>
    </row>
    <row r="71" spans="1:7" ht="15" customHeight="1" x14ac:dyDescent="0.25">
      <c r="A71" s="3" t="s">
        <v>574</v>
      </c>
      <c r="B71" s="3" t="s">
        <v>127</v>
      </c>
      <c r="G71" s="2"/>
    </row>
    <row r="72" spans="1:7" ht="15" customHeight="1" x14ac:dyDescent="0.25">
      <c r="A72" s="3" t="s">
        <v>575</v>
      </c>
      <c r="B72" s="3" t="s">
        <v>128</v>
      </c>
      <c r="G72" s="2"/>
    </row>
    <row r="73" spans="1:7" ht="15" customHeight="1" x14ac:dyDescent="0.25">
      <c r="A73" s="3" t="s">
        <v>576</v>
      </c>
      <c r="B73" s="3" t="s">
        <v>129</v>
      </c>
      <c r="G73" s="2"/>
    </row>
    <row r="74" spans="1:7" ht="15" customHeight="1" x14ac:dyDescent="0.25">
      <c r="A74" s="3" t="s">
        <v>577</v>
      </c>
      <c r="B74" s="3" t="s">
        <v>130</v>
      </c>
      <c r="G74" s="2"/>
    </row>
    <row r="75" spans="1:7" ht="15" customHeight="1" x14ac:dyDescent="0.25">
      <c r="A75" s="3" t="s">
        <v>578</v>
      </c>
      <c r="B75" s="3" t="s">
        <v>131</v>
      </c>
      <c r="G75" s="2"/>
    </row>
    <row r="76" spans="1:7" ht="15" customHeight="1" x14ac:dyDescent="0.25">
      <c r="A76" s="3" t="s">
        <v>579</v>
      </c>
      <c r="B76" s="3" t="s">
        <v>132</v>
      </c>
      <c r="G76" s="2"/>
    </row>
    <row r="77" spans="1:7" ht="15" customHeight="1" x14ac:dyDescent="0.25">
      <c r="A77" s="3" t="s">
        <v>580</v>
      </c>
      <c r="B77" s="3" t="s">
        <v>133</v>
      </c>
      <c r="G77" s="2"/>
    </row>
    <row r="78" spans="1:7" ht="15" customHeight="1" x14ac:dyDescent="0.25">
      <c r="A78" s="3" t="s">
        <v>581</v>
      </c>
      <c r="B78" s="3" t="s">
        <v>134</v>
      </c>
      <c r="G78" s="2"/>
    </row>
    <row r="79" spans="1:7" ht="15" customHeight="1" x14ac:dyDescent="0.25">
      <c r="A79" s="3" t="s">
        <v>885</v>
      </c>
      <c r="B79" s="3" t="s">
        <v>438</v>
      </c>
      <c r="G79" s="2"/>
    </row>
    <row r="80" spans="1:7" ht="15" customHeight="1" x14ac:dyDescent="0.25">
      <c r="A80" s="3" t="s">
        <v>582</v>
      </c>
      <c r="B80" s="3" t="s">
        <v>135</v>
      </c>
      <c r="G80" s="2"/>
    </row>
    <row r="81" spans="1:7" ht="15" customHeight="1" x14ac:dyDescent="0.25">
      <c r="A81" s="3" t="s">
        <v>583</v>
      </c>
      <c r="B81" s="3" t="s">
        <v>136</v>
      </c>
      <c r="G81" s="2"/>
    </row>
    <row r="82" spans="1:7" ht="15" customHeight="1" x14ac:dyDescent="0.25">
      <c r="A82" s="3" t="s">
        <v>584</v>
      </c>
      <c r="B82" s="3" t="s">
        <v>137</v>
      </c>
      <c r="G82" s="2"/>
    </row>
    <row r="83" spans="1:7" ht="15" customHeight="1" x14ac:dyDescent="0.25">
      <c r="A83" s="3" t="s">
        <v>585</v>
      </c>
      <c r="B83" s="3" t="s">
        <v>138</v>
      </c>
      <c r="G83" s="2"/>
    </row>
    <row r="84" spans="1:7" ht="15" customHeight="1" x14ac:dyDescent="0.25">
      <c r="A84" s="3" t="s">
        <v>586</v>
      </c>
      <c r="B84" s="3" t="s">
        <v>139</v>
      </c>
      <c r="G84" s="2"/>
    </row>
    <row r="85" spans="1:7" ht="15" customHeight="1" x14ac:dyDescent="0.25">
      <c r="A85" s="3" t="s">
        <v>587</v>
      </c>
      <c r="B85" s="3" t="s">
        <v>140</v>
      </c>
      <c r="G85" s="2"/>
    </row>
    <row r="86" spans="1:7" ht="15" customHeight="1" x14ac:dyDescent="0.25">
      <c r="A86" s="3" t="s">
        <v>588</v>
      </c>
      <c r="B86" s="3" t="s">
        <v>141</v>
      </c>
      <c r="G86" s="2"/>
    </row>
    <row r="87" spans="1:7" ht="15" customHeight="1" x14ac:dyDescent="0.25">
      <c r="A87" s="3" t="s">
        <v>887</v>
      </c>
      <c r="B87" s="3" t="s">
        <v>440</v>
      </c>
      <c r="G87" s="2"/>
    </row>
    <row r="88" spans="1:7" ht="15" customHeight="1" x14ac:dyDescent="0.25">
      <c r="A88" s="3" t="s">
        <v>589</v>
      </c>
      <c r="B88" s="3" t="s">
        <v>142</v>
      </c>
      <c r="G88" s="2"/>
    </row>
    <row r="89" spans="1:7" ht="15" customHeight="1" x14ac:dyDescent="0.25">
      <c r="A89" s="3" t="s">
        <v>590</v>
      </c>
      <c r="B89" s="3" t="s">
        <v>143</v>
      </c>
      <c r="G89" s="2"/>
    </row>
    <row r="90" spans="1:7" ht="15" customHeight="1" x14ac:dyDescent="0.25">
      <c r="A90" s="3" t="s">
        <v>591</v>
      </c>
      <c r="B90" s="3" t="s">
        <v>144</v>
      </c>
      <c r="G90" s="2"/>
    </row>
    <row r="91" spans="1:7" ht="15" customHeight="1" x14ac:dyDescent="0.25">
      <c r="A91" s="3" t="s">
        <v>592</v>
      </c>
      <c r="B91" s="3" t="s">
        <v>145</v>
      </c>
      <c r="G91" s="2"/>
    </row>
    <row r="92" spans="1:7" ht="15" customHeight="1" x14ac:dyDescent="0.25">
      <c r="A92" s="3" t="s">
        <v>593</v>
      </c>
      <c r="B92" s="3" t="s">
        <v>146</v>
      </c>
      <c r="G92" s="2"/>
    </row>
    <row r="93" spans="1:7" ht="15" customHeight="1" x14ac:dyDescent="0.25">
      <c r="A93" s="3" t="s">
        <v>594</v>
      </c>
      <c r="B93" s="3" t="s">
        <v>147</v>
      </c>
      <c r="G93" s="2"/>
    </row>
    <row r="94" spans="1:7" ht="15" customHeight="1" x14ac:dyDescent="0.25">
      <c r="A94" s="3" t="s">
        <v>595</v>
      </c>
      <c r="B94" s="3" t="s">
        <v>148</v>
      </c>
      <c r="G94" s="2"/>
    </row>
    <row r="95" spans="1:7" ht="15" customHeight="1" x14ac:dyDescent="0.25">
      <c r="A95" s="3" t="s">
        <v>596</v>
      </c>
      <c r="B95" s="3" t="s">
        <v>149</v>
      </c>
      <c r="G95" s="2"/>
    </row>
    <row r="96" spans="1:7" ht="15" customHeight="1" x14ac:dyDescent="0.25">
      <c r="A96" s="3" t="s">
        <v>888</v>
      </c>
      <c r="B96" s="3" t="s">
        <v>441</v>
      </c>
      <c r="G96" s="2"/>
    </row>
    <row r="97" spans="1:7" ht="15" customHeight="1" x14ac:dyDescent="0.25">
      <c r="A97" s="3" t="s">
        <v>873</v>
      </c>
      <c r="B97" s="3" t="s">
        <v>426</v>
      </c>
      <c r="G97" s="2"/>
    </row>
    <row r="98" spans="1:7" ht="15" customHeight="1" x14ac:dyDescent="0.25">
      <c r="A98" s="3" t="s">
        <v>597</v>
      </c>
      <c r="B98" s="3" t="s">
        <v>150</v>
      </c>
      <c r="G98" s="2"/>
    </row>
    <row r="99" spans="1:7" ht="15" customHeight="1" x14ac:dyDescent="0.25">
      <c r="A99" s="3" t="s">
        <v>889</v>
      </c>
      <c r="B99" s="3" t="s">
        <v>442</v>
      </c>
      <c r="G99" s="2"/>
    </row>
    <row r="100" spans="1:7" ht="15" customHeight="1" x14ac:dyDescent="0.25">
      <c r="A100" s="3" t="s">
        <v>598</v>
      </c>
      <c r="B100" s="3" t="s">
        <v>151</v>
      </c>
      <c r="G100" s="2"/>
    </row>
    <row r="101" spans="1:7" ht="15" customHeight="1" x14ac:dyDescent="0.25">
      <c r="A101" s="3" t="s">
        <v>599</v>
      </c>
      <c r="B101" s="3" t="s">
        <v>152</v>
      </c>
      <c r="G101" s="2"/>
    </row>
    <row r="102" spans="1:7" ht="15" customHeight="1" x14ac:dyDescent="0.25">
      <c r="A102" s="3" t="s">
        <v>890</v>
      </c>
      <c r="B102" s="3" t="s">
        <v>443</v>
      </c>
      <c r="G102" s="2"/>
    </row>
    <row r="103" spans="1:7" ht="15" customHeight="1" x14ac:dyDescent="0.25">
      <c r="A103" s="3" t="s">
        <v>600</v>
      </c>
      <c r="B103" s="3" t="s">
        <v>153</v>
      </c>
      <c r="G103" s="2"/>
    </row>
    <row r="104" spans="1:7" ht="15" customHeight="1" x14ac:dyDescent="0.25">
      <c r="A104" s="3" t="s">
        <v>601</v>
      </c>
      <c r="B104" s="3" t="s">
        <v>154</v>
      </c>
      <c r="G104" s="2"/>
    </row>
    <row r="105" spans="1:7" ht="15" customHeight="1" x14ac:dyDescent="0.25">
      <c r="A105" s="3" t="s">
        <v>891</v>
      </c>
      <c r="B105" s="3" t="s">
        <v>444</v>
      </c>
      <c r="G105" s="2"/>
    </row>
    <row r="106" spans="1:7" ht="15" customHeight="1" x14ac:dyDescent="0.25">
      <c r="A106" s="3" t="s">
        <v>602</v>
      </c>
      <c r="B106" s="3" t="s">
        <v>155</v>
      </c>
      <c r="G106" s="2"/>
    </row>
    <row r="107" spans="1:7" ht="15" customHeight="1" x14ac:dyDescent="0.25">
      <c r="A107" s="3" t="s">
        <v>603</v>
      </c>
      <c r="B107" s="3" t="s">
        <v>156</v>
      </c>
      <c r="G107" s="2"/>
    </row>
    <row r="108" spans="1:7" ht="15" customHeight="1" x14ac:dyDescent="0.25">
      <c r="A108" s="3" t="s">
        <v>604</v>
      </c>
      <c r="B108" s="3" t="s">
        <v>157</v>
      </c>
      <c r="G108" s="2"/>
    </row>
    <row r="109" spans="1:7" ht="15" customHeight="1" x14ac:dyDescent="0.25">
      <c r="A109" s="3" t="s">
        <v>605</v>
      </c>
      <c r="B109" s="3" t="s">
        <v>158</v>
      </c>
      <c r="G109" s="2"/>
    </row>
    <row r="110" spans="1:7" ht="15" customHeight="1" x14ac:dyDescent="0.25">
      <c r="A110" s="3" t="s">
        <v>608</v>
      </c>
      <c r="B110" s="3" t="s">
        <v>161</v>
      </c>
      <c r="G110" s="2"/>
    </row>
    <row r="111" spans="1:7" ht="15" customHeight="1" x14ac:dyDescent="0.25">
      <c r="A111" s="3" t="s">
        <v>606</v>
      </c>
      <c r="B111" s="3" t="s">
        <v>159</v>
      </c>
      <c r="G111" s="2"/>
    </row>
    <row r="112" spans="1:7" ht="15" customHeight="1" x14ac:dyDescent="0.25">
      <c r="A112" s="3" t="s">
        <v>607</v>
      </c>
      <c r="B112" s="3" t="s">
        <v>160</v>
      </c>
      <c r="G112" s="2"/>
    </row>
    <row r="113" spans="1:7" ht="15" customHeight="1" x14ac:dyDescent="0.25">
      <c r="A113" s="3" t="s">
        <v>609</v>
      </c>
      <c r="B113" s="3" t="s">
        <v>162</v>
      </c>
      <c r="G113" s="2"/>
    </row>
    <row r="114" spans="1:7" ht="15" customHeight="1" x14ac:dyDescent="0.25">
      <c r="A114" s="3" t="s">
        <v>610</v>
      </c>
      <c r="B114" s="3" t="s">
        <v>163</v>
      </c>
      <c r="G114" s="2"/>
    </row>
    <row r="115" spans="1:7" ht="15" customHeight="1" x14ac:dyDescent="0.25">
      <c r="A115" s="3" t="s">
        <v>611</v>
      </c>
      <c r="B115" s="3" t="s">
        <v>164</v>
      </c>
      <c r="G115" s="2"/>
    </row>
    <row r="116" spans="1:7" ht="15" customHeight="1" x14ac:dyDescent="0.25">
      <c r="A116" s="3" t="s">
        <v>612</v>
      </c>
      <c r="B116" s="3" t="s">
        <v>165</v>
      </c>
      <c r="G116" s="2"/>
    </row>
    <row r="117" spans="1:7" ht="15" customHeight="1" x14ac:dyDescent="0.25">
      <c r="A117" s="3" t="s">
        <v>613</v>
      </c>
      <c r="B117" s="3" t="s">
        <v>166</v>
      </c>
      <c r="G117" s="2"/>
    </row>
    <row r="118" spans="1:7" ht="15" customHeight="1" x14ac:dyDescent="0.25">
      <c r="A118" s="3" t="s">
        <v>938</v>
      </c>
      <c r="B118" s="3" t="s">
        <v>491</v>
      </c>
      <c r="G118" s="2"/>
    </row>
    <row r="119" spans="1:7" ht="15" customHeight="1" x14ac:dyDescent="0.25">
      <c r="A119" s="3" t="s">
        <v>614</v>
      </c>
      <c r="B119" s="3" t="s">
        <v>167</v>
      </c>
      <c r="G119" s="2"/>
    </row>
    <row r="120" spans="1:7" ht="15" customHeight="1" x14ac:dyDescent="0.25">
      <c r="A120" s="3" t="s">
        <v>615</v>
      </c>
      <c r="B120" s="3" t="s">
        <v>168</v>
      </c>
      <c r="G120" s="2"/>
    </row>
    <row r="121" spans="1:7" ht="15" customHeight="1" x14ac:dyDescent="0.25">
      <c r="A121" s="3" t="s">
        <v>616</v>
      </c>
      <c r="B121" s="3" t="s">
        <v>169</v>
      </c>
      <c r="G121" s="2"/>
    </row>
    <row r="122" spans="1:7" ht="15" customHeight="1" x14ac:dyDescent="0.25">
      <c r="A122" s="3" t="s">
        <v>617</v>
      </c>
      <c r="B122" s="3" t="s">
        <v>170</v>
      </c>
      <c r="G122" s="2"/>
    </row>
    <row r="123" spans="1:7" ht="15" customHeight="1" x14ac:dyDescent="0.25">
      <c r="A123" s="3" t="s">
        <v>893</v>
      </c>
      <c r="B123" s="3" t="s">
        <v>446</v>
      </c>
      <c r="G123" s="2"/>
    </row>
    <row r="124" spans="1:7" ht="15" customHeight="1" x14ac:dyDescent="0.25">
      <c r="A124" s="3" t="s">
        <v>618</v>
      </c>
      <c r="B124" s="3" t="s">
        <v>171</v>
      </c>
      <c r="G124" s="2"/>
    </row>
    <row r="125" spans="1:7" ht="15" customHeight="1" x14ac:dyDescent="0.25">
      <c r="A125" s="3" t="s">
        <v>619</v>
      </c>
      <c r="B125" s="3" t="s">
        <v>172</v>
      </c>
      <c r="G125" s="2"/>
    </row>
    <row r="126" spans="1:7" ht="15" customHeight="1" x14ac:dyDescent="0.25">
      <c r="A126" s="3" t="s">
        <v>620</v>
      </c>
      <c r="B126" s="3" t="s">
        <v>173</v>
      </c>
      <c r="G126" s="2"/>
    </row>
    <row r="127" spans="1:7" ht="15" customHeight="1" x14ac:dyDescent="0.25">
      <c r="A127" s="3" t="s">
        <v>621</v>
      </c>
      <c r="B127" s="3" t="s">
        <v>174</v>
      </c>
      <c r="G127" s="2"/>
    </row>
    <row r="128" spans="1:7" ht="15" customHeight="1" x14ac:dyDescent="0.25">
      <c r="A128" s="3" t="s">
        <v>622</v>
      </c>
      <c r="B128" s="3" t="s">
        <v>175</v>
      </c>
      <c r="G128" s="2"/>
    </row>
    <row r="129" spans="1:7" ht="15" customHeight="1" x14ac:dyDescent="0.25">
      <c r="A129" s="3" t="s">
        <v>939</v>
      </c>
      <c r="B129" s="3" t="s">
        <v>492</v>
      </c>
      <c r="G129" s="2"/>
    </row>
    <row r="130" spans="1:7" ht="15" customHeight="1" x14ac:dyDescent="0.25">
      <c r="A130" s="3" t="s">
        <v>623</v>
      </c>
      <c r="B130" s="3" t="s">
        <v>176</v>
      </c>
      <c r="G130" s="2"/>
    </row>
    <row r="131" spans="1:7" ht="15" customHeight="1" x14ac:dyDescent="0.25">
      <c r="A131" s="3" t="s">
        <v>894</v>
      </c>
      <c r="B131" s="3" t="s">
        <v>447</v>
      </c>
      <c r="G131" s="2"/>
    </row>
    <row r="132" spans="1:7" ht="15" customHeight="1" x14ac:dyDescent="0.25">
      <c r="A132" s="3" t="s">
        <v>895</v>
      </c>
      <c r="B132" s="3" t="s">
        <v>448</v>
      </c>
      <c r="G132" s="2"/>
    </row>
    <row r="133" spans="1:7" ht="15" customHeight="1" x14ac:dyDescent="0.25">
      <c r="A133" s="3" t="s">
        <v>624</v>
      </c>
      <c r="B133" s="3" t="s">
        <v>177</v>
      </c>
      <c r="G133" s="2"/>
    </row>
    <row r="134" spans="1:7" ht="15" customHeight="1" x14ac:dyDescent="0.25">
      <c r="A134" s="3" t="s">
        <v>896</v>
      </c>
      <c r="B134" s="3" t="s">
        <v>449</v>
      </c>
      <c r="G134" s="2"/>
    </row>
    <row r="135" spans="1:7" ht="15" customHeight="1" x14ac:dyDescent="0.25">
      <c r="A135" s="3" t="s">
        <v>626</v>
      </c>
      <c r="B135" s="3" t="s">
        <v>179</v>
      </c>
      <c r="G135" s="2"/>
    </row>
    <row r="136" spans="1:7" ht="15" customHeight="1" x14ac:dyDescent="0.25">
      <c r="A136" s="3" t="s">
        <v>627</v>
      </c>
      <c r="B136" s="3" t="s">
        <v>180</v>
      </c>
      <c r="G136" s="2"/>
    </row>
    <row r="137" spans="1:7" ht="15" customHeight="1" x14ac:dyDescent="0.25">
      <c r="A137" s="3" t="s">
        <v>898</v>
      </c>
      <c r="B137" s="3" t="s">
        <v>451</v>
      </c>
      <c r="G137" s="2"/>
    </row>
    <row r="138" spans="1:7" ht="15" customHeight="1" x14ac:dyDescent="0.25">
      <c r="A138" s="3" t="s">
        <v>628</v>
      </c>
      <c r="B138" s="3" t="s">
        <v>181</v>
      </c>
      <c r="G138" s="2"/>
    </row>
    <row r="139" spans="1:7" ht="15" customHeight="1" x14ac:dyDescent="0.25">
      <c r="A139" s="3" t="s">
        <v>629</v>
      </c>
      <c r="B139" s="3" t="s">
        <v>182</v>
      </c>
      <c r="G139" s="2"/>
    </row>
    <row r="140" spans="1:7" ht="15" customHeight="1" x14ac:dyDescent="0.25">
      <c r="A140" s="3" t="s">
        <v>630</v>
      </c>
      <c r="B140" s="3" t="s">
        <v>183</v>
      </c>
      <c r="G140" s="2"/>
    </row>
    <row r="141" spans="1:7" ht="15" customHeight="1" x14ac:dyDescent="0.25">
      <c r="A141" s="3" t="s">
        <v>631</v>
      </c>
      <c r="B141" s="3" t="s">
        <v>184</v>
      </c>
      <c r="G141" s="2"/>
    </row>
    <row r="142" spans="1:7" ht="15" customHeight="1" x14ac:dyDescent="0.25">
      <c r="A142" s="3" t="s">
        <v>632</v>
      </c>
      <c r="B142" s="3" t="s">
        <v>185</v>
      </c>
      <c r="G142" s="2"/>
    </row>
    <row r="143" spans="1:7" ht="15" customHeight="1" x14ac:dyDescent="0.25">
      <c r="A143" s="3" t="s">
        <v>633</v>
      </c>
      <c r="B143" s="3" t="s">
        <v>186</v>
      </c>
      <c r="G143" s="2"/>
    </row>
    <row r="144" spans="1:7" ht="15" customHeight="1" x14ac:dyDescent="0.25">
      <c r="A144" s="3" t="s">
        <v>634</v>
      </c>
      <c r="B144" s="3" t="s">
        <v>187</v>
      </c>
      <c r="G144" s="2"/>
    </row>
    <row r="145" spans="1:7" ht="15" customHeight="1" x14ac:dyDescent="0.25">
      <c r="A145" s="3" t="s">
        <v>940</v>
      </c>
      <c r="B145" s="3" t="s">
        <v>493</v>
      </c>
      <c r="G145" s="2"/>
    </row>
    <row r="146" spans="1:7" ht="15" customHeight="1" x14ac:dyDescent="0.25">
      <c r="A146" s="3" t="s">
        <v>941</v>
      </c>
      <c r="B146" s="3" t="s">
        <v>494</v>
      </c>
      <c r="G146" s="2"/>
    </row>
    <row r="147" spans="1:7" ht="15" customHeight="1" x14ac:dyDescent="0.25">
      <c r="A147" s="3" t="s">
        <v>943</v>
      </c>
      <c r="B147" s="3" t="s">
        <v>496</v>
      </c>
      <c r="G147" s="2"/>
    </row>
    <row r="148" spans="1:7" ht="15" customHeight="1" x14ac:dyDescent="0.25">
      <c r="A148" s="3" t="s">
        <v>942</v>
      </c>
      <c r="B148" s="3" t="s">
        <v>495</v>
      </c>
      <c r="G148" s="2"/>
    </row>
    <row r="149" spans="1:7" ht="15" customHeight="1" x14ac:dyDescent="0.25">
      <c r="A149" s="3" t="s">
        <v>635</v>
      </c>
      <c r="B149" s="3" t="s">
        <v>188</v>
      </c>
      <c r="G149" s="2"/>
    </row>
    <row r="150" spans="1:7" ht="15" customHeight="1" x14ac:dyDescent="0.25">
      <c r="A150" s="3" t="s">
        <v>636</v>
      </c>
      <c r="B150" s="3" t="s">
        <v>189</v>
      </c>
      <c r="G150" s="2"/>
    </row>
    <row r="151" spans="1:7" ht="15" customHeight="1" x14ac:dyDescent="0.25">
      <c r="A151" s="3" t="s">
        <v>897</v>
      </c>
      <c r="B151" s="3" t="s">
        <v>450</v>
      </c>
      <c r="G151" s="2"/>
    </row>
    <row r="152" spans="1:7" ht="15" customHeight="1" x14ac:dyDescent="0.25">
      <c r="A152" s="3" t="s">
        <v>637</v>
      </c>
      <c r="B152" s="3" t="s">
        <v>190</v>
      </c>
      <c r="G152" s="2"/>
    </row>
    <row r="153" spans="1:7" ht="15" customHeight="1" x14ac:dyDescent="0.25">
      <c r="A153" s="3" t="s">
        <v>638</v>
      </c>
      <c r="B153" s="3" t="s">
        <v>191</v>
      </c>
      <c r="G153" s="2"/>
    </row>
    <row r="154" spans="1:7" ht="15" customHeight="1" x14ac:dyDescent="0.25">
      <c r="A154" s="3" t="s">
        <v>639</v>
      </c>
      <c r="B154" s="3" t="s">
        <v>192</v>
      </c>
      <c r="G154" s="2"/>
    </row>
    <row r="155" spans="1:7" ht="15" customHeight="1" x14ac:dyDescent="0.25">
      <c r="A155" s="3" t="s">
        <v>640</v>
      </c>
      <c r="B155" s="3" t="s">
        <v>193</v>
      </c>
      <c r="G155" s="2"/>
    </row>
    <row r="156" spans="1:7" ht="15" customHeight="1" x14ac:dyDescent="0.25">
      <c r="A156" s="3" t="s">
        <v>899</v>
      </c>
      <c r="B156" s="3" t="s">
        <v>452</v>
      </c>
      <c r="G156" s="2"/>
    </row>
    <row r="157" spans="1:7" ht="15" customHeight="1" x14ac:dyDescent="0.25">
      <c r="A157" s="3" t="s">
        <v>641</v>
      </c>
      <c r="B157" s="3" t="s">
        <v>194</v>
      </c>
      <c r="G157" s="2"/>
    </row>
    <row r="158" spans="1:7" ht="15" customHeight="1" x14ac:dyDescent="0.25">
      <c r="A158" s="3" t="s">
        <v>900</v>
      </c>
      <c r="B158" s="3" t="s">
        <v>453</v>
      </c>
      <c r="G158" s="2"/>
    </row>
    <row r="159" spans="1:7" ht="15" customHeight="1" x14ac:dyDescent="0.25">
      <c r="A159" s="3" t="s">
        <v>901</v>
      </c>
      <c r="B159" s="3" t="s">
        <v>454</v>
      </c>
      <c r="G159" s="2"/>
    </row>
    <row r="160" spans="1:7" ht="15" customHeight="1" x14ac:dyDescent="0.25">
      <c r="A160" s="3" t="s">
        <v>642</v>
      </c>
      <c r="B160" s="3" t="s">
        <v>195</v>
      </c>
      <c r="G160" s="2"/>
    </row>
    <row r="161" spans="1:7" ht="15" customHeight="1" x14ac:dyDescent="0.25">
      <c r="A161" s="3" t="s">
        <v>643</v>
      </c>
      <c r="B161" s="3" t="s">
        <v>196</v>
      </c>
      <c r="G161" s="2"/>
    </row>
    <row r="162" spans="1:7" ht="15" customHeight="1" x14ac:dyDescent="0.25">
      <c r="A162" s="3" t="s">
        <v>644</v>
      </c>
      <c r="B162" s="3" t="s">
        <v>197</v>
      </c>
      <c r="G162" s="2"/>
    </row>
    <row r="163" spans="1:7" ht="15" customHeight="1" x14ac:dyDescent="0.25">
      <c r="A163" s="3" t="s">
        <v>645</v>
      </c>
      <c r="B163" s="3" t="s">
        <v>198</v>
      </c>
      <c r="G163" s="2"/>
    </row>
    <row r="164" spans="1:7" ht="15" customHeight="1" x14ac:dyDescent="0.25">
      <c r="A164" s="3" t="s">
        <v>646</v>
      </c>
      <c r="B164" s="3" t="s">
        <v>199</v>
      </c>
      <c r="G164" s="2"/>
    </row>
    <row r="165" spans="1:7" ht="15" customHeight="1" x14ac:dyDescent="0.25">
      <c r="A165" s="3" t="s">
        <v>647</v>
      </c>
      <c r="B165" s="3" t="s">
        <v>200</v>
      </c>
      <c r="G165" s="2"/>
    </row>
    <row r="166" spans="1:7" ht="15" customHeight="1" x14ac:dyDescent="0.25">
      <c r="A166" s="3" t="s">
        <v>648</v>
      </c>
      <c r="B166" s="3" t="s">
        <v>201</v>
      </c>
      <c r="G166" s="2"/>
    </row>
    <row r="167" spans="1:7" ht="15" customHeight="1" x14ac:dyDescent="0.25">
      <c r="A167" s="3" t="s">
        <v>649</v>
      </c>
      <c r="B167" s="3" t="s">
        <v>202</v>
      </c>
      <c r="G167" s="2"/>
    </row>
    <row r="168" spans="1:7" ht="15" customHeight="1" x14ac:dyDescent="0.25">
      <c r="A168" s="3" t="s">
        <v>902</v>
      </c>
      <c r="B168" s="3" t="s">
        <v>455</v>
      </c>
      <c r="G168" s="2"/>
    </row>
    <row r="169" spans="1:7" ht="15" customHeight="1" x14ac:dyDescent="0.25">
      <c r="A169" s="3" t="s">
        <v>650</v>
      </c>
      <c r="B169" s="3" t="s">
        <v>203</v>
      </c>
      <c r="G169" s="2"/>
    </row>
    <row r="170" spans="1:7" ht="15" customHeight="1" x14ac:dyDescent="0.25">
      <c r="A170" s="3" t="s">
        <v>651</v>
      </c>
      <c r="B170" s="3" t="s">
        <v>204</v>
      </c>
      <c r="G170" s="2"/>
    </row>
    <row r="171" spans="1:7" ht="15" customHeight="1" x14ac:dyDescent="0.25">
      <c r="A171" s="3" t="s">
        <v>652</v>
      </c>
      <c r="B171" s="3" t="s">
        <v>205</v>
      </c>
      <c r="G171" s="2"/>
    </row>
    <row r="172" spans="1:7" ht="15" customHeight="1" x14ac:dyDescent="0.25">
      <c r="A172" s="3" t="s">
        <v>653</v>
      </c>
      <c r="B172" s="3" t="s">
        <v>206</v>
      </c>
      <c r="G172" s="2"/>
    </row>
    <row r="173" spans="1:7" ht="15" customHeight="1" x14ac:dyDescent="0.25">
      <c r="A173" s="3" t="s">
        <v>654</v>
      </c>
      <c r="B173" s="3" t="s">
        <v>207</v>
      </c>
      <c r="G173" s="2"/>
    </row>
    <row r="174" spans="1:7" ht="15" customHeight="1" x14ac:dyDescent="0.25">
      <c r="A174" s="3" t="s">
        <v>655</v>
      </c>
      <c r="B174" s="3" t="s">
        <v>208</v>
      </c>
      <c r="G174" s="2"/>
    </row>
    <row r="175" spans="1:7" ht="15" customHeight="1" x14ac:dyDescent="0.25">
      <c r="A175" s="3" t="s">
        <v>656</v>
      </c>
      <c r="B175" s="3" t="s">
        <v>209</v>
      </c>
      <c r="G175" s="2"/>
    </row>
    <row r="176" spans="1:7" ht="15" customHeight="1" x14ac:dyDescent="0.25">
      <c r="A176" s="3" t="s">
        <v>657</v>
      </c>
      <c r="B176" s="3" t="s">
        <v>210</v>
      </c>
      <c r="G176" s="2"/>
    </row>
    <row r="177" spans="1:7" ht="15" customHeight="1" x14ac:dyDescent="0.25">
      <c r="A177" s="3" t="s">
        <v>658</v>
      </c>
      <c r="B177" s="3" t="s">
        <v>211</v>
      </c>
      <c r="G177" s="2"/>
    </row>
    <row r="178" spans="1:7" ht="15" customHeight="1" x14ac:dyDescent="0.25">
      <c r="A178" s="3" t="s">
        <v>876</v>
      </c>
      <c r="B178" s="3" t="s">
        <v>429</v>
      </c>
      <c r="G178" s="2"/>
    </row>
    <row r="179" spans="1:7" ht="15" customHeight="1" x14ac:dyDescent="0.25">
      <c r="A179" s="3" t="s">
        <v>659</v>
      </c>
      <c r="B179" s="3" t="s">
        <v>212</v>
      </c>
      <c r="G179" s="2"/>
    </row>
    <row r="180" spans="1:7" ht="15" customHeight="1" x14ac:dyDescent="0.25">
      <c r="A180" s="3" t="s">
        <v>660</v>
      </c>
      <c r="B180" s="3" t="s">
        <v>213</v>
      </c>
      <c r="G180" s="2"/>
    </row>
    <row r="181" spans="1:7" ht="15" customHeight="1" x14ac:dyDescent="0.25">
      <c r="A181" s="3" t="s">
        <v>661</v>
      </c>
      <c r="B181" s="3" t="s">
        <v>214</v>
      </c>
      <c r="G181" s="2"/>
    </row>
    <row r="182" spans="1:7" ht="15" customHeight="1" x14ac:dyDescent="0.25">
      <c r="A182" s="3" t="s">
        <v>662</v>
      </c>
      <c r="B182" s="3" t="s">
        <v>215</v>
      </c>
      <c r="G182" s="2"/>
    </row>
    <row r="183" spans="1:7" ht="15" customHeight="1" x14ac:dyDescent="0.25">
      <c r="A183" s="3" t="s">
        <v>663</v>
      </c>
      <c r="B183" s="3" t="s">
        <v>216</v>
      </c>
      <c r="G183" s="2"/>
    </row>
    <row r="184" spans="1:7" ht="15" customHeight="1" x14ac:dyDescent="0.25">
      <c r="A184" s="3" t="s">
        <v>664</v>
      </c>
      <c r="B184" s="3" t="s">
        <v>217</v>
      </c>
      <c r="G184" s="2"/>
    </row>
    <row r="185" spans="1:7" ht="15" customHeight="1" x14ac:dyDescent="0.25">
      <c r="A185" s="3" t="s">
        <v>665</v>
      </c>
      <c r="B185" s="3" t="s">
        <v>218</v>
      </c>
      <c r="G185" s="2"/>
    </row>
    <row r="186" spans="1:7" ht="15" customHeight="1" x14ac:dyDescent="0.25">
      <c r="A186" s="3" t="s">
        <v>903</v>
      </c>
      <c r="B186" s="3" t="s">
        <v>456</v>
      </c>
      <c r="G186" s="2"/>
    </row>
    <row r="187" spans="1:7" ht="15" customHeight="1" x14ac:dyDescent="0.25">
      <c r="A187" s="3" t="s">
        <v>666</v>
      </c>
      <c r="B187" s="3" t="s">
        <v>219</v>
      </c>
      <c r="G187" s="2"/>
    </row>
    <row r="188" spans="1:7" ht="15" customHeight="1" x14ac:dyDescent="0.25">
      <c r="A188" s="3" t="s">
        <v>667</v>
      </c>
      <c r="B188" s="3" t="s">
        <v>220</v>
      </c>
      <c r="G188" s="2"/>
    </row>
    <row r="189" spans="1:7" ht="15" customHeight="1" x14ac:dyDescent="0.25">
      <c r="A189" s="3" t="s">
        <v>668</v>
      </c>
      <c r="B189" s="3" t="s">
        <v>221</v>
      </c>
      <c r="G189" s="2"/>
    </row>
    <row r="190" spans="1:7" ht="15" customHeight="1" x14ac:dyDescent="0.25">
      <c r="A190" s="3" t="s">
        <v>669</v>
      </c>
      <c r="B190" s="3" t="s">
        <v>222</v>
      </c>
      <c r="G190" s="2"/>
    </row>
    <row r="191" spans="1:7" ht="15" customHeight="1" x14ac:dyDescent="0.25">
      <c r="A191" s="3" t="s">
        <v>670</v>
      </c>
      <c r="B191" s="3" t="s">
        <v>223</v>
      </c>
      <c r="G191" s="2"/>
    </row>
    <row r="192" spans="1:7" ht="15" customHeight="1" x14ac:dyDescent="0.25">
      <c r="A192" s="3" t="s">
        <v>671</v>
      </c>
      <c r="B192" s="3" t="s">
        <v>224</v>
      </c>
      <c r="G192" s="2"/>
    </row>
    <row r="193" spans="1:7" ht="15" customHeight="1" x14ac:dyDescent="0.25">
      <c r="A193" s="3" t="s">
        <v>672</v>
      </c>
      <c r="B193" s="3" t="s">
        <v>225</v>
      </c>
      <c r="G193" s="2"/>
    </row>
    <row r="194" spans="1:7" ht="15" customHeight="1" x14ac:dyDescent="0.25">
      <c r="A194" s="3" t="s">
        <v>673</v>
      </c>
      <c r="B194" s="3" t="s">
        <v>226</v>
      </c>
      <c r="G194" s="2"/>
    </row>
    <row r="195" spans="1:7" ht="15" customHeight="1" x14ac:dyDescent="0.25">
      <c r="A195" s="3" t="s">
        <v>674</v>
      </c>
      <c r="B195" s="3" t="s">
        <v>227</v>
      </c>
      <c r="G195" s="2"/>
    </row>
    <row r="196" spans="1:7" ht="15" customHeight="1" x14ac:dyDescent="0.25">
      <c r="A196" s="3" t="s">
        <v>675</v>
      </c>
      <c r="B196" s="3" t="s">
        <v>228</v>
      </c>
      <c r="G196" s="2"/>
    </row>
    <row r="197" spans="1:7" ht="15" customHeight="1" x14ac:dyDescent="0.25">
      <c r="A197" s="3" t="s">
        <v>676</v>
      </c>
      <c r="B197" s="3" t="s">
        <v>229</v>
      </c>
      <c r="G197" s="2"/>
    </row>
    <row r="198" spans="1:7" ht="15" customHeight="1" x14ac:dyDescent="0.25">
      <c r="A198" s="3" t="s">
        <v>677</v>
      </c>
      <c r="B198" s="3" t="s">
        <v>230</v>
      </c>
      <c r="G198" s="2"/>
    </row>
    <row r="199" spans="1:7" ht="15" customHeight="1" x14ac:dyDescent="0.25">
      <c r="A199" s="3" t="s">
        <v>678</v>
      </c>
      <c r="B199" s="3" t="s">
        <v>231</v>
      </c>
      <c r="G199" s="2"/>
    </row>
    <row r="200" spans="1:7" ht="15" customHeight="1" x14ac:dyDescent="0.25">
      <c r="A200" s="3" t="s">
        <v>904</v>
      </c>
      <c r="B200" s="3" t="s">
        <v>457</v>
      </c>
      <c r="G200" s="2"/>
    </row>
    <row r="201" spans="1:7" ht="15" customHeight="1" x14ac:dyDescent="0.25">
      <c r="A201" s="3" t="s">
        <v>679</v>
      </c>
      <c r="B201" s="3" t="s">
        <v>232</v>
      </c>
      <c r="G201" s="2"/>
    </row>
    <row r="202" spans="1:7" ht="15" customHeight="1" x14ac:dyDescent="0.25">
      <c r="A202" s="3" t="s">
        <v>680</v>
      </c>
      <c r="B202" s="3" t="s">
        <v>233</v>
      </c>
      <c r="G202" s="2"/>
    </row>
    <row r="203" spans="1:7" ht="15" customHeight="1" x14ac:dyDescent="0.25">
      <c r="A203" s="3" t="s">
        <v>681</v>
      </c>
      <c r="B203" s="3" t="s">
        <v>234</v>
      </c>
      <c r="G203" s="2"/>
    </row>
    <row r="204" spans="1:7" ht="15" customHeight="1" x14ac:dyDescent="0.25">
      <c r="A204" s="3" t="s">
        <v>682</v>
      </c>
      <c r="B204" s="3" t="s">
        <v>235</v>
      </c>
      <c r="G204" s="2"/>
    </row>
    <row r="205" spans="1:7" ht="15" customHeight="1" x14ac:dyDescent="0.25">
      <c r="A205" s="3" t="s">
        <v>683</v>
      </c>
      <c r="B205" s="3" t="s">
        <v>236</v>
      </c>
      <c r="G205" s="2"/>
    </row>
    <row r="206" spans="1:7" ht="15" customHeight="1" x14ac:dyDescent="0.25">
      <c r="A206" s="3" t="s">
        <v>684</v>
      </c>
      <c r="B206" s="3" t="s">
        <v>237</v>
      </c>
      <c r="G206" s="2"/>
    </row>
    <row r="207" spans="1:7" ht="15" customHeight="1" x14ac:dyDescent="0.25">
      <c r="A207" s="3" t="s">
        <v>685</v>
      </c>
      <c r="B207" s="3" t="s">
        <v>238</v>
      </c>
      <c r="G207" s="2"/>
    </row>
    <row r="208" spans="1:7" ht="15" customHeight="1" x14ac:dyDescent="0.25">
      <c r="A208" s="3" t="s">
        <v>686</v>
      </c>
      <c r="B208" s="3" t="s">
        <v>239</v>
      </c>
      <c r="G208" s="2"/>
    </row>
    <row r="209" spans="1:7" ht="15" customHeight="1" x14ac:dyDescent="0.25">
      <c r="A209" s="3" t="s">
        <v>687</v>
      </c>
      <c r="B209" s="3" t="s">
        <v>240</v>
      </c>
      <c r="G209" s="2"/>
    </row>
    <row r="210" spans="1:7" ht="15" customHeight="1" x14ac:dyDescent="0.25">
      <c r="A210" s="3" t="s">
        <v>905</v>
      </c>
      <c r="B210" s="3" t="s">
        <v>458</v>
      </c>
      <c r="G210" s="2"/>
    </row>
    <row r="211" spans="1:7" ht="15" customHeight="1" x14ac:dyDescent="0.25">
      <c r="A211" s="3" t="s">
        <v>688</v>
      </c>
      <c r="B211" s="3" t="s">
        <v>241</v>
      </c>
      <c r="G211" s="2"/>
    </row>
    <row r="212" spans="1:7" ht="15" customHeight="1" x14ac:dyDescent="0.25">
      <c r="A212" s="3" t="s">
        <v>689</v>
      </c>
      <c r="B212" s="3" t="s">
        <v>242</v>
      </c>
      <c r="G212" s="2"/>
    </row>
    <row r="213" spans="1:7" ht="15" customHeight="1" x14ac:dyDescent="0.25">
      <c r="A213" s="3" t="s">
        <v>690</v>
      </c>
      <c r="B213" s="3" t="s">
        <v>243</v>
      </c>
      <c r="G213" s="2"/>
    </row>
    <row r="214" spans="1:7" ht="15" customHeight="1" x14ac:dyDescent="0.25">
      <c r="A214" s="3" t="s">
        <v>691</v>
      </c>
      <c r="B214" s="3" t="s">
        <v>244</v>
      </c>
      <c r="G214" s="2"/>
    </row>
    <row r="215" spans="1:7" ht="15" customHeight="1" x14ac:dyDescent="0.25">
      <c r="A215" s="3" t="s">
        <v>692</v>
      </c>
      <c r="B215" s="3" t="s">
        <v>245</v>
      </c>
      <c r="G215" s="2"/>
    </row>
    <row r="216" spans="1:7" ht="15" customHeight="1" x14ac:dyDescent="0.25">
      <c r="A216" s="3" t="s">
        <v>906</v>
      </c>
      <c r="B216" s="3" t="s">
        <v>459</v>
      </c>
      <c r="G216" s="2"/>
    </row>
    <row r="217" spans="1:7" ht="15" customHeight="1" x14ac:dyDescent="0.25">
      <c r="A217" s="3" t="s">
        <v>907</v>
      </c>
      <c r="B217" s="3" t="s">
        <v>460</v>
      </c>
      <c r="G217" s="2"/>
    </row>
    <row r="218" spans="1:7" ht="15" customHeight="1" x14ac:dyDescent="0.25">
      <c r="A218" s="3" t="s">
        <v>693</v>
      </c>
      <c r="B218" s="3" t="s">
        <v>246</v>
      </c>
      <c r="G218" s="2"/>
    </row>
    <row r="219" spans="1:7" ht="15" customHeight="1" x14ac:dyDescent="0.25">
      <c r="A219" s="3" t="s">
        <v>694</v>
      </c>
      <c r="B219" s="3" t="s">
        <v>247</v>
      </c>
      <c r="G219" s="2"/>
    </row>
    <row r="220" spans="1:7" ht="15" customHeight="1" x14ac:dyDescent="0.25">
      <c r="A220" s="3" t="s">
        <v>695</v>
      </c>
      <c r="B220" s="3" t="s">
        <v>248</v>
      </c>
      <c r="G220" s="2"/>
    </row>
    <row r="221" spans="1:7" ht="15" customHeight="1" x14ac:dyDescent="0.25">
      <c r="A221" s="3" t="s">
        <v>696</v>
      </c>
      <c r="B221" s="3" t="s">
        <v>249</v>
      </c>
      <c r="G221" s="2"/>
    </row>
    <row r="222" spans="1:7" ht="15" customHeight="1" x14ac:dyDescent="0.25">
      <c r="A222" s="3" t="s">
        <v>697</v>
      </c>
      <c r="B222" s="3" t="s">
        <v>250</v>
      </c>
      <c r="G222" s="2"/>
    </row>
    <row r="223" spans="1:7" ht="15" customHeight="1" x14ac:dyDescent="0.25">
      <c r="A223" s="3" t="s">
        <v>698</v>
      </c>
      <c r="B223" s="3" t="s">
        <v>251</v>
      </c>
      <c r="G223" s="2"/>
    </row>
    <row r="224" spans="1:7" ht="15" customHeight="1" x14ac:dyDescent="0.25">
      <c r="A224" s="3" t="s">
        <v>699</v>
      </c>
      <c r="B224" s="3" t="s">
        <v>252</v>
      </c>
      <c r="G224" s="2"/>
    </row>
    <row r="225" spans="1:7" ht="15" customHeight="1" x14ac:dyDescent="0.25">
      <c r="A225" s="3" t="s">
        <v>700</v>
      </c>
      <c r="B225" s="3" t="s">
        <v>253</v>
      </c>
      <c r="G225" s="2"/>
    </row>
    <row r="226" spans="1:7" ht="15" customHeight="1" x14ac:dyDescent="0.25">
      <c r="A226" s="3" t="s">
        <v>908</v>
      </c>
      <c r="B226" s="3" t="s">
        <v>461</v>
      </c>
      <c r="G226" s="2"/>
    </row>
    <row r="227" spans="1:7" ht="15" customHeight="1" x14ac:dyDescent="0.25">
      <c r="A227" s="3" t="s">
        <v>701</v>
      </c>
      <c r="B227" s="3" t="s">
        <v>254</v>
      </c>
      <c r="G227" s="2"/>
    </row>
    <row r="228" spans="1:7" ht="15" customHeight="1" x14ac:dyDescent="0.25">
      <c r="A228" s="3" t="s">
        <v>702</v>
      </c>
      <c r="B228" s="3" t="s">
        <v>255</v>
      </c>
      <c r="G228" s="2"/>
    </row>
    <row r="229" spans="1:7" ht="15" customHeight="1" x14ac:dyDescent="0.25">
      <c r="A229" s="3" t="s">
        <v>703</v>
      </c>
      <c r="B229" s="3" t="s">
        <v>256</v>
      </c>
      <c r="G229" s="2"/>
    </row>
    <row r="230" spans="1:7" ht="15" customHeight="1" x14ac:dyDescent="0.25">
      <c r="A230" s="3" t="s">
        <v>704</v>
      </c>
      <c r="B230" s="3" t="s">
        <v>257</v>
      </c>
      <c r="G230" s="2"/>
    </row>
    <row r="231" spans="1:7" ht="15" customHeight="1" x14ac:dyDescent="0.25">
      <c r="A231" s="3" t="s">
        <v>705</v>
      </c>
      <c r="B231" s="3" t="s">
        <v>258</v>
      </c>
      <c r="G231" s="2"/>
    </row>
    <row r="232" spans="1:7" ht="15" customHeight="1" x14ac:dyDescent="0.25">
      <c r="A232" s="3" t="s">
        <v>706</v>
      </c>
      <c r="B232" s="3" t="s">
        <v>259</v>
      </c>
      <c r="G232" s="2"/>
    </row>
    <row r="233" spans="1:7" ht="15" customHeight="1" x14ac:dyDescent="0.25">
      <c r="A233" s="3" t="s">
        <v>707</v>
      </c>
      <c r="B233" s="3" t="s">
        <v>260</v>
      </c>
      <c r="G233" s="2"/>
    </row>
    <row r="234" spans="1:7" ht="15" customHeight="1" x14ac:dyDescent="0.25">
      <c r="A234" s="3" t="s">
        <v>708</v>
      </c>
      <c r="B234" s="3" t="s">
        <v>261</v>
      </c>
      <c r="G234" s="2"/>
    </row>
    <row r="235" spans="1:7" ht="15" customHeight="1" x14ac:dyDescent="0.25">
      <c r="A235" s="3" t="s">
        <v>709</v>
      </c>
      <c r="B235" s="3" t="s">
        <v>262</v>
      </c>
      <c r="G235" s="2"/>
    </row>
    <row r="236" spans="1:7" ht="15" customHeight="1" x14ac:dyDescent="0.25">
      <c r="A236" s="3" t="s">
        <v>710</v>
      </c>
      <c r="B236" s="3" t="s">
        <v>263</v>
      </c>
      <c r="G236" s="2"/>
    </row>
    <row r="237" spans="1:7" ht="15" customHeight="1" x14ac:dyDescent="0.25">
      <c r="A237" s="3" t="s">
        <v>945</v>
      </c>
      <c r="B237" s="3" t="s">
        <v>498</v>
      </c>
      <c r="G237" s="2"/>
    </row>
    <row r="238" spans="1:7" ht="15" customHeight="1" x14ac:dyDescent="0.25">
      <c r="A238" s="3" t="s">
        <v>911</v>
      </c>
      <c r="B238" s="3" t="s">
        <v>464</v>
      </c>
      <c r="G238" s="2"/>
    </row>
    <row r="239" spans="1:7" ht="15" customHeight="1" x14ac:dyDescent="0.25">
      <c r="A239" s="3" t="s">
        <v>909</v>
      </c>
      <c r="B239" s="3" t="s">
        <v>462</v>
      </c>
      <c r="G239" s="2"/>
    </row>
    <row r="240" spans="1:7" ht="15" customHeight="1" x14ac:dyDescent="0.25">
      <c r="A240" s="3" t="s">
        <v>711</v>
      </c>
      <c r="B240" s="3" t="s">
        <v>264</v>
      </c>
      <c r="G240" s="2"/>
    </row>
    <row r="241" spans="1:7" ht="15" customHeight="1" x14ac:dyDescent="0.25">
      <c r="A241" s="3" t="s">
        <v>712</v>
      </c>
      <c r="B241" s="3" t="s">
        <v>265</v>
      </c>
      <c r="G241" s="2"/>
    </row>
    <row r="242" spans="1:7" ht="15" customHeight="1" x14ac:dyDescent="0.25">
      <c r="A242" s="3" t="s">
        <v>946</v>
      </c>
      <c r="B242" s="3" t="s">
        <v>499</v>
      </c>
      <c r="G242" s="2"/>
    </row>
    <row r="243" spans="1:7" ht="15" customHeight="1" x14ac:dyDescent="0.25">
      <c r="A243" s="3" t="s">
        <v>713</v>
      </c>
      <c r="B243" s="3" t="s">
        <v>266</v>
      </c>
      <c r="G243" s="2"/>
    </row>
    <row r="244" spans="1:7" ht="15" customHeight="1" x14ac:dyDescent="0.25">
      <c r="A244" s="3" t="s">
        <v>714</v>
      </c>
      <c r="B244" s="3" t="s">
        <v>267</v>
      </c>
      <c r="G244" s="2"/>
    </row>
    <row r="245" spans="1:7" ht="15" customHeight="1" x14ac:dyDescent="0.25">
      <c r="A245" s="3" t="s">
        <v>715</v>
      </c>
      <c r="B245" s="3" t="s">
        <v>268</v>
      </c>
      <c r="G245" s="2"/>
    </row>
    <row r="246" spans="1:7" ht="15" customHeight="1" x14ac:dyDescent="0.25">
      <c r="A246" s="3" t="s">
        <v>910</v>
      </c>
      <c r="B246" s="3" t="s">
        <v>463</v>
      </c>
      <c r="G246" s="2"/>
    </row>
    <row r="247" spans="1:7" ht="15" customHeight="1" x14ac:dyDescent="0.25">
      <c r="A247" s="3" t="s">
        <v>716</v>
      </c>
      <c r="B247" s="3" t="s">
        <v>269</v>
      </c>
      <c r="G247" s="2"/>
    </row>
    <row r="248" spans="1:7" ht="15" customHeight="1" x14ac:dyDescent="0.25">
      <c r="A248" s="3" t="s">
        <v>717</v>
      </c>
      <c r="B248" s="3" t="s">
        <v>270</v>
      </c>
      <c r="G248" s="2"/>
    </row>
    <row r="249" spans="1:7" ht="15" customHeight="1" x14ac:dyDescent="0.25">
      <c r="A249" s="3" t="s">
        <v>718</v>
      </c>
      <c r="B249" s="3" t="s">
        <v>271</v>
      </c>
      <c r="G249" s="2"/>
    </row>
    <row r="250" spans="1:7" ht="15" customHeight="1" x14ac:dyDescent="0.25">
      <c r="A250" s="3" t="s">
        <v>912</v>
      </c>
      <c r="B250" s="3" t="s">
        <v>465</v>
      </c>
      <c r="G250" s="2"/>
    </row>
    <row r="251" spans="1:7" ht="15" customHeight="1" x14ac:dyDescent="0.25">
      <c r="A251" s="3" t="s">
        <v>913</v>
      </c>
      <c r="B251" s="3" t="s">
        <v>466</v>
      </c>
      <c r="G251" s="2"/>
    </row>
    <row r="252" spans="1:7" ht="15" customHeight="1" x14ac:dyDescent="0.25">
      <c r="A252" s="3" t="s">
        <v>948</v>
      </c>
      <c r="B252" s="3" t="s">
        <v>501</v>
      </c>
      <c r="G252" s="2"/>
    </row>
    <row r="253" spans="1:7" ht="15" customHeight="1" x14ac:dyDescent="0.25">
      <c r="A253" s="3" t="s">
        <v>719</v>
      </c>
      <c r="B253" s="3" t="s">
        <v>272</v>
      </c>
      <c r="G253" s="2"/>
    </row>
    <row r="254" spans="1:7" ht="15" customHeight="1" x14ac:dyDescent="0.25">
      <c r="A254" s="3" t="s">
        <v>892</v>
      </c>
      <c r="B254" s="3" t="s">
        <v>445</v>
      </c>
      <c r="G254" s="2"/>
    </row>
    <row r="255" spans="1:7" ht="15" customHeight="1" x14ac:dyDescent="0.25">
      <c r="A255" s="3" t="s">
        <v>720</v>
      </c>
      <c r="B255" s="3" t="s">
        <v>273</v>
      </c>
      <c r="G255" s="2"/>
    </row>
    <row r="256" spans="1:7" ht="15" customHeight="1" x14ac:dyDescent="0.25">
      <c r="A256" s="3" t="s">
        <v>721</v>
      </c>
      <c r="B256" s="3" t="s">
        <v>274</v>
      </c>
      <c r="G256" s="2"/>
    </row>
    <row r="257" spans="1:7" ht="15" customHeight="1" x14ac:dyDescent="0.25">
      <c r="A257" s="3" t="s">
        <v>722</v>
      </c>
      <c r="B257" s="3" t="s">
        <v>275</v>
      </c>
      <c r="G257" s="2"/>
    </row>
    <row r="258" spans="1:7" ht="15" customHeight="1" x14ac:dyDescent="0.25">
      <c r="A258" s="3" t="s">
        <v>723</v>
      </c>
      <c r="B258" s="3" t="s">
        <v>276</v>
      </c>
      <c r="G258" s="2"/>
    </row>
    <row r="259" spans="1:7" ht="15" customHeight="1" x14ac:dyDescent="0.25">
      <c r="A259" s="3" t="s">
        <v>726</v>
      </c>
      <c r="B259" s="3" t="s">
        <v>279</v>
      </c>
      <c r="G259" s="2"/>
    </row>
    <row r="260" spans="1:7" ht="15" customHeight="1" x14ac:dyDescent="0.25">
      <c r="A260" s="3" t="s">
        <v>727</v>
      </c>
      <c r="B260" s="3" t="s">
        <v>280</v>
      </c>
      <c r="G260" s="2"/>
    </row>
    <row r="261" spans="1:7" ht="15" customHeight="1" x14ac:dyDescent="0.25">
      <c r="A261" s="3" t="s">
        <v>914</v>
      </c>
      <c r="B261" s="3" t="s">
        <v>467</v>
      </c>
      <c r="G261" s="2"/>
    </row>
    <row r="262" spans="1:7" ht="15" customHeight="1" x14ac:dyDescent="0.25">
      <c r="A262" s="3" t="s">
        <v>724</v>
      </c>
      <c r="B262" s="3" t="s">
        <v>277</v>
      </c>
      <c r="G262" s="2"/>
    </row>
    <row r="263" spans="1:7" ht="15" customHeight="1" x14ac:dyDescent="0.25">
      <c r="A263" s="3" t="s">
        <v>725</v>
      </c>
      <c r="B263" s="3" t="s">
        <v>278</v>
      </c>
      <c r="G263" s="2"/>
    </row>
    <row r="264" spans="1:7" ht="15" customHeight="1" x14ac:dyDescent="0.25">
      <c r="A264" s="3" t="s">
        <v>728</v>
      </c>
      <c r="B264" s="3" t="s">
        <v>281</v>
      </c>
      <c r="G264" s="2"/>
    </row>
    <row r="265" spans="1:7" ht="15" customHeight="1" x14ac:dyDescent="0.25">
      <c r="A265" s="3" t="s">
        <v>729</v>
      </c>
      <c r="B265" s="3" t="s">
        <v>282</v>
      </c>
      <c r="G265" s="2"/>
    </row>
    <row r="266" spans="1:7" ht="15" customHeight="1" x14ac:dyDescent="0.25">
      <c r="A266" s="3" t="s">
        <v>960</v>
      </c>
      <c r="B266" s="3" t="s">
        <v>513</v>
      </c>
      <c r="G266" s="2"/>
    </row>
    <row r="267" spans="1:7" ht="15" customHeight="1" x14ac:dyDescent="0.25">
      <c r="A267" s="3" t="s">
        <v>730</v>
      </c>
      <c r="B267" s="3" t="s">
        <v>283</v>
      </c>
      <c r="G267" s="2"/>
    </row>
    <row r="268" spans="1:7" ht="15" customHeight="1" x14ac:dyDescent="0.25">
      <c r="A268" s="3" t="s">
        <v>732</v>
      </c>
      <c r="B268" s="3" t="s">
        <v>285</v>
      </c>
      <c r="G268" s="2"/>
    </row>
    <row r="269" spans="1:7" ht="15" customHeight="1" x14ac:dyDescent="0.25">
      <c r="A269" s="3" t="s">
        <v>733</v>
      </c>
      <c r="B269" s="3" t="s">
        <v>286</v>
      </c>
      <c r="G269" s="2"/>
    </row>
    <row r="270" spans="1:7" ht="15" customHeight="1" x14ac:dyDescent="0.25">
      <c r="A270" s="3" t="s">
        <v>736</v>
      </c>
      <c r="B270" s="3" t="s">
        <v>289</v>
      </c>
      <c r="G270" s="2"/>
    </row>
    <row r="271" spans="1:7" ht="15" customHeight="1" x14ac:dyDescent="0.25">
      <c r="A271" s="3" t="s">
        <v>916</v>
      </c>
      <c r="B271" s="3" t="s">
        <v>469</v>
      </c>
      <c r="G271" s="2"/>
    </row>
    <row r="272" spans="1:7" ht="15" customHeight="1" x14ac:dyDescent="0.25">
      <c r="A272" s="3" t="s">
        <v>738</v>
      </c>
      <c r="B272" s="3" t="s">
        <v>291</v>
      </c>
      <c r="G272" s="2"/>
    </row>
    <row r="273" spans="1:7" ht="15" customHeight="1" x14ac:dyDescent="0.25">
      <c r="A273" s="3" t="s">
        <v>731</v>
      </c>
      <c r="B273" s="3" t="s">
        <v>284</v>
      </c>
      <c r="G273" s="2"/>
    </row>
    <row r="274" spans="1:7" ht="15" customHeight="1" x14ac:dyDescent="0.25">
      <c r="A274" s="3" t="s">
        <v>874</v>
      </c>
      <c r="B274" s="3" t="s">
        <v>427</v>
      </c>
      <c r="G274" s="2"/>
    </row>
    <row r="275" spans="1:7" ht="15" customHeight="1" x14ac:dyDescent="0.25">
      <c r="A275" s="3" t="s">
        <v>915</v>
      </c>
      <c r="B275" s="3" t="s">
        <v>468</v>
      </c>
      <c r="G275" s="2"/>
    </row>
    <row r="276" spans="1:7" ht="15" customHeight="1" x14ac:dyDescent="0.25">
      <c r="A276" s="3" t="s">
        <v>734</v>
      </c>
      <c r="B276" s="3" t="s">
        <v>287</v>
      </c>
      <c r="G276" s="2"/>
    </row>
    <row r="277" spans="1:7" ht="15" customHeight="1" x14ac:dyDescent="0.25">
      <c r="A277" s="3" t="s">
        <v>735</v>
      </c>
      <c r="B277" s="3" t="s">
        <v>288</v>
      </c>
      <c r="G277" s="2"/>
    </row>
    <row r="278" spans="1:7" ht="15" customHeight="1" x14ac:dyDescent="0.25">
      <c r="A278" s="3" t="s">
        <v>949</v>
      </c>
      <c r="B278" s="3" t="s">
        <v>502</v>
      </c>
      <c r="G278" s="2"/>
    </row>
    <row r="279" spans="1:7" ht="15" customHeight="1" x14ac:dyDescent="0.25">
      <c r="A279" s="3" t="s">
        <v>947</v>
      </c>
      <c r="B279" s="3" t="s">
        <v>500</v>
      </c>
      <c r="G279" s="2"/>
    </row>
    <row r="280" spans="1:7" ht="15" customHeight="1" x14ac:dyDescent="0.25">
      <c r="A280" s="3" t="s">
        <v>737</v>
      </c>
      <c r="B280" s="3" t="s">
        <v>290</v>
      </c>
      <c r="G280" s="2"/>
    </row>
    <row r="281" spans="1:7" ht="15" customHeight="1" x14ac:dyDescent="0.25">
      <c r="A281" s="3" t="s">
        <v>739</v>
      </c>
      <c r="B281" s="3" t="s">
        <v>292</v>
      </c>
      <c r="G281" s="2"/>
    </row>
    <row r="282" spans="1:7" ht="15" customHeight="1" x14ac:dyDescent="0.25">
      <c r="A282" s="3" t="s">
        <v>740</v>
      </c>
      <c r="B282" s="3" t="s">
        <v>293</v>
      </c>
      <c r="G282" s="2"/>
    </row>
    <row r="283" spans="1:7" ht="15" customHeight="1" x14ac:dyDescent="0.25">
      <c r="A283" s="3" t="s">
        <v>741</v>
      </c>
      <c r="B283" s="3" t="s">
        <v>294</v>
      </c>
      <c r="G283" s="2"/>
    </row>
    <row r="284" spans="1:7" ht="15" customHeight="1" x14ac:dyDescent="0.25">
      <c r="A284" s="3" t="s">
        <v>742</v>
      </c>
      <c r="B284" s="3" t="s">
        <v>295</v>
      </c>
      <c r="G284" s="2"/>
    </row>
    <row r="285" spans="1:7" ht="15" customHeight="1" x14ac:dyDescent="0.25">
      <c r="A285" s="3" t="s">
        <v>743</v>
      </c>
      <c r="B285" s="3" t="s">
        <v>296</v>
      </c>
      <c r="G285" s="2"/>
    </row>
    <row r="286" spans="1:7" ht="15" customHeight="1" x14ac:dyDescent="0.25">
      <c r="A286" s="3" t="s">
        <v>950</v>
      </c>
      <c r="B286" s="3" t="s">
        <v>503</v>
      </c>
      <c r="G286" s="2"/>
    </row>
    <row r="287" spans="1:7" ht="15" customHeight="1" x14ac:dyDescent="0.25">
      <c r="A287" s="3" t="s">
        <v>917</v>
      </c>
      <c r="B287" s="3" t="s">
        <v>470</v>
      </c>
      <c r="G287" s="2"/>
    </row>
    <row r="288" spans="1:7" ht="15" customHeight="1" x14ac:dyDescent="0.25">
      <c r="A288" s="3" t="s">
        <v>744</v>
      </c>
      <c r="B288" s="3" t="s">
        <v>297</v>
      </c>
      <c r="G288" s="2"/>
    </row>
    <row r="289" spans="1:7" ht="15" customHeight="1" x14ac:dyDescent="0.25">
      <c r="A289" s="3" t="s">
        <v>745</v>
      </c>
      <c r="B289" s="3" t="s">
        <v>298</v>
      </c>
      <c r="G289" s="2"/>
    </row>
    <row r="290" spans="1:7" ht="15" customHeight="1" x14ac:dyDescent="0.25">
      <c r="A290" s="3" t="s">
        <v>746</v>
      </c>
      <c r="B290" s="3" t="s">
        <v>299</v>
      </c>
      <c r="G290" s="2"/>
    </row>
    <row r="291" spans="1:7" ht="15" customHeight="1" x14ac:dyDescent="0.25">
      <c r="A291" s="3" t="s">
        <v>747</v>
      </c>
      <c r="B291" s="3" t="s">
        <v>300</v>
      </c>
      <c r="G291" s="2"/>
    </row>
    <row r="292" spans="1:7" ht="15" customHeight="1" x14ac:dyDescent="0.25">
      <c r="A292" s="3" t="s">
        <v>748</v>
      </c>
      <c r="B292" s="3" t="s">
        <v>301</v>
      </c>
      <c r="G292" s="2"/>
    </row>
    <row r="293" spans="1:7" ht="15" customHeight="1" x14ac:dyDescent="0.25">
      <c r="A293" s="3" t="s">
        <v>951</v>
      </c>
      <c r="B293" s="3" t="s">
        <v>504</v>
      </c>
      <c r="G293" s="2"/>
    </row>
    <row r="294" spans="1:7" ht="15" customHeight="1" x14ac:dyDescent="0.25">
      <c r="A294" s="3" t="s">
        <v>749</v>
      </c>
      <c r="B294" s="3" t="s">
        <v>302</v>
      </c>
      <c r="G294" s="2"/>
    </row>
    <row r="295" spans="1:7" ht="15" customHeight="1" x14ac:dyDescent="0.25">
      <c r="A295" s="3" t="s">
        <v>750</v>
      </c>
      <c r="B295" s="3" t="s">
        <v>303</v>
      </c>
      <c r="G295" s="2"/>
    </row>
    <row r="296" spans="1:7" ht="15" customHeight="1" x14ac:dyDescent="0.25">
      <c r="A296" s="3" t="s">
        <v>751</v>
      </c>
      <c r="B296" s="3" t="s">
        <v>304</v>
      </c>
      <c r="G296" s="2"/>
    </row>
    <row r="297" spans="1:7" ht="15" customHeight="1" x14ac:dyDescent="0.25">
      <c r="A297" s="3" t="s">
        <v>752</v>
      </c>
      <c r="B297" s="3" t="s">
        <v>305</v>
      </c>
      <c r="G297" s="2"/>
    </row>
    <row r="298" spans="1:7" ht="15" customHeight="1" x14ac:dyDescent="0.25">
      <c r="A298" s="3" t="s">
        <v>918</v>
      </c>
      <c r="B298" s="3" t="s">
        <v>471</v>
      </c>
      <c r="G298" s="2"/>
    </row>
    <row r="299" spans="1:7" ht="15" customHeight="1" x14ac:dyDescent="0.25">
      <c r="A299" s="3" t="s">
        <v>753</v>
      </c>
      <c r="B299" s="3" t="s">
        <v>306</v>
      </c>
      <c r="G299" s="2"/>
    </row>
    <row r="300" spans="1:7" ht="15" customHeight="1" x14ac:dyDescent="0.25">
      <c r="A300" s="3" t="s">
        <v>754</v>
      </c>
      <c r="B300" s="3" t="s">
        <v>307</v>
      </c>
      <c r="G300" s="2"/>
    </row>
    <row r="301" spans="1:7" ht="15" customHeight="1" x14ac:dyDescent="0.25">
      <c r="A301" s="3" t="s">
        <v>755</v>
      </c>
      <c r="B301" s="3" t="s">
        <v>308</v>
      </c>
      <c r="G301" s="2"/>
    </row>
    <row r="302" spans="1:7" ht="15" customHeight="1" x14ac:dyDescent="0.25">
      <c r="A302" s="3" t="s">
        <v>756</v>
      </c>
      <c r="B302" s="3" t="s">
        <v>309</v>
      </c>
      <c r="G302" s="2"/>
    </row>
    <row r="303" spans="1:7" ht="15" customHeight="1" x14ac:dyDescent="0.25">
      <c r="A303" s="3" t="s">
        <v>919</v>
      </c>
      <c r="B303" s="3" t="s">
        <v>472</v>
      </c>
      <c r="G303" s="2"/>
    </row>
    <row r="304" spans="1:7" ht="15" customHeight="1" x14ac:dyDescent="0.25">
      <c r="A304" s="3" t="s">
        <v>757</v>
      </c>
      <c r="B304" s="3" t="s">
        <v>310</v>
      </c>
      <c r="G304" s="2"/>
    </row>
    <row r="305" spans="1:7" ht="15" customHeight="1" x14ac:dyDescent="0.25">
      <c r="A305" s="3" t="s">
        <v>758</v>
      </c>
      <c r="B305" s="3" t="s">
        <v>311</v>
      </c>
      <c r="G305" s="2"/>
    </row>
    <row r="306" spans="1:7" ht="15" customHeight="1" x14ac:dyDescent="0.25">
      <c r="A306" s="3" t="s">
        <v>759</v>
      </c>
      <c r="B306" s="3" t="s">
        <v>312</v>
      </c>
      <c r="G306" s="2"/>
    </row>
    <row r="307" spans="1:7" ht="15" customHeight="1" x14ac:dyDescent="0.25">
      <c r="A307" s="3" t="s">
        <v>760</v>
      </c>
      <c r="B307" s="3" t="s">
        <v>313</v>
      </c>
      <c r="G307" s="2"/>
    </row>
    <row r="308" spans="1:7" ht="15" customHeight="1" x14ac:dyDescent="0.25">
      <c r="A308" s="3" t="s">
        <v>761</v>
      </c>
      <c r="B308" s="3" t="s">
        <v>314</v>
      </c>
      <c r="G308" s="2"/>
    </row>
    <row r="309" spans="1:7" ht="15" customHeight="1" x14ac:dyDescent="0.25">
      <c r="A309" s="3" t="s">
        <v>762</v>
      </c>
      <c r="B309" s="3" t="s">
        <v>315</v>
      </c>
      <c r="G309" s="2"/>
    </row>
    <row r="310" spans="1:7" ht="15" customHeight="1" x14ac:dyDescent="0.25">
      <c r="A310" s="3" t="s">
        <v>763</v>
      </c>
      <c r="B310" s="3" t="s">
        <v>316</v>
      </c>
      <c r="G310" s="2"/>
    </row>
    <row r="311" spans="1:7" ht="15" customHeight="1" x14ac:dyDescent="0.25">
      <c r="A311" s="3" t="s">
        <v>920</v>
      </c>
      <c r="B311" s="3" t="s">
        <v>473</v>
      </c>
      <c r="G311" s="2"/>
    </row>
    <row r="312" spans="1:7" ht="15" customHeight="1" x14ac:dyDescent="0.25">
      <c r="A312" s="3" t="s">
        <v>931</v>
      </c>
      <c r="B312" s="3" t="s">
        <v>484</v>
      </c>
      <c r="G312" s="2"/>
    </row>
    <row r="313" spans="1:7" ht="15" customHeight="1" x14ac:dyDescent="0.25">
      <c r="A313" s="3" t="s">
        <v>764</v>
      </c>
      <c r="B313" s="3" t="s">
        <v>317</v>
      </c>
      <c r="G313" s="2"/>
    </row>
    <row r="314" spans="1:7" ht="15" customHeight="1" x14ac:dyDescent="0.25">
      <c r="A314" s="3" t="s">
        <v>921</v>
      </c>
      <c r="B314" s="3" t="s">
        <v>474</v>
      </c>
      <c r="G314" s="2"/>
    </row>
    <row r="315" spans="1:7" ht="15" customHeight="1" x14ac:dyDescent="0.25">
      <c r="A315" s="3" t="s">
        <v>765</v>
      </c>
      <c r="B315" s="3" t="s">
        <v>318</v>
      </c>
      <c r="G315" s="2"/>
    </row>
    <row r="316" spans="1:7" ht="15" customHeight="1" x14ac:dyDescent="0.25">
      <c r="A316" s="3" t="s">
        <v>766</v>
      </c>
      <c r="B316" s="3" t="s">
        <v>319</v>
      </c>
      <c r="G316" s="2"/>
    </row>
    <row r="317" spans="1:7" ht="15" customHeight="1" x14ac:dyDescent="0.25">
      <c r="A317" s="3" t="s">
        <v>767</v>
      </c>
      <c r="B317" s="3" t="s">
        <v>320</v>
      </c>
      <c r="G317" s="2"/>
    </row>
    <row r="318" spans="1:7" ht="15" customHeight="1" x14ac:dyDescent="0.25">
      <c r="A318" s="3" t="s">
        <v>768</v>
      </c>
      <c r="B318" s="3" t="s">
        <v>321</v>
      </c>
      <c r="G318" s="2"/>
    </row>
    <row r="319" spans="1:7" ht="15" customHeight="1" x14ac:dyDescent="0.25">
      <c r="A319" s="3" t="s">
        <v>769</v>
      </c>
      <c r="B319" s="3" t="s">
        <v>322</v>
      </c>
      <c r="G319" s="2"/>
    </row>
    <row r="320" spans="1:7" ht="15" customHeight="1" x14ac:dyDescent="0.25">
      <c r="A320" s="3" t="s">
        <v>770</v>
      </c>
      <c r="B320" s="3" t="s">
        <v>323</v>
      </c>
      <c r="G320" s="2"/>
    </row>
    <row r="321" spans="1:7" ht="15" customHeight="1" x14ac:dyDescent="0.25">
      <c r="A321" s="3" t="s">
        <v>771</v>
      </c>
      <c r="B321" s="3" t="s">
        <v>324</v>
      </c>
      <c r="G321" s="2"/>
    </row>
    <row r="322" spans="1:7" ht="15" customHeight="1" x14ac:dyDescent="0.25">
      <c r="A322" s="3" t="s">
        <v>772</v>
      </c>
      <c r="B322" s="3" t="s">
        <v>325</v>
      </c>
      <c r="G322" s="2"/>
    </row>
    <row r="323" spans="1:7" ht="15" customHeight="1" x14ac:dyDescent="0.25">
      <c r="A323" s="3" t="s">
        <v>773</v>
      </c>
      <c r="B323" s="3" t="s">
        <v>326</v>
      </c>
      <c r="G323" s="2"/>
    </row>
    <row r="324" spans="1:7" ht="15" customHeight="1" x14ac:dyDescent="0.25">
      <c r="A324" s="3" t="s">
        <v>774</v>
      </c>
      <c r="B324" s="3" t="s">
        <v>327</v>
      </c>
      <c r="G324" s="2"/>
    </row>
    <row r="325" spans="1:7" ht="15" customHeight="1" x14ac:dyDescent="0.25">
      <c r="A325" s="3" t="s">
        <v>775</v>
      </c>
      <c r="B325" s="3" t="s">
        <v>328</v>
      </c>
      <c r="G325" s="2"/>
    </row>
    <row r="326" spans="1:7" ht="15" customHeight="1" x14ac:dyDescent="0.25">
      <c r="A326" s="3" t="s">
        <v>776</v>
      </c>
      <c r="B326" s="3" t="s">
        <v>329</v>
      </c>
      <c r="G326" s="2"/>
    </row>
    <row r="327" spans="1:7" ht="15" customHeight="1" x14ac:dyDescent="0.25">
      <c r="A327" s="3" t="s">
        <v>777</v>
      </c>
      <c r="B327" s="3" t="s">
        <v>330</v>
      </c>
      <c r="G327" s="2"/>
    </row>
    <row r="328" spans="1:7" ht="15" customHeight="1" x14ac:dyDescent="0.25">
      <c r="A328" s="3" t="s">
        <v>778</v>
      </c>
      <c r="B328" s="3" t="s">
        <v>331</v>
      </c>
      <c r="G328" s="2"/>
    </row>
    <row r="329" spans="1:7" ht="15" customHeight="1" x14ac:dyDescent="0.25">
      <c r="A329" s="3" t="s">
        <v>779</v>
      </c>
      <c r="B329" s="3" t="s">
        <v>332</v>
      </c>
      <c r="G329" s="2"/>
    </row>
    <row r="330" spans="1:7" ht="15" customHeight="1" x14ac:dyDescent="0.25">
      <c r="A330" s="3" t="s">
        <v>780</v>
      </c>
      <c r="B330" s="3" t="s">
        <v>333</v>
      </c>
      <c r="G330" s="2"/>
    </row>
    <row r="331" spans="1:7" ht="15" customHeight="1" x14ac:dyDescent="0.25">
      <c r="A331" s="3" t="s">
        <v>781</v>
      </c>
      <c r="B331" s="3" t="s">
        <v>334</v>
      </c>
      <c r="G331" s="2"/>
    </row>
    <row r="332" spans="1:7" ht="15" customHeight="1" x14ac:dyDescent="0.25">
      <c r="A332" s="3" t="s">
        <v>782</v>
      </c>
      <c r="B332" s="3" t="s">
        <v>335</v>
      </c>
      <c r="G332" s="2"/>
    </row>
    <row r="333" spans="1:7" ht="15" customHeight="1" x14ac:dyDescent="0.25">
      <c r="A333" s="3" t="s">
        <v>783</v>
      </c>
      <c r="B333" s="3" t="s">
        <v>336</v>
      </c>
      <c r="G333" s="2"/>
    </row>
    <row r="334" spans="1:7" ht="15" customHeight="1" x14ac:dyDescent="0.25">
      <c r="A334" s="3" t="s">
        <v>784</v>
      </c>
      <c r="B334" s="3" t="s">
        <v>337</v>
      </c>
      <c r="G334" s="2"/>
    </row>
    <row r="335" spans="1:7" ht="15" customHeight="1" x14ac:dyDescent="0.25">
      <c r="A335" s="3" t="s">
        <v>785</v>
      </c>
      <c r="B335" s="3" t="s">
        <v>338</v>
      </c>
      <c r="G335" s="2"/>
    </row>
    <row r="336" spans="1:7" ht="15" customHeight="1" x14ac:dyDescent="0.25">
      <c r="A336" s="3" t="s">
        <v>786</v>
      </c>
      <c r="B336" s="3" t="s">
        <v>339</v>
      </c>
      <c r="G336" s="2"/>
    </row>
    <row r="337" spans="1:7" ht="15" customHeight="1" x14ac:dyDescent="0.25">
      <c r="A337" s="3" t="s">
        <v>787</v>
      </c>
      <c r="B337" s="3" t="s">
        <v>340</v>
      </c>
      <c r="G337" s="2"/>
    </row>
    <row r="338" spans="1:7" ht="15" customHeight="1" x14ac:dyDescent="0.25">
      <c r="A338" s="3" t="s">
        <v>952</v>
      </c>
      <c r="B338" s="3" t="s">
        <v>505</v>
      </c>
      <c r="G338" s="2"/>
    </row>
    <row r="339" spans="1:7" ht="15" customHeight="1" x14ac:dyDescent="0.25">
      <c r="A339" s="3" t="s">
        <v>788</v>
      </c>
      <c r="B339" s="3" t="s">
        <v>341</v>
      </c>
      <c r="G339" s="2"/>
    </row>
    <row r="340" spans="1:7" ht="15" customHeight="1" x14ac:dyDescent="0.25">
      <c r="A340" s="3" t="s">
        <v>789</v>
      </c>
      <c r="B340" s="3" t="s">
        <v>342</v>
      </c>
      <c r="G340" s="2"/>
    </row>
    <row r="341" spans="1:7" ht="15" customHeight="1" x14ac:dyDescent="0.25">
      <c r="A341" s="3" t="s">
        <v>790</v>
      </c>
      <c r="B341" s="3" t="s">
        <v>343</v>
      </c>
      <c r="G341" s="2"/>
    </row>
    <row r="342" spans="1:7" ht="15" customHeight="1" x14ac:dyDescent="0.25">
      <c r="A342" s="3" t="s">
        <v>791</v>
      </c>
      <c r="B342" s="3" t="s">
        <v>344</v>
      </c>
      <c r="G342" s="2"/>
    </row>
    <row r="343" spans="1:7" ht="15" customHeight="1" x14ac:dyDescent="0.25">
      <c r="A343" s="3" t="s">
        <v>792</v>
      </c>
      <c r="B343" s="3" t="s">
        <v>345</v>
      </c>
      <c r="G343" s="2"/>
    </row>
    <row r="344" spans="1:7" ht="15" customHeight="1" x14ac:dyDescent="0.25">
      <c r="A344" s="3" t="s">
        <v>793</v>
      </c>
      <c r="B344" s="3" t="s">
        <v>346</v>
      </c>
      <c r="G344" s="2"/>
    </row>
    <row r="345" spans="1:7" ht="15" customHeight="1" x14ac:dyDescent="0.25">
      <c r="A345" s="3" t="s">
        <v>922</v>
      </c>
      <c r="B345" s="3" t="s">
        <v>475</v>
      </c>
      <c r="G345" s="2"/>
    </row>
    <row r="346" spans="1:7" ht="15" customHeight="1" x14ac:dyDescent="0.25">
      <c r="A346" s="3" t="s">
        <v>794</v>
      </c>
      <c r="B346" s="3" t="s">
        <v>347</v>
      </c>
      <c r="G346" s="2"/>
    </row>
    <row r="347" spans="1:7" ht="15" customHeight="1" x14ac:dyDescent="0.25">
      <c r="A347" s="3" t="s">
        <v>923</v>
      </c>
      <c r="B347" s="3" t="s">
        <v>476</v>
      </c>
      <c r="G347" s="2"/>
    </row>
    <row r="348" spans="1:7" ht="15" customHeight="1" x14ac:dyDescent="0.25">
      <c r="A348" s="3" t="s">
        <v>795</v>
      </c>
      <c r="B348" s="3" t="s">
        <v>348</v>
      </c>
      <c r="G348" s="2"/>
    </row>
    <row r="349" spans="1:7" ht="15" customHeight="1" x14ac:dyDescent="0.25">
      <c r="A349" s="3" t="s">
        <v>799</v>
      </c>
      <c r="B349" s="3" t="s">
        <v>352</v>
      </c>
      <c r="G349" s="2"/>
    </row>
    <row r="350" spans="1:7" ht="15" customHeight="1" x14ac:dyDescent="0.25">
      <c r="A350" s="3" t="s">
        <v>944</v>
      </c>
      <c r="B350" s="3" t="s">
        <v>497</v>
      </c>
      <c r="G350" s="2"/>
    </row>
    <row r="351" spans="1:7" ht="15" customHeight="1" x14ac:dyDescent="0.25">
      <c r="A351" s="3" t="s">
        <v>954</v>
      </c>
      <c r="B351" s="3" t="s">
        <v>507</v>
      </c>
      <c r="G351" s="2"/>
    </row>
    <row r="352" spans="1:7" ht="15" customHeight="1" x14ac:dyDescent="0.25">
      <c r="A352" s="3" t="s">
        <v>796</v>
      </c>
      <c r="B352" s="3" t="s">
        <v>349</v>
      </c>
      <c r="G352" s="2"/>
    </row>
    <row r="353" spans="1:7" ht="15" customHeight="1" x14ac:dyDescent="0.25">
      <c r="A353" s="3" t="s">
        <v>797</v>
      </c>
      <c r="B353" s="3" t="s">
        <v>350</v>
      </c>
      <c r="G353" s="2"/>
    </row>
    <row r="354" spans="1:7" ht="15" customHeight="1" x14ac:dyDescent="0.25">
      <c r="A354" s="3" t="s">
        <v>798</v>
      </c>
      <c r="B354" s="3" t="s">
        <v>351</v>
      </c>
      <c r="G354" s="2"/>
    </row>
    <row r="355" spans="1:7" ht="15" customHeight="1" x14ac:dyDescent="0.25">
      <c r="A355" s="3" t="s">
        <v>953</v>
      </c>
      <c r="B355" s="3" t="s">
        <v>506</v>
      </c>
      <c r="G355" s="2"/>
    </row>
    <row r="356" spans="1:7" ht="15" customHeight="1" x14ac:dyDescent="0.25">
      <c r="A356" s="3" t="s">
        <v>924</v>
      </c>
      <c r="B356" s="3" t="s">
        <v>477</v>
      </c>
      <c r="G356" s="2"/>
    </row>
    <row r="357" spans="1:7" ht="15" customHeight="1" x14ac:dyDescent="0.25">
      <c r="A357" s="3" t="s">
        <v>955</v>
      </c>
      <c r="B357" s="3" t="s">
        <v>508</v>
      </c>
      <c r="G357" s="2"/>
    </row>
    <row r="358" spans="1:7" ht="15" customHeight="1" x14ac:dyDescent="0.25">
      <c r="A358" s="3" t="s">
        <v>800</v>
      </c>
      <c r="B358" s="3" t="s">
        <v>353</v>
      </c>
      <c r="G358" s="2"/>
    </row>
    <row r="359" spans="1:7" ht="15" customHeight="1" x14ac:dyDescent="0.25">
      <c r="A359" s="3" t="s">
        <v>925</v>
      </c>
      <c r="B359" s="3" t="s">
        <v>478</v>
      </c>
      <c r="G359" s="2"/>
    </row>
    <row r="360" spans="1:7" ht="15" customHeight="1" x14ac:dyDescent="0.25">
      <c r="A360" s="3" t="s">
        <v>801</v>
      </c>
      <c r="B360" s="3" t="s">
        <v>354</v>
      </c>
      <c r="G360" s="2"/>
    </row>
    <row r="361" spans="1:7" ht="15" customHeight="1" x14ac:dyDescent="0.25">
      <c r="A361" s="3" t="s">
        <v>926</v>
      </c>
      <c r="B361" s="3" t="s">
        <v>479</v>
      </c>
      <c r="G361" s="2"/>
    </row>
    <row r="362" spans="1:7" ht="15" customHeight="1" x14ac:dyDescent="0.25">
      <c r="A362" s="3" t="s">
        <v>802</v>
      </c>
      <c r="B362" s="3" t="s">
        <v>355</v>
      </c>
      <c r="G362" s="2"/>
    </row>
    <row r="363" spans="1:7" ht="15" customHeight="1" x14ac:dyDescent="0.25">
      <c r="A363" s="3" t="s">
        <v>803</v>
      </c>
      <c r="B363" s="3" t="s">
        <v>356</v>
      </c>
      <c r="G363" s="2"/>
    </row>
    <row r="364" spans="1:7" ht="15" customHeight="1" x14ac:dyDescent="0.25">
      <c r="A364" s="3" t="s">
        <v>804</v>
      </c>
      <c r="B364" s="3" t="s">
        <v>357</v>
      </c>
      <c r="G364" s="2"/>
    </row>
    <row r="365" spans="1:7" ht="15" customHeight="1" x14ac:dyDescent="0.25">
      <c r="A365" s="3" t="s">
        <v>805</v>
      </c>
      <c r="B365" s="3" t="s">
        <v>358</v>
      </c>
      <c r="G365" s="2"/>
    </row>
    <row r="366" spans="1:7" ht="15" customHeight="1" x14ac:dyDescent="0.25">
      <c r="A366" s="3" t="s">
        <v>806</v>
      </c>
      <c r="B366" s="3" t="s">
        <v>359</v>
      </c>
      <c r="G366" s="2"/>
    </row>
    <row r="367" spans="1:7" ht="15" customHeight="1" x14ac:dyDescent="0.25">
      <c r="A367" s="3" t="s">
        <v>807</v>
      </c>
      <c r="B367" s="3" t="s">
        <v>360</v>
      </c>
      <c r="G367" s="2"/>
    </row>
    <row r="368" spans="1:7" ht="15" customHeight="1" x14ac:dyDescent="0.25">
      <c r="A368" s="3" t="s">
        <v>808</v>
      </c>
      <c r="B368" s="3" t="s">
        <v>361</v>
      </c>
      <c r="G368" s="2"/>
    </row>
    <row r="369" spans="1:7" ht="15" customHeight="1" x14ac:dyDescent="0.25">
      <c r="A369" s="3" t="s">
        <v>809</v>
      </c>
      <c r="B369" s="3" t="s">
        <v>362</v>
      </c>
      <c r="G369" s="2"/>
    </row>
    <row r="370" spans="1:7" ht="15" customHeight="1" x14ac:dyDescent="0.25">
      <c r="A370" s="3" t="s">
        <v>810</v>
      </c>
      <c r="B370" s="3" t="s">
        <v>363</v>
      </c>
      <c r="G370" s="2"/>
    </row>
    <row r="371" spans="1:7" ht="15" customHeight="1" x14ac:dyDescent="0.25">
      <c r="A371" s="3" t="s">
        <v>811</v>
      </c>
      <c r="B371" s="3" t="s">
        <v>364</v>
      </c>
      <c r="G371" s="2"/>
    </row>
    <row r="372" spans="1:7" ht="15" customHeight="1" x14ac:dyDescent="0.25">
      <c r="A372" s="3" t="s">
        <v>812</v>
      </c>
      <c r="B372" s="3" t="s">
        <v>365</v>
      </c>
      <c r="G372" s="2"/>
    </row>
    <row r="373" spans="1:7" ht="15" customHeight="1" x14ac:dyDescent="0.25">
      <c r="A373" s="3" t="s">
        <v>813</v>
      </c>
      <c r="B373" s="3" t="s">
        <v>366</v>
      </c>
      <c r="G373" s="2"/>
    </row>
    <row r="374" spans="1:7" ht="15" customHeight="1" x14ac:dyDescent="0.25">
      <c r="A374" s="3" t="s">
        <v>927</v>
      </c>
      <c r="B374" s="3" t="s">
        <v>480</v>
      </c>
      <c r="G374" s="2"/>
    </row>
    <row r="375" spans="1:7" ht="15" customHeight="1" x14ac:dyDescent="0.25">
      <c r="A375" s="3" t="s">
        <v>814</v>
      </c>
      <c r="B375" s="3" t="s">
        <v>367</v>
      </c>
      <c r="G375" s="2"/>
    </row>
    <row r="376" spans="1:7" ht="15" customHeight="1" x14ac:dyDescent="0.25">
      <c r="A376" s="3" t="s">
        <v>815</v>
      </c>
      <c r="B376" s="3" t="s">
        <v>368</v>
      </c>
      <c r="G376" s="2"/>
    </row>
    <row r="377" spans="1:7" ht="15" customHeight="1" x14ac:dyDescent="0.25">
      <c r="A377" s="3" t="s">
        <v>816</v>
      </c>
      <c r="B377" s="3" t="s">
        <v>369</v>
      </c>
      <c r="G377" s="2"/>
    </row>
    <row r="378" spans="1:7" ht="15" customHeight="1" x14ac:dyDescent="0.25">
      <c r="A378" s="3" t="s">
        <v>817</v>
      </c>
      <c r="B378" s="3" t="s">
        <v>370</v>
      </c>
      <c r="G378" s="2"/>
    </row>
    <row r="379" spans="1:7" ht="15" customHeight="1" x14ac:dyDescent="0.25">
      <c r="A379" s="3" t="s">
        <v>818</v>
      </c>
      <c r="B379" s="3" t="s">
        <v>371</v>
      </c>
      <c r="G379" s="2"/>
    </row>
    <row r="380" spans="1:7" ht="15" customHeight="1" x14ac:dyDescent="0.25">
      <c r="A380" s="3" t="s">
        <v>819</v>
      </c>
      <c r="B380" s="3" t="s">
        <v>372</v>
      </c>
      <c r="G380" s="2"/>
    </row>
    <row r="381" spans="1:7" ht="15" customHeight="1" x14ac:dyDescent="0.25">
      <c r="A381" s="3" t="s">
        <v>820</v>
      </c>
      <c r="B381" s="3" t="s">
        <v>373</v>
      </c>
      <c r="G381" s="2"/>
    </row>
    <row r="382" spans="1:7" ht="15" customHeight="1" x14ac:dyDescent="0.25">
      <c r="A382" s="3" t="s">
        <v>956</v>
      </c>
      <c r="B382" s="3" t="s">
        <v>509</v>
      </c>
    </row>
    <row r="383" spans="1:7" ht="15" customHeight="1" x14ac:dyDescent="0.25">
      <c r="A383" s="3" t="s">
        <v>928</v>
      </c>
      <c r="B383" s="3" t="s">
        <v>481</v>
      </c>
      <c r="G383" s="2"/>
    </row>
    <row r="384" spans="1:7" ht="15" customHeight="1" x14ac:dyDescent="0.25">
      <c r="A384" s="3" t="s">
        <v>821</v>
      </c>
      <c r="B384" s="3" t="s">
        <v>374</v>
      </c>
      <c r="G384" s="2"/>
    </row>
    <row r="385" spans="1:7" ht="15" customHeight="1" x14ac:dyDescent="0.25">
      <c r="A385" s="3" t="s">
        <v>822</v>
      </c>
      <c r="B385" s="3" t="s">
        <v>375</v>
      </c>
      <c r="G385" s="2"/>
    </row>
    <row r="386" spans="1:7" ht="15" customHeight="1" x14ac:dyDescent="0.25">
      <c r="A386" s="3" t="s">
        <v>823</v>
      </c>
      <c r="B386" s="3" t="s">
        <v>376</v>
      </c>
      <c r="G386" s="2"/>
    </row>
    <row r="387" spans="1:7" ht="15" customHeight="1" x14ac:dyDescent="0.25">
      <c r="A387" s="3" t="s">
        <v>929</v>
      </c>
      <c r="B387" s="3" t="s">
        <v>482</v>
      </c>
      <c r="G387" s="2"/>
    </row>
    <row r="388" spans="1:7" ht="15" customHeight="1" x14ac:dyDescent="0.25">
      <c r="A388" s="3" t="s">
        <v>957</v>
      </c>
      <c r="B388" s="3" t="s">
        <v>510</v>
      </c>
      <c r="G388" s="2"/>
    </row>
    <row r="389" spans="1:7" ht="15" customHeight="1" x14ac:dyDescent="0.25">
      <c r="A389" s="3" t="s">
        <v>824</v>
      </c>
      <c r="B389" s="3" t="s">
        <v>377</v>
      </c>
      <c r="G389" s="2"/>
    </row>
    <row r="390" spans="1:7" ht="15" customHeight="1" x14ac:dyDescent="0.25">
      <c r="A390" s="3" t="s">
        <v>825</v>
      </c>
      <c r="B390" s="3" t="s">
        <v>378</v>
      </c>
      <c r="G390" s="2"/>
    </row>
    <row r="391" spans="1:7" ht="15" customHeight="1" x14ac:dyDescent="0.25">
      <c r="A391" s="3" t="s">
        <v>930</v>
      </c>
      <c r="B391" s="3" t="s">
        <v>483</v>
      </c>
      <c r="G391" s="2"/>
    </row>
    <row r="392" spans="1:7" ht="15" customHeight="1" x14ac:dyDescent="0.25">
      <c r="A392" s="3" t="s">
        <v>826</v>
      </c>
      <c r="B392" s="3" t="s">
        <v>379</v>
      </c>
      <c r="G392" s="2"/>
    </row>
    <row r="393" spans="1:7" ht="15" customHeight="1" x14ac:dyDescent="0.25">
      <c r="A393" s="3" t="s">
        <v>827</v>
      </c>
      <c r="B393" s="3" t="s">
        <v>380</v>
      </c>
      <c r="G393" s="2"/>
    </row>
    <row r="394" spans="1:7" ht="15" customHeight="1" x14ac:dyDescent="0.25">
      <c r="A394" s="3" t="s">
        <v>828</v>
      </c>
      <c r="B394" s="3" t="s">
        <v>381</v>
      </c>
      <c r="G394" s="2"/>
    </row>
    <row r="395" spans="1:7" ht="15" customHeight="1" x14ac:dyDescent="0.25">
      <c r="A395" s="3" t="s">
        <v>829</v>
      </c>
      <c r="B395" s="3" t="s">
        <v>382</v>
      </c>
      <c r="G395" s="2"/>
    </row>
    <row r="396" spans="1:7" ht="15" customHeight="1" x14ac:dyDescent="0.25">
      <c r="A396" s="3" t="s">
        <v>830</v>
      </c>
      <c r="B396" s="3" t="s">
        <v>383</v>
      </c>
      <c r="G396" s="2"/>
    </row>
    <row r="397" spans="1:7" ht="15" customHeight="1" x14ac:dyDescent="0.25">
      <c r="A397" s="3" t="s">
        <v>831</v>
      </c>
      <c r="B397" s="3" t="s">
        <v>384</v>
      </c>
      <c r="G397" s="2"/>
    </row>
    <row r="398" spans="1:7" ht="15" customHeight="1" x14ac:dyDescent="0.25">
      <c r="A398" s="3" t="s">
        <v>832</v>
      </c>
      <c r="B398" s="3" t="s">
        <v>385</v>
      </c>
      <c r="G398" s="2"/>
    </row>
    <row r="399" spans="1:7" ht="15" customHeight="1" x14ac:dyDescent="0.25">
      <c r="A399" s="3" t="s">
        <v>833</v>
      </c>
      <c r="B399" s="3" t="s">
        <v>386</v>
      </c>
      <c r="G399" s="2"/>
    </row>
    <row r="400" spans="1:7" ht="15" customHeight="1" x14ac:dyDescent="0.25">
      <c r="A400" s="3" t="s">
        <v>834</v>
      </c>
      <c r="B400" s="3" t="s">
        <v>387</v>
      </c>
      <c r="G400" s="2"/>
    </row>
    <row r="401" spans="1:7" ht="15" customHeight="1" x14ac:dyDescent="0.25">
      <c r="A401" s="3" t="s">
        <v>835</v>
      </c>
      <c r="B401" s="3" t="s">
        <v>388</v>
      </c>
      <c r="G401" s="2"/>
    </row>
    <row r="402" spans="1:7" ht="15" customHeight="1" x14ac:dyDescent="0.25">
      <c r="A402" s="3" t="s">
        <v>836</v>
      </c>
      <c r="B402" s="3" t="s">
        <v>389</v>
      </c>
      <c r="G402" s="2"/>
    </row>
    <row r="403" spans="1:7" ht="15" customHeight="1" x14ac:dyDescent="0.25">
      <c r="A403" s="3" t="s">
        <v>837</v>
      </c>
      <c r="B403" s="3" t="s">
        <v>390</v>
      </c>
      <c r="G403" s="2"/>
    </row>
    <row r="404" spans="1:7" ht="15" customHeight="1" x14ac:dyDescent="0.25">
      <c r="A404" s="3" t="s">
        <v>838</v>
      </c>
      <c r="B404" s="3" t="s">
        <v>391</v>
      </c>
      <c r="G404" s="2"/>
    </row>
    <row r="405" spans="1:7" ht="15" customHeight="1" x14ac:dyDescent="0.25">
      <c r="A405" s="3" t="s">
        <v>839</v>
      </c>
      <c r="B405" s="3" t="s">
        <v>392</v>
      </c>
      <c r="G405" s="2"/>
    </row>
    <row r="406" spans="1:7" ht="15" customHeight="1" x14ac:dyDescent="0.25">
      <c r="A406" s="3" t="s">
        <v>840</v>
      </c>
      <c r="B406" s="3" t="s">
        <v>393</v>
      </c>
      <c r="G406" s="2"/>
    </row>
    <row r="407" spans="1:7" ht="15" customHeight="1" x14ac:dyDescent="0.25">
      <c r="A407" s="3" t="s">
        <v>841</v>
      </c>
      <c r="B407" s="3" t="s">
        <v>394</v>
      </c>
      <c r="G407" s="2"/>
    </row>
    <row r="408" spans="1:7" ht="15" customHeight="1" x14ac:dyDescent="0.25">
      <c r="A408" s="3" t="s">
        <v>843</v>
      </c>
      <c r="B408" s="3" t="s">
        <v>396</v>
      </c>
      <c r="G408" s="2"/>
    </row>
    <row r="409" spans="1:7" ht="15" customHeight="1" x14ac:dyDescent="0.25">
      <c r="A409" s="3" t="s">
        <v>844</v>
      </c>
      <c r="B409" s="3" t="s">
        <v>397</v>
      </c>
      <c r="G409" s="2"/>
    </row>
    <row r="410" spans="1:7" ht="15" customHeight="1" x14ac:dyDescent="0.25">
      <c r="A410" s="3" t="s">
        <v>845</v>
      </c>
      <c r="B410" s="3" t="s">
        <v>398</v>
      </c>
      <c r="G410" s="2"/>
    </row>
    <row r="411" spans="1:7" ht="15" customHeight="1" x14ac:dyDescent="0.25">
      <c r="A411" s="3" t="s">
        <v>850</v>
      </c>
      <c r="B411" s="3" t="s">
        <v>403</v>
      </c>
      <c r="G411" s="2"/>
    </row>
    <row r="412" spans="1:7" ht="15" customHeight="1" x14ac:dyDescent="0.25">
      <c r="A412" s="3" t="s">
        <v>853</v>
      </c>
      <c r="B412" s="3" t="s">
        <v>406</v>
      </c>
      <c r="G412" s="2"/>
    </row>
    <row r="413" spans="1:7" ht="15" customHeight="1" x14ac:dyDescent="0.25">
      <c r="A413" s="3" t="s">
        <v>854</v>
      </c>
      <c r="B413" s="3" t="s">
        <v>407</v>
      </c>
      <c r="G413" s="2"/>
    </row>
    <row r="414" spans="1:7" ht="15" customHeight="1" x14ac:dyDescent="0.25">
      <c r="A414" s="3" t="s">
        <v>855</v>
      </c>
      <c r="B414" s="3" t="s">
        <v>408</v>
      </c>
      <c r="G414" s="2"/>
    </row>
    <row r="415" spans="1:7" ht="15" customHeight="1" x14ac:dyDescent="0.25">
      <c r="A415" s="3" t="s">
        <v>842</v>
      </c>
      <c r="B415" s="3" t="s">
        <v>395</v>
      </c>
      <c r="G415" s="2"/>
    </row>
    <row r="416" spans="1:7" ht="15" customHeight="1" x14ac:dyDescent="0.25">
      <c r="A416" s="3" t="s">
        <v>846</v>
      </c>
      <c r="B416" s="3" t="s">
        <v>399</v>
      </c>
      <c r="G416" s="2"/>
    </row>
    <row r="417" spans="1:7" ht="15" customHeight="1" x14ac:dyDescent="0.25">
      <c r="A417" s="3" t="s">
        <v>847</v>
      </c>
      <c r="B417" s="3" t="s">
        <v>400</v>
      </c>
      <c r="G417" s="2"/>
    </row>
    <row r="418" spans="1:7" ht="15" customHeight="1" x14ac:dyDescent="0.25">
      <c r="A418" s="3" t="s">
        <v>848</v>
      </c>
      <c r="B418" s="3" t="s">
        <v>401</v>
      </c>
      <c r="G418" s="2"/>
    </row>
    <row r="419" spans="1:7" ht="15" customHeight="1" x14ac:dyDescent="0.25">
      <c r="A419" s="3" t="s">
        <v>849</v>
      </c>
      <c r="B419" s="3" t="s">
        <v>402</v>
      </c>
      <c r="G419" s="2"/>
    </row>
    <row r="420" spans="1:7" ht="15" customHeight="1" x14ac:dyDescent="0.25">
      <c r="A420" s="3" t="s">
        <v>851</v>
      </c>
      <c r="B420" s="3" t="s">
        <v>404</v>
      </c>
      <c r="G420" s="2"/>
    </row>
    <row r="421" spans="1:7" ht="15" customHeight="1" x14ac:dyDescent="0.25">
      <c r="A421" s="3" t="s">
        <v>852</v>
      </c>
      <c r="B421" s="3" t="s">
        <v>405</v>
      </c>
      <c r="G421" s="2"/>
    </row>
    <row r="422" spans="1:7" ht="15" customHeight="1" x14ac:dyDescent="0.25">
      <c r="A422" s="3" t="s">
        <v>856</v>
      </c>
      <c r="B422" s="3" t="s">
        <v>409</v>
      </c>
      <c r="G422" s="2"/>
    </row>
    <row r="423" spans="1:7" ht="15" customHeight="1" x14ac:dyDescent="0.25">
      <c r="A423" s="3" t="s">
        <v>857</v>
      </c>
      <c r="B423" s="3" t="s">
        <v>410</v>
      </c>
      <c r="G423" s="2"/>
    </row>
    <row r="424" spans="1:7" ht="15" customHeight="1" x14ac:dyDescent="0.25">
      <c r="A424" s="3" t="s">
        <v>858</v>
      </c>
      <c r="B424" s="3" t="s">
        <v>411</v>
      </c>
      <c r="G424" s="2"/>
    </row>
    <row r="425" spans="1:7" ht="15" customHeight="1" x14ac:dyDescent="0.25">
      <c r="A425" s="3" t="s">
        <v>859</v>
      </c>
      <c r="B425" s="3" t="s">
        <v>412</v>
      </c>
      <c r="G425" s="2"/>
    </row>
    <row r="426" spans="1:7" ht="15" customHeight="1" x14ac:dyDescent="0.25">
      <c r="A426" s="3" t="s">
        <v>932</v>
      </c>
      <c r="B426" s="3" t="s">
        <v>485</v>
      </c>
      <c r="G426" s="2"/>
    </row>
    <row r="427" spans="1:7" ht="15" customHeight="1" x14ac:dyDescent="0.25">
      <c r="A427" s="3" t="s">
        <v>958</v>
      </c>
      <c r="B427" s="3" t="s">
        <v>511</v>
      </c>
      <c r="G427" s="2"/>
    </row>
    <row r="428" spans="1:7" ht="15" customHeight="1" x14ac:dyDescent="0.25">
      <c r="A428" s="3" t="s">
        <v>860</v>
      </c>
      <c r="B428" s="3" t="s">
        <v>413</v>
      </c>
      <c r="G428" s="2"/>
    </row>
    <row r="429" spans="1:7" ht="15" customHeight="1" x14ac:dyDescent="0.25">
      <c r="A429" s="3" t="s">
        <v>861</v>
      </c>
      <c r="B429" s="3" t="s">
        <v>414</v>
      </c>
      <c r="G429" s="2"/>
    </row>
    <row r="430" spans="1:7" ht="15" customHeight="1" x14ac:dyDescent="0.25">
      <c r="A430" s="3" t="s">
        <v>862</v>
      </c>
      <c r="B430" s="3" t="s">
        <v>415</v>
      </c>
      <c r="G430" s="2"/>
    </row>
    <row r="431" spans="1:7" ht="15" customHeight="1" x14ac:dyDescent="0.25">
      <c r="A431" s="3" t="s">
        <v>863</v>
      </c>
      <c r="B431" s="3" t="s">
        <v>416</v>
      </c>
      <c r="G431" s="2"/>
    </row>
    <row r="432" spans="1:7" ht="15" customHeight="1" x14ac:dyDescent="0.25">
      <c r="A432" s="3" t="s">
        <v>864</v>
      </c>
      <c r="B432" s="3" t="s">
        <v>417</v>
      </c>
      <c r="G432" s="2"/>
    </row>
    <row r="433" spans="1:7" ht="15" customHeight="1" x14ac:dyDescent="0.25">
      <c r="A433" s="3" t="s">
        <v>865</v>
      </c>
      <c r="B433" s="3" t="s">
        <v>418</v>
      </c>
      <c r="G433" s="2"/>
    </row>
    <row r="434" spans="1:7" ht="15" customHeight="1" x14ac:dyDescent="0.25">
      <c r="A434" s="3" t="s">
        <v>866</v>
      </c>
      <c r="B434" s="3" t="s">
        <v>419</v>
      </c>
      <c r="G434" s="2"/>
    </row>
    <row r="435" spans="1:7" ht="15" customHeight="1" x14ac:dyDescent="0.25">
      <c r="A435" s="3" t="s">
        <v>867</v>
      </c>
      <c r="B435" s="3" t="s">
        <v>420</v>
      </c>
      <c r="G435" s="2"/>
    </row>
    <row r="436" spans="1:7" ht="15" customHeight="1" x14ac:dyDescent="0.25">
      <c r="A436" s="3" t="s">
        <v>868</v>
      </c>
      <c r="B436" s="3" t="s">
        <v>421</v>
      </c>
      <c r="G436" s="2"/>
    </row>
    <row r="437" spans="1:7" ht="15" customHeight="1" x14ac:dyDescent="0.25">
      <c r="A437" s="3" t="s">
        <v>869</v>
      </c>
      <c r="B437" s="3" t="s">
        <v>422</v>
      </c>
      <c r="G437" s="2"/>
    </row>
    <row r="438" spans="1:7" ht="15" customHeight="1" x14ac:dyDescent="0.25">
      <c r="A438" s="3" t="s">
        <v>870</v>
      </c>
      <c r="B438" s="3" t="s">
        <v>423</v>
      </c>
      <c r="G438" s="2"/>
    </row>
    <row r="439" spans="1:7" ht="15" customHeight="1" x14ac:dyDescent="0.25">
      <c r="A439" s="3" t="s">
        <v>871</v>
      </c>
      <c r="B439" s="3" t="s">
        <v>424</v>
      </c>
      <c r="G439" s="2"/>
    </row>
    <row r="440" spans="1:7" ht="15" customHeight="1" x14ac:dyDescent="0.25">
      <c r="A440" s="3" t="s">
        <v>872</v>
      </c>
      <c r="B440" s="3" t="s">
        <v>425</v>
      </c>
      <c r="G440" s="2"/>
    </row>
    <row r="441" spans="1:7" ht="15" customHeight="1" x14ac:dyDescent="0.25">
      <c r="A441" s="5" t="s">
        <v>965</v>
      </c>
      <c r="B441" s="5" t="s">
        <v>516</v>
      </c>
      <c r="D441" s="5"/>
      <c r="G441" s="5"/>
    </row>
  </sheetData>
  <sortState xmlns:xlrd2="http://schemas.microsoft.com/office/spreadsheetml/2017/richdata2" ref="A2:B440">
    <sortCondition ref="A2"/>
  </sortState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DESE-231-25826</_dlc_DocId>
    <_dlc_DocIdUrl xmlns="733efe1c-5bbe-4968-87dc-d400e65c879f">
      <Url>https://sharepoint.doemass.org/ese/webteam/cps/_layouts/DocIdRedir.aspx?ID=DESE-231-25826</Url>
      <Description>DESE-231-25826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538AFB10-2487-4868-8C00-688D57068A8F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0a4e05da-b9bc-4326-ad73-01ef31b95567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33efe1c-5bbe-4968-87dc-d400e65c879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C877C77-66C5-4359-A5BC-4BED9B95C2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218AEB-61CF-482D-A9BC-F161550B418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DE7B6B0-512D-4EB6-8A05-EA6FA59193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onedist</vt:lpstr>
      <vt:lpstr>chopct</vt:lpstr>
      <vt:lpstr>isrtrends</vt:lpstr>
      <vt:lpstr>SY2122enrollment</vt:lpstr>
      <vt:lpstr>recfte</vt:lpstr>
      <vt:lpstr>rectuit</vt:lpstr>
      <vt:lpstr>sendfte</vt:lpstr>
      <vt:lpstr>sendtuit</vt:lpstr>
      <vt:lpstr>leas</vt:lpstr>
      <vt:lpstr>alpha</vt:lpstr>
      <vt:lpstr>distlist</vt:lpstr>
      <vt:lpstr>isrtrends</vt:lpstr>
      <vt:lpstr>chopct!Print_Area</vt:lpstr>
      <vt:lpstr>onedist!Print_Area</vt:lpstr>
      <vt:lpstr>sendfte!Print_Area</vt:lpstr>
      <vt:lpstr>sendfte!Print_Titles</vt:lpstr>
      <vt:lpstr>recfte</vt:lpstr>
      <vt:lpstr>rectuit</vt:lpstr>
      <vt:lpstr>sendfte</vt:lpstr>
      <vt:lpstr>sendtuit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Trends in Inter-District School Choice Pupils and Tuition</dc:title>
  <dc:creator>DESE</dc:creator>
  <cp:lastModifiedBy>Zou, Dong (EOE)</cp:lastModifiedBy>
  <cp:lastPrinted>2017-08-24T14:39:20Z</cp:lastPrinted>
  <dcterms:created xsi:type="dcterms:W3CDTF">1996-12-17T21:30:40Z</dcterms:created>
  <dcterms:modified xsi:type="dcterms:W3CDTF">2022-07-08T22:08:51Z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Jul 8 2022</vt:lpwstr>
  </property>
</Properties>
</file>