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zou\Desktop\2025-09\SCTASK0782233\"/>
    </mc:Choice>
  </mc:AlternateContent>
  <xr:revisionPtr revIDLastSave="0" documentId="13_ncr:1_{3BA9C4E9-0B33-4B71-B259-18507FB83285}" xr6:coauthVersionLast="47" xr6:coauthVersionMax="47" xr10:uidLastSave="{00000000-0000-0000-0000-000000000000}"/>
  <bookViews>
    <workbookView xWindow="1380" yWindow="3690" windowWidth="25200" windowHeight="11295" xr2:uid="{A162D852-C056-464C-8DF8-ED58300616B6}"/>
  </bookViews>
  <sheets>
    <sheet name="Regional" sheetId="1" r:id="rId1"/>
    <sheet name="Homeless" sheetId="2" r:id="rId2"/>
    <sheet name="Voc OOD" sheetId="3" r:id="rId3"/>
  </sheets>
  <externalReferences>
    <externalReference r:id="rId4"/>
  </externalReferences>
  <definedNames>
    <definedName name="SCHOOL">[1]SchoolList!$A:$B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E116" i="3"/>
  <c r="F116" i="3"/>
  <c r="G116" i="3"/>
  <c r="D116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G486" i="2"/>
  <c r="F486" i="2"/>
  <c r="E486" i="2"/>
  <c r="D486" i="2"/>
  <c r="C462" i="2"/>
  <c r="C461" i="2"/>
  <c r="C460" i="2"/>
  <c r="C459" i="2"/>
  <c r="C458" i="2"/>
  <c r="C457" i="2"/>
  <c r="C456" i="2"/>
  <c r="C454" i="2"/>
  <c r="C453" i="2"/>
  <c r="C452" i="2"/>
  <c r="C451" i="2"/>
  <c r="C450" i="2"/>
  <c r="C449" i="2"/>
  <c r="C448" i="2"/>
  <c r="C447" i="2"/>
  <c r="C446" i="2"/>
  <c r="C445" i="2"/>
  <c r="C444" i="2"/>
  <c r="H115" i="1"/>
  <c r="G113" i="1"/>
  <c r="I113" i="1" s="1"/>
  <c r="C113" i="1"/>
  <c r="G112" i="1"/>
  <c r="I112" i="1" s="1"/>
  <c r="C112" i="1"/>
  <c r="G111" i="1"/>
  <c r="I111" i="1" s="1"/>
  <c r="C111" i="1"/>
  <c r="G110" i="1"/>
  <c r="I110" i="1" s="1"/>
  <c r="C110" i="1"/>
  <c r="G109" i="1"/>
  <c r="I109" i="1" s="1"/>
  <c r="C109" i="1"/>
  <c r="G108" i="1"/>
  <c r="I108" i="1" s="1"/>
  <c r="C108" i="1"/>
  <c r="G107" i="1"/>
  <c r="I107" i="1" s="1"/>
  <c r="C107" i="1"/>
  <c r="G106" i="1"/>
  <c r="I106" i="1" s="1"/>
  <c r="C106" i="1"/>
  <c r="G105" i="1"/>
  <c r="I105" i="1" s="1"/>
  <c r="C105" i="1"/>
  <c r="G104" i="1"/>
  <c r="I104" i="1" s="1"/>
  <c r="C104" i="1"/>
  <c r="G103" i="1"/>
  <c r="I103" i="1" s="1"/>
  <c r="C103" i="1"/>
  <c r="G102" i="1"/>
  <c r="I102" i="1" s="1"/>
  <c r="C102" i="1"/>
  <c r="G101" i="1"/>
  <c r="I101" i="1" s="1"/>
  <c r="C101" i="1"/>
  <c r="G100" i="1"/>
  <c r="I100" i="1" s="1"/>
  <c r="C100" i="1"/>
  <c r="G99" i="1"/>
  <c r="I99" i="1" s="1"/>
  <c r="C99" i="1"/>
  <c r="G98" i="1"/>
  <c r="I98" i="1" s="1"/>
  <c r="C98" i="1"/>
  <c r="G97" i="1"/>
  <c r="I97" i="1" s="1"/>
  <c r="C97" i="1"/>
  <c r="G96" i="1"/>
  <c r="I96" i="1" s="1"/>
  <c r="C96" i="1"/>
  <c r="G95" i="1"/>
  <c r="I95" i="1" s="1"/>
  <c r="C95" i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I71" i="1"/>
  <c r="G71" i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I47" i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I32" i="1"/>
  <c r="G32" i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I115" i="1" l="1"/>
</calcChain>
</file>

<file path=xl/sharedStrings.xml><?xml version="1.0" encoding="utf-8"?>
<sst xmlns="http://schemas.openxmlformats.org/spreadsheetml/2006/main" count="803" uniqueCount="568">
  <si>
    <t>LEA</t>
  </si>
  <si>
    <t>Entitlement</t>
  </si>
  <si>
    <t>Total</t>
  </si>
  <si>
    <t>1st Pay</t>
  </si>
  <si>
    <t>2nd Pay</t>
  </si>
  <si>
    <t xml:space="preserve">NEW SALEM                    </t>
  </si>
  <si>
    <t xml:space="preserve">WENDELL                      </t>
  </si>
  <si>
    <t xml:space="preserve">ACTON BOXBOROUGH             </t>
  </si>
  <si>
    <t xml:space="preserve">ADAMS CHESHIRE               </t>
  </si>
  <si>
    <t xml:space="preserve">AMHERST PELHAM               </t>
  </si>
  <si>
    <t xml:space="preserve">ASHBURNHAM WESTMINSTER       </t>
  </si>
  <si>
    <t xml:space="preserve">ATHOL ROYALSTON              </t>
  </si>
  <si>
    <t>AYER SHIRLEY</t>
  </si>
  <si>
    <t xml:space="preserve">BERKSHIRE HILLS              </t>
  </si>
  <si>
    <t xml:space="preserve">BERLIN BOYLSTON              </t>
  </si>
  <si>
    <t xml:space="preserve">BLACKSTONE MILLVILLE         </t>
  </si>
  <si>
    <t xml:space="preserve">BRIDGEWATER RAYNHAM          </t>
  </si>
  <si>
    <t>CHESTERFIELD GOSHEN</t>
  </si>
  <si>
    <t xml:space="preserve">CENTRAL BERKSHIRE            </t>
  </si>
  <si>
    <t xml:space="preserve">CONCORD CARLISLE             </t>
  </si>
  <si>
    <t xml:space="preserve">DENNIS YARMOUTH              </t>
  </si>
  <si>
    <t xml:space="preserve">DIGHTON REHOBOTH             </t>
  </si>
  <si>
    <t xml:space="preserve">DOVER SHERBORN               </t>
  </si>
  <si>
    <t xml:space="preserve">DUDLEY CHARLTON              </t>
  </si>
  <si>
    <t xml:space="preserve">NAUSET                       </t>
  </si>
  <si>
    <t>FARMINGTON RIVER</t>
  </si>
  <si>
    <t xml:space="preserve">FREETOWN LAKEVILLE           </t>
  </si>
  <si>
    <t xml:space="preserve">FRONTIER                     </t>
  </si>
  <si>
    <t xml:space="preserve">GATEWAY                      </t>
  </si>
  <si>
    <t xml:space="preserve">GROTON DUNSTABLE             </t>
  </si>
  <si>
    <t xml:space="preserve">GILL MONTAGUE                </t>
  </si>
  <si>
    <t xml:space="preserve">HAMILTON WENHAM              </t>
  </si>
  <si>
    <t xml:space="preserve">HAMPDEN WILBRAHAM            </t>
  </si>
  <si>
    <t xml:space="preserve">HAMPSHIRE                    </t>
  </si>
  <si>
    <t xml:space="preserve">HAWLEMONT                    </t>
  </si>
  <si>
    <t xml:space="preserve">KING PHILIP                  </t>
  </si>
  <si>
    <t xml:space="preserve">LINCOLN SUDBURY              </t>
  </si>
  <si>
    <t>MANCHESTER ESSEX</t>
  </si>
  <si>
    <t xml:space="preserve">MARTHAS VINEYARD             </t>
  </si>
  <si>
    <t xml:space="preserve">MASCONOMET                   </t>
  </si>
  <si>
    <t xml:space="preserve">MENDON UPTON                 </t>
  </si>
  <si>
    <t>MONOMOY</t>
  </si>
  <si>
    <t xml:space="preserve">MOUNT GREYLOCK               </t>
  </si>
  <si>
    <t xml:space="preserve">MOHAWK TRAIL                 </t>
  </si>
  <si>
    <t xml:space="preserve">NARRAGANSETT                 </t>
  </si>
  <si>
    <t xml:space="preserve">NASHOBA                      </t>
  </si>
  <si>
    <t xml:space="preserve">NEW SALEM WENDELL            </t>
  </si>
  <si>
    <t xml:space="preserve">NORTHBORO SOUTHBORO          </t>
  </si>
  <si>
    <t xml:space="preserve">NORTH MIDDLESEX              </t>
  </si>
  <si>
    <t xml:space="preserve">OLD ROCHESTER                </t>
  </si>
  <si>
    <t xml:space="preserve">PENTUCKET                    </t>
  </si>
  <si>
    <t xml:space="preserve">PIONEER                      </t>
  </si>
  <si>
    <t xml:space="preserve">QUABBIN                      </t>
  </si>
  <si>
    <t xml:space="preserve">RALPH C MAHAR                </t>
  </si>
  <si>
    <t xml:space="preserve">SILVER LAKE                  </t>
  </si>
  <si>
    <t>SOMERSET BERKLEY</t>
  </si>
  <si>
    <t xml:space="preserve">SOUTHERN BERKSHIRE           </t>
  </si>
  <si>
    <t>SOUTHWICK TOLLAND</t>
  </si>
  <si>
    <t xml:space="preserve">SPENCER EAST BROOKFIELD      </t>
  </si>
  <si>
    <t xml:space="preserve">TANTASQUA                    </t>
  </si>
  <si>
    <t xml:space="preserve">TRITON                       </t>
  </si>
  <si>
    <t>UPISLAND</t>
  </si>
  <si>
    <t xml:space="preserve">WACHUSETT                    </t>
  </si>
  <si>
    <t>QUABOAG</t>
  </si>
  <si>
    <t xml:space="preserve">WHITMAN HANSON               </t>
  </si>
  <si>
    <t xml:space="preserve">ASSABET VALLEY               </t>
  </si>
  <si>
    <t xml:space="preserve">BLACKSTONE VALLEY            </t>
  </si>
  <si>
    <t xml:space="preserve">BLUE HILLS                   </t>
  </si>
  <si>
    <t xml:space="preserve">BRISTOL PLYMOUTH             </t>
  </si>
  <si>
    <t xml:space="preserve">CAPE COD                     </t>
  </si>
  <si>
    <t>ESSEX NORTH SHORE</t>
  </si>
  <si>
    <t xml:space="preserve">FRANKLIN COUNTY              </t>
  </si>
  <si>
    <t xml:space="preserve">GREATER FALL RIVER           </t>
  </si>
  <si>
    <t xml:space="preserve">GREATER LAWRENCE             </t>
  </si>
  <si>
    <t xml:space="preserve">GREATER NEW BEDFORD          </t>
  </si>
  <si>
    <t xml:space="preserve">GREATER LOWELL               </t>
  </si>
  <si>
    <t xml:space="preserve">SOUTH MIDDLESEX              </t>
  </si>
  <si>
    <t xml:space="preserve">MINUTEMAN                    </t>
  </si>
  <si>
    <t xml:space="preserve">MONTACHUSETT                 </t>
  </si>
  <si>
    <t xml:space="preserve">NORTHERN BERKSHIRE           </t>
  </si>
  <si>
    <t xml:space="preserve">NASHOBA VALLEY               </t>
  </si>
  <si>
    <t xml:space="preserve">NORTHEAST METROPOLITAN       </t>
  </si>
  <si>
    <t xml:space="preserve">OLD COLONY                   </t>
  </si>
  <si>
    <t xml:space="preserve">PATHFINDER                   </t>
  </si>
  <si>
    <t xml:space="preserve">SHAWSHEEN VALLEY             </t>
  </si>
  <si>
    <t xml:space="preserve">SOUTHEASTERN                 </t>
  </si>
  <si>
    <t xml:space="preserve">SOUTH SHORE                  </t>
  </si>
  <si>
    <t xml:space="preserve">SOUTHERN WORCESTER           </t>
  </si>
  <si>
    <t xml:space="preserve">TRI COUNTY                   </t>
  </si>
  <si>
    <t xml:space="preserve">UPPER CAPE COD               </t>
  </si>
  <si>
    <t xml:space="preserve">WHITTIER                     </t>
  </si>
  <si>
    <t xml:space="preserve">BRISTOL COUNTY               </t>
  </si>
  <si>
    <t xml:space="preserve">NORFOLK COUNTY               </t>
  </si>
  <si>
    <t>Reimb</t>
  </si>
  <si>
    <t>PY adj</t>
  </si>
  <si>
    <t>Final FY25 Reimb</t>
  </si>
  <si>
    <t>001</t>
  </si>
  <si>
    <t xml:space="preserve">ABINGTON                     </t>
  </si>
  <si>
    <t>005</t>
  </si>
  <si>
    <t xml:space="preserve">AGAWAM                       </t>
  </si>
  <si>
    <t>007</t>
  </si>
  <si>
    <t xml:space="preserve">AMESBURY                     </t>
  </si>
  <si>
    <t>008</t>
  </si>
  <si>
    <t xml:space="preserve">AMHERST                      </t>
  </si>
  <si>
    <t>009</t>
  </si>
  <si>
    <t xml:space="preserve">ANDOVER                      </t>
  </si>
  <si>
    <t>010</t>
  </si>
  <si>
    <t xml:space="preserve">ARLINGTON                    </t>
  </si>
  <si>
    <t>014</t>
  </si>
  <si>
    <t xml:space="preserve">ASHLAND                      </t>
  </si>
  <si>
    <t>016</t>
  </si>
  <si>
    <t xml:space="preserve">ATTLEBORO                    </t>
  </si>
  <si>
    <t>017</t>
  </si>
  <si>
    <t xml:space="preserve">AUBURN                       </t>
  </si>
  <si>
    <t>020</t>
  </si>
  <si>
    <t xml:space="preserve">BARNSTABLE                   </t>
  </si>
  <si>
    <t>023</t>
  </si>
  <si>
    <t xml:space="preserve">BEDFORD                      </t>
  </si>
  <si>
    <t>025</t>
  </si>
  <si>
    <t xml:space="preserve">BELLINGHAM                   </t>
  </si>
  <si>
    <t>026</t>
  </si>
  <si>
    <t xml:space="preserve">BELMONT                      </t>
  </si>
  <si>
    <t>027</t>
  </si>
  <si>
    <t xml:space="preserve">BERKLEY                      </t>
  </si>
  <si>
    <t>030</t>
  </si>
  <si>
    <t xml:space="preserve">BEVERLY                      </t>
  </si>
  <si>
    <t>031</t>
  </si>
  <si>
    <t xml:space="preserve">BILLERICA                    </t>
  </si>
  <si>
    <t>035</t>
  </si>
  <si>
    <t xml:space="preserve">BOSTON                       </t>
  </si>
  <si>
    <t>036</t>
  </si>
  <si>
    <t xml:space="preserve">BOURNE                       </t>
  </si>
  <si>
    <t>040</t>
  </si>
  <si>
    <t xml:space="preserve">BRAINTREE                    </t>
  </si>
  <si>
    <t>041</t>
  </si>
  <si>
    <t xml:space="preserve">BREWSTER                     </t>
  </si>
  <si>
    <t>044</t>
  </si>
  <si>
    <t xml:space="preserve">BROCKTON                     </t>
  </si>
  <si>
    <t>046</t>
  </si>
  <si>
    <t xml:space="preserve">BROOKLINE                    </t>
  </si>
  <si>
    <t>049</t>
  </si>
  <si>
    <t xml:space="preserve">CAMBRIDGE                    </t>
  </si>
  <si>
    <t>050</t>
  </si>
  <si>
    <t xml:space="preserve">CANTON                       </t>
  </si>
  <si>
    <t>052</t>
  </si>
  <si>
    <t xml:space="preserve">CARVER                       </t>
  </si>
  <si>
    <t>056</t>
  </si>
  <si>
    <t xml:space="preserve">CHELMSFORD                   </t>
  </si>
  <si>
    <t>057</t>
  </si>
  <si>
    <t xml:space="preserve">CHELSEA                      </t>
  </si>
  <si>
    <t>061</t>
  </si>
  <si>
    <t xml:space="preserve">CHICOPEE                     </t>
  </si>
  <si>
    <t>064</t>
  </si>
  <si>
    <t xml:space="preserve">CLINTON                      </t>
  </si>
  <si>
    <t>067</t>
  </si>
  <si>
    <t xml:space="preserve">CONCORD                      </t>
  </si>
  <si>
    <t>071</t>
  </si>
  <si>
    <t xml:space="preserve">DANVERS                      </t>
  </si>
  <si>
    <t>072</t>
  </si>
  <si>
    <t xml:space="preserve">DARTMOUTH                    </t>
  </si>
  <si>
    <t>073</t>
  </si>
  <si>
    <t xml:space="preserve">DEDHAM                       </t>
  </si>
  <si>
    <t>079</t>
  </si>
  <si>
    <t xml:space="preserve">DRACUT                       </t>
  </si>
  <si>
    <t>082</t>
  </si>
  <si>
    <t xml:space="preserve">DUXBURY                      </t>
  </si>
  <si>
    <t>083</t>
  </si>
  <si>
    <t xml:space="preserve">EAST BRIDGEWATER             </t>
  </si>
  <si>
    <t>086</t>
  </si>
  <si>
    <t xml:space="preserve">EASTHAMPTON                  </t>
  </si>
  <si>
    <t>088</t>
  </si>
  <si>
    <t xml:space="preserve">EASTON                       </t>
  </si>
  <si>
    <t>093</t>
  </si>
  <si>
    <t xml:space="preserve">EVERETT                      </t>
  </si>
  <si>
    <t>094</t>
  </si>
  <si>
    <t xml:space="preserve">FAIRHAVEN                    </t>
  </si>
  <si>
    <t>095</t>
  </si>
  <si>
    <t xml:space="preserve">FALL RIVER                   </t>
  </si>
  <si>
    <t>096</t>
  </si>
  <si>
    <t xml:space="preserve">FALMOUTH                     </t>
  </si>
  <si>
    <t>097</t>
  </si>
  <si>
    <t xml:space="preserve">FITCHBURG                    </t>
  </si>
  <si>
    <t>099</t>
  </si>
  <si>
    <t xml:space="preserve">FOXBOROUGH                   </t>
  </si>
  <si>
    <t xml:space="preserve">FRAMINGHAM                   </t>
  </si>
  <si>
    <t xml:space="preserve">FRANKLIN                     </t>
  </si>
  <si>
    <t xml:space="preserve">GARDNER                      </t>
  </si>
  <si>
    <t xml:space="preserve">GRAFTON                      </t>
  </si>
  <si>
    <t xml:space="preserve">GRANBY                       </t>
  </si>
  <si>
    <t xml:space="preserve">GREENFIELD                   </t>
  </si>
  <si>
    <t xml:space="preserve">HALIFAX                      </t>
  </si>
  <si>
    <t xml:space="preserve">HATFIELD                     </t>
  </si>
  <si>
    <t xml:space="preserve">HAVERHILL                    </t>
  </si>
  <si>
    <t xml:space="preserve">HINGHAM                      </t>
  </si>
  <si>
    <t xml:space="preserve">HOLBROOK                     </t>
  </si>
  <si>
    <t xml:space="preserve">HOLLISTON                    </t>
  </si>
  <si>
    <t xml:space="preserve">HOLYOKE                      </t>
  </si>
  <si>
    <t xml:space="preserve">HOPEDALE                     </t>
  </si>
  <si>
    <t xml:space="preserve">HOPKINTON                    </t>
  </si>
  <si>
    <t xml:space="preserve">HUDSON                       </t>
  </si>
  <si>
    <t xml:space="preserve">KINGSTON                     </t>
  </si>
  <si>
    <t xml:space="preserve">LAWRENCE                     </t>
  </si>
  <si>
    <t xml:space="preserve">LEICESTER                    </t>
  </si>
  <si>
    <t xml:space="preserve">LENOX                        </t>
  </si>
  <si>
    <t xml:space="preserve">LEOMINSTER                   </t>
  </si>
  <si>
    <t xml:space="preserve">LEXINGTON                    </t>
  </si>
  <si>
    <t xml:space="preserve">LOWELL                       </t>
  </si>
  <si>
    <t xml:space="preserve">LUDLOW                       </t>
  </si>
  <si>
    <t xml:space="preserve">LYNN                         </t>
  </si>
  <si>
    <t xml:space="preserve">MALDEN                       </t>
  </si>
  <si>
    <t xml:space="preserve">MANSFIELD                    </t>
  </si>
  <si>
    <t xml:space="preserve">MARBLEHEAD                   </t>
  </si>
  <si>
    <t xml:space="preserve">MARION                       </t>
  </si>
  <si>
    <t xml:space="preserve">MARLBOROUGH                  </t>
  </si>
  <si>
    <t xml:space="preserve">MARSHFIELD                   </t>
  </si>
  <si>
    <t xml:space="preserve">MASHPEE                      </t>
  </si>
  <si>
    <t xml:space="preserve">MATTAPOISETT                 </t>
  </si>
  <si>
    <t xml:space="preserve">MEDFORD                      </t>
  </si>
  <si>
    <t xml:space="preserve">MEDWAY                       </t>
  </si>
  <si>
    <t xml:space="preserve">MELROSE                      </t>
  </si>
  <si>
    <t xml:space="preserve">METHUEN                      </t>
  </si>
  <si>
    <t xml:space="preserve">MIDDLEBOROUGH                </t>
  </si>
  <si>
    <t xml:space="preserve">MILFORD                      </t>
  </si>
  <si>
    <t xml:space="preserve">MILLBURY                     </t>
  </si>
  <si>
    <t xml:space="preserve">MILTON                       </t>
  </si>
  <si>
    <t xml:space="preserve">MONSON                       </t>
  </si>
  <si>
    <t xml:space="preserve">NATICK                       </t>
  </si>
  <si>
    <t xml:space="preserve">NEW BEDFORD                  </t>
  </si>
  <si>
    <t xml:space="preserve">NEWBURYPORT                  </t>
  </si>
  <si>
    <t xml:space="preserve">NORTH ADAMS                  </t>
  </si>
  <si>
    <t xml:space="preserve">NORTHAMPTON                  </t>
  </si>
  <si>
    <t xml:space="preserve">NORTH ANDOVER                </t>
  </si>
  <si>
    <t xml:space="preserve">NORTH ATTLEBOROUGH           </t>
  </si>
  <si>
    <t xml:space="preserve">NORTHBOROUGH                 </t>
  </si>
  <si>
    <t xml:space="preserve">NORTHBRIDGE                  </t>
  </si>
  <si>
    <t xml:space="preserve">NORTH READING                </t>
  </si>
  <si>
    <t xml:space="preserve">NORTON                       </t>
  </si>
  <si>
    <t xml:space="preserve">NORWELL                      </t>
  </si>
  <si>
    <t xml:space="preserve">NORWOOD                      </t>
  </si>
  <si>
    <t xml:space="preserve">ORANGE                       </t>
  </si>
  <si>
    <t xml:space="preserve">OXFORD                       </t>
  </si>
  <si>
    <t xml:space="preserve">PEABODY                      </t>
  </si>
  <si>
    <t xml:space="preserve">PEMBROKE                     </t>
  </si>
  <si>
    <t xml:space="preserve">PETERSHAM                    </t>
  </si>
  <si>
    <t xml:space="preserve">PITTSFIELD                   </t>
  </si>
  <si>
    <t xml:space="preserve">PLAINVILLE                   </t>
  </si>
  <si>
    <t xml:space="preserve">PLYMOUTH                     </t>
  </si>
  <si>
    <t xml:space="preserve">QUINCY                       </t>
  </si>
  <si>
    <t xml:space="preserve">RANDOLPH                     </t>
  </si>
  <si>
    <t xml:space="preserve">READING                      </t>
  </si>
  <si>
    <t xml:space="preserve">REVERE                       </t>
  </si>
  <si>
    <t xml:space="preserve">ROCKLAND                     </t>
  </si>
  <si>
    <t xml:space="preserve">SALEM                        </t>
  </si>
  <si>
    <t xml:space="preserve">SAUGUS                       </t>
  </si>
  <si>
    <t xml:space="preserve">SEEKONK                      </t>
  </si>
  <si>
    <t xml:space="preserve">SHARON                       </t>
  </si>
  <si>
    <t xml:space="preserve">SHREWSBURY                   </t>
  </si>
  <si>
    <t xml:space="preserve">SOMERSET                     </t>
  </si>
  <si>
    <t xml:space="preserve">SOMERVILLE                   </t>
  </si>
  <si>
    <t xml:space="preserve">SOUTHBRIDGE                  </t>
  </si>
  <si>
    <t xml:space="preserve">SOUTH HADLEY                 </t>
  </si>
  <si>
    <t xml:space="preserve">SPRINGFIELD                  </t>
  </si>
  <si>
    <t xml:space="preserve">STONEHAM                     </t>
  </si>
  <si>
    <t xml:space="preserve">STOUGHTON                    </t>
  </si>
  <si>
    <t xml:space="preserve">STURBRIDGE                   </t>
  </si>
  <si>
    <t xml:space="preserve">SUTTON                       </t>
  </si>
  <si>
    <t xml:space="preserve">SWAMPSCOTT                   </t>
  </si>
  <si>
    <t xml:space="preserve">TAUNTON                      </t>
  </si>
  <si>
    <t xml:space="preserve">TEWKSBURY                    </t>
  </si>
  <si>
    <t xml:space="preserve">WAKEFIELD                    </t>
  </si>
  <si>
    <t xml:space="preserve">WALPOLE                      </t>
  </si>
  <si>
    <t xml:space="preserve">WALTHAM                      </t>
  </si>
  <si>
    <t xml:space="preserve">WARE                         </t>
  </si>
  <si>
    <t xml:space="preserve">WAREHAM                      </t>
  </si>
  <si>
    <t xml:space="preserve">WARWICK                      </t>
  </si>
  <si>
    <t xml:space="preserve">WAYLAND                      </t>
  </si>
  <si>
    <t xml:space="preserve">WEBSTER                      </t>
  </si>
  <si>
    <t xml:space="preserve">WELLESLEY                    </t>
  </si>
  <si>
    <t xml:space="preserve">WESTBOROUGH                  </t>
  </si>
  <si>
    <t xml:space="preserve">WEST BOYLSTON                </t>
  </si>
  <si>
    <t xml:space="preserve">WEST BRIDGEWATER             </t>
  </si>
  <si>
    <t xml:space="preserve">WESTFIELD                    </t>
  </si>
  <si>
    <t xml:space="preserve">WESTPORT                     </t>
  </si>
  <si>
    <t xml:space="preserve">WEST SPRINGFIELD             </t>
  </si>
  <si>
    <t xml:space="preserve">WESTWOOD                     </t>
  </si>
  <si>
    <t xml:space="preserve">WEYMOUTH                     </t>
  </si>
  <si>
    <t xml:space="preserve">WILMINGTON                   </t>
  </si>
  <si>
    <t xml:space="preserve">WINCHENDON                   </t>
  </si>
  <si>
    <t xml:space="preserve">WINCHESTER                   </t>
  </si>
  <si>
    <t xml:space="preserve">WINTHROP                     </t>
  </si>
  <si>
    <t>WOBURN</t>
  </si>
  <si>
    <t xml:space="preserve">WORCESTER                    </t>
  </si>
  <si>
    <t xml:space="preserve">WRENTHAM                     </t>
  </si>
  <si>
    <t>002</t>
  </si>
  <si>
    <t xml:space="preserve">ACTON                        </t>
  </si>
  <si>
    <t>003</t>
  </si>
  <si>
    <t xml:space="preserve">ACUSHNET                     </t>
  </si>
  <si>
    <t>004</t>
  </si>
  <si>
    <t xml:space="preserve">ADAMS                        </t>
  </si>
  <si>
    <t>006</t>
  </si>
  <si>
    <t xml:space="preserve">ALFORD                       </t>
  </si>
  <si>
    <t>011</t>
  </si>
  <si>
    <t xml:space="preserve">ASHBURNHAM                   </t>
  </si>
  <si>
    <t>012</t>
  </si>
  <si>
    <t xml:space="preserve">ASHBY                        </t>
  </si>
  <si>
    <t>013</t>
  </si>
  <si>
    <t xml:space="preserve">ASHFIELD                     </t>
  </si>
  <si>
    <t>015</t>
  </si>
  <si>
    <t xml:space="preserve">ATHOL                        </t>
  </si>
  <si>
    <t>018</t>
  </si>
  <si>
    <t xml:space="preserve">AVON                         </t>
  </si>
  <si>
    <t>019</t>
  </si>
  <si>
    <t xml:space="preserve">AYER                         </t>
  </si>
  <si>
    <t>021</t>
  </si>
  <si>
    <t xml:space="preserve">BARRE                        </t>
  </si>
  <si>
    <t>022</t>
  </si>
  <si>
    <t xml:space="preserve">BECKET                       </t>
  </si>
  <si>
    <t>024</t>
  </si>
  <si>
    <t xml:space="preserve">BELCHERTOWN                  </t>
  </si>
  <si>
    <t>028</t>
  </si>
  <si>
    <t xml:space="preserve">BERLIN                       </t>
  </si>
  <si>
    <t>029</t>
  </si>
  <si>
    <t xml:space="preserve">BERNARDSTON                  </t>
  </si>
  <si>
    <t>032</t>
  </si>
  <si>
    <t xml:space="preserve">BLACKSTONE                   </t>
  </si>
  <si>
    <t>033</t>
  </si>
  <si>
    <t xml:space="preserve">BLANDFORD                    </t>
  </si>
  <si>
    <t>034</t>
  </si>
  <si>
    <t xml:space="preserve">BOLTON                       </t>
  </si>
  <si>
    <t>037</t>
  </si>
  <si>
    <t xml:space="preserve">BOXBOROUGH                   </t>
  </si>
  <si>
    <t>038</t>
  </si>
  <si>
    <t xml:space="preserve">BOXFORD                      </t>
  </si>
  <si>
    <t>039</t>
  </si>
  <si>
    <t xml:space="preserve">BOYLSTON                     </t>
  </si>
  <si>
    <t>042</t>
  </si>
  <si>
    <t xml:space="preserve">BRIDGEWATER                  </t>
  </si>
  <si>
    <t>043</t>
  </si>
  <si>
    <t xml:space="preserve">BRIMFIELD                    </t>
  </si>
  <si>
    <t>045</t>
  </si>
  <si>
    <t xml:space="preserve">BROOKFIELD                   </t>
  </si>
  <si>
    <t>047</t>
  </si>
  <si>
    <t xml:space="preserve">BUCKLAND                     </t>
  </si>
  <si>
    <t>048</t>
  </si>
  <si>
    <t xml:space="preserve">BURLINGTON                   </t>
  </si>
  <si>
    <t>051</t>
  </si>
  <si>
    <t xml:space="preserve">CARLISLE                     </t>
  </si>
  <si>
    <t>053</t>
  </si>
  <si>
    <t xml:space="preserve">CHARLEMONT                   </t>
  </si>
  <si>
    <t>054</t>
  </si>
  <si>
    <t xml:space="preserve">CHARLTON                     </t>
  </si>
  <si>
    <t>055</t>
  </si>
  <si>
    <t xml:space="preserve">CHATHAM                      </t>
  </si>
  <si>
    <t>058</t>
  </si>
  <si>
    <t xml:space="preserve">CHESHIRE                     </t>
  </si>
  <si>
    <t>059</t>
  </si>
  <si>
    <t xml:space="preserve">CHESTER                      </t>
  </si>
  <si>
    <t>060</t>
  </si>
  <si>
    <t xml:space="preserve">CHESTERFIELD                 </t>
  </si>
  <si>
    <t>062</t>
  </si>
  <si>
    <t xml:space="preserve">CHILMARK                     </t>
  </si>
  <si>
    <t>063</t>
  </si>
  <si>
    <t xml:space="preserve">CLARKSBURG                   </t>
  </si>
  <si>
    <t>065</t>
  </si>
  <si>
    <t xml:space="preserve">COHASSET                     </t>
  </si>
  <si>
    <t>066</t>
  </si>
  <si>
    <t xml:space="preserve">COLRAIN                      </t>
  </si>
  <si>
    <t>068</t>
  </si>
  <si>
    <t xml:space="preserve">CONWAY                       </t>
  </si>
  <si>
    <t>069</t>
  </si>
  <si>
    <t xml:space="preserve">CUMMINGTON                   </t>
  </si>
  <si>
    <t>070</t>
  </si>
  <si>
    <t xml:space="preserve">DALTON                       </t>
  </si>
  <si>
    <t>074</t>
  </si>
  <si>
    <t xml:space="preserve">DEERFIELD                    </t>
  </si>
  <si>
    <t>075</t>
  </si>
  <si>
    <t xml:space="preserve">DENNIS                       </t>
  </si>
  <si>
    <t>076</t>
  </si>
  <si>
    <t xml:space="preserve">DIGHTON                      </t>
  </si>
  <si>
    <t>077</t>
  </si>
  <si>
    <t xml:space="preserve">DOUGLAS                      </t>
  </si>
  <si>
    <t>078</t>
  </si>
  <si>
    <t xml:space="preserve">DOVER                        </t>
  </si>
  <si>
    <t>080</t>
  </si>
  <si>
    <t xml:space="preserve">DUDLEY                       </t>
  </si>
  <si>
    <t>081</t>
  </si>
  <si>
    <t xml:space="preserve">DUNSTABLE                    </t>
  </si>
  <si>
    <t>084</t>
  </si>
  <si>
    <t xml:space="preserve">EAST BROOKFIELD              </t>
  </si>
  <si>
    <t>085</t>
  </si>
  <si>
    <t xml:space="preserve">EASTHAM                      </t>
  </si>
  <si>
    <t>087</t>
  </si>
  <si>
    <t xml:space="preserve">EAST LONGMEADOW              </t>
  </si>
  <si>
    <t>089</t>
  </si>
  <si>
    <t xml:space="preserve">EDGARTOWN                    </t>
  </si>
  <si>
    <t>090</t>
  </si>
  <si>
    <t xml:space="preserve">EGREMONT                     </t>
  </si>
  <si>
    <t>091</t>
  </si>
  <si>
    <t xml:space="preserve">ERVING                       </t>
  </si>
  <si>
    <t>092</t>
  </si>
  <si>
    <t xml:space="preserve">ESSEX                        </t>
  </si>
  <si>
    <t>098</t>
  </si>
  <si>
    <t xml:space="preserve">FLORIDA                      </t>
  </si>
  <si>
    <t xml:space="preserve">FREETOWN                     </t>
  </si>
  <si>
    <t xml:space="preserve">GAY HEAD                     </t>
  </si>
  <si>
    <t xml:space="preserve">GEORGETOWN                   </t>
  </si>
  <si>
    <t xml:space="preserve">GILL                         </t>
  </si>
  <si>
    <t xml:space="preserve">GLOUCESTER                   </t>
  </si>
  <si>
    <t xml:space="preserve">GOSHEN                       </t>
  </si>
  <si>
    <t xml:space="preserve">GOSNOLD                      </t>
  </si>
  <si>
    <t xml:space="preserve">GRANVILLE                    </t>
  </si>
  <si>
    <t xml:space="preserve">GREAT BARRINGTON             </t>
  </si>
  <si>
    <t xml:space="preserve">GROTON                       </t>
  </si>
  <si>
    <t xml:space="preserve">GROVELAND                    </t>
  </si>
  <si>
    <t xml:space="preserve">HADLEY                       </t>
  </si>
  <si>
    <t xml:space="preserve">HAMILTON                     </t>
  </si>
  <si>
    <t xml:space="preserve">HAMPDEN                      </t>
  </si>
  <si>
    <t xml:space="preserve">HANCOCK                      </t>
  </si>
  <si>
    <t xml:space="preserve">HANOVER                      </t>
  </si>
  <si>
    <t xml:space="preserve">HANSON                       </t>
  </si>
  <si>
    <t xml:space="preserve">HARDWICK                     </t>
  </si>
  <si>
    <t xml:space="preserve">HARVARD                      </t>
  </si>
  <si>
    <t xml:space="preserve">HARWICH                      </t>
  </si>
  <si>
    <t xml:space="preserve">HAWLEY                       </t>
  </si>
  <si>
    <t xml:space="preserve">HEATH                        </t>
  </si>
  <si>
    <t xml:space="preserve">HINSDALE                     </t>
  </si>
  <si>
    <t xml:space="preserve">HOLDEN                       </t>
  </si>
  <si>
    <t xml:space="preserve">HOLLAND                      </t>
  </si>
  <si>
    <t xml:space="preserve">HUBBARDSTON                  </t>
  </si>
  <si>
    <t xml:space="preserve">HULL                         </t>
  </si>
  <si>
    <t xml:space="preserve">HUNTINGTON                   </t>
  </si>
  <si>
    <t xml:space="preserve">IPSWICH                      </t>
  </si>
  <si>
    <t xml:space="preserve">LAKEVILLE                    </t>
  </si>
  <si>
    <t xml:space="preserve">LANCASTER                    </t>
  </si>
  <si>
    <t xml:space="preserve">LANESBOROUGH                 </t>
  </si>
  <si>
    <t xml:space="preserve">LEE                          </t>
  </si>
  <si>
    <t xml:space="preserve">LEVERETT                     </t>
  </si>
  <si>
    <t xml:space="preserve">LEYDEN                       </t>
  </si>
  <si>
    <t xml:space="preserve">LINCOLN                      </t>
  </si>
  <si>
    <t xml:space="preserve">LITTLETON                    </t>
  </si>
  <si>
    <t xml:space="preserve">LONGMEADOW                   </t>
  </si>
  <si>
    <t xml:space="preserve">LUNENBURG                    </t>
  </si>
  <si>
    <t xml:space="preserve">LYNNFIELD                    </t>
  </si>
  <si>
    <t xml:space="preserve">MANCHESTER                   </t>
  </si>
  <si>
    <t xml:space="preserve">MAYNARD                      </t>
  </si>
  <si>
    <t xml:space="preserve">MEDFIELD                     </t>
  </si>
  <si>
    <t xml:space="preserve">MENDON                       </t>
  </si>
  <si>
    <t xml:space="preserve">MERRIMAC                     </t>
  </si>
  <si>
    <t xml:space="preserve">MIDDLEFIELD                  </t>
  </si>
  <si>
    <t xml:space="preserve">MIDDLETON                    </t>
  </si>
  <si>
    <t xml:space="preserve">MILLIS                       </t>
  </si>
  <si>
    <t xml:space="preserve">MILLVILLE                    </t>
  </si>
  <si>
    <t xml:space="preserve">MONROE                       </t>
  </si>
  <si>
    <t xml:space="preserve">MONTAGUE                     </t>
  </si>
  <si>
    <t xml:space="preserve">MONTEREY                     </t>
  </si>
  <si>
    <t xml:space="preserve">MONTGOMERY                   </t>
  </si>
  <si>
    <t xml:space="preserve">MOUNT WASHINGTON             </t>
  </si>
  <si>
    <t xml:space="preserve">NAHANT                       </t>
  </si>
  <si>
    <t xml:space="preserve">NANTUCKET                    </t>
  </si>
  <si>
    <t xml:space="preserve">NEEDHAM                      </t>
  </si>
  <si>
    <t xml:space="preserve">NEW ASHFORD                  </t>
  </si>
  <si>
    <t xml:space="preserve">NEW BRAINTREE                </t>
  </si>
  <si>
    <t xml:space="preserve">NEWBURY                      </t>
  </si>
  <si>
    <t xml:space="preserve">NEW MARLBOROUGH              </t>
  </si>
  <si>
    <t xml:space="preserve">NEWTON                       </t>
  </si>
  <si>
    <t xml:space="preserve">NORFOLK                      </t>
  </si>
  <si>
    <t xml:space="preserve">NORTH BROOKFIELD             </t>
  </si>
  <si>
    <t xml:space="preserve">NORTHFIELD                   </t>
  </si>
  <si>
    <t xml:space="preserve">OAK BLUFFS                   </t>
  </si>
  <si>
    <t xml:space="preserve">OAKHAM                       </t>
  </si>
  <si>
    <t xml:space="preserve">ORLEANS                      </t>
  </si>
  <si>
    <t xml:space="preserve">OTIS                         </t>
  </si>
  <si>
    <t xml:space="preserve">PALMER                       </t>
  </si>
  <si>
    <t xml:space="preserve">PAXTON                       </t>
  </si>
  <si>
    <t xml:space="preserve">PELHAM                       </t>
  </si>
  <si>
    <t xml:space="preserve">PEPPERELL                    </t>
  </si>
  <si>
    <t xml:space="preserve">PERU                         </t>
  </si>
  <si>
    <t xml:space="preserve">PHILLIPSTON                  </t>
  </si>
  <si>
    <t xml:space="preserve">PLAINFIELD                   </t>
  </si>
  <si>
    <t xml:space="preserve">PLYMPTON                     </t>
  </si>
  <si>
    <t xml:space="preserve">PRINCETON                    </t>
  </si>
  <si>
    <t xml:space="preserve">PROVINCETOWN                 </t>
  </si>
  <si>
    <t xml:space="preserve">RAYNHAM                      </t>
  </si>
  <si>
    <t xml:space="preserve">REHOBOTH                     </t>
  </si>
  <si>
    <t xml:space="preserve">RICHMOND                     </t>
  </si>
  <si>
    <t xml:space="preserve">ROCHESTER                    </t>
  </si>
  <si>
    <t xml:space="preserve">ROCKPORT                     </t>
  </si>
  <si>
    <t xml:space="preserve">ROWE                         </t>
  </si>
  <si>
    <t xml:space="preserve">ROWLEY                       </t>
  </si>
  <si>
    <t xml:space="preserve">ROYALSTON                    </t>
  </si>
  <si>
    <t xml:space="preserve">RUSSELL                      </t>
  </si>
  <si>
    <t xml:space="preserve">RUTLAND                      </t>
  </si>
  <si>
    <t xml:space="preserve">SALISBURY                    </t>
  </si>
  <si>
    <t xml:space="preserve">SANDISFIELD                  </t>
  </si>
  <si>
    <t xml:space="preserve">SANDWICH                     </t>
  </si>
  <si>
    <t xml:space="preserve">SAVOY                        </t>
  </si>
  <si>
    <t xml:space="preserve">SCITUATE                     </t>
  </si>
  <si>
    <t xml:space="preserve">SHEFFIELD                    </t>
  </si>
  <si>
    <t xml:space="preserve">SHELBURNE                    </t>
  </si>
  <si>
    <t xml:space="preserve">SHERBORN                     </t>
  </si>
  <si>
    <t xml:space="preserve">SHIRLEY                      </t>
  </si>
  <si>
    <t xml:space="preserve">SHUTESBURY                   </t>
  </si>
  <si>
    <t xml:space="preserve">SOUTHAMPTON                  </t>
  </si>
  <si>
    <t xml:space="preserve">SOUTHBOROUGH                 </t>
  </si>
  <si>
    <t xml:space="preserve">SOUTHWICK                    </t>
  </si>
  <si>
    <t xml:space="preserve">SPENCER                      </t>
  </si>
  <si>
    <t xml:space="preserve">STERLING                     </t>
  </si>
  <si>
    <t xml:space="preserve">STOCKBRIDGE                  </t>
  </si>
  <si>
    <t xml:space="preserve">STOW                         </t>
  </si>
  <si>
    <t xml:space="preserve">SUDBURY                      </t>
  </si>
  <si>
    <t xml:space="preserve">SUNDERLAND                   </t>
  </si>
  <si>
    <t xml:space="preserve">SWANSEA                      </t>
  </si>
  <si>
    <t xml:space="preserve">TEMPLETON                    </t>
  </si>
  <si>
    <t xml:space="preserve">TISBURY                      </t>
  </si>
  <si>
    <t xml:space="preserve">TOLLAND                      </t>
  </si>
  <si>
    <t xml:space="preserve">TOPSFIELD                    </t>
  </si>
  <si>
    <t xml:space="preserve">TOWNSEND                     </t>
  </si>
  <si>
    <t xml:space="preserve">TRURO                        </t>
  </si>
  <si>
    <t xml:space="preserve">TYNGSBOROUGH                 </t>
  </si>
  <si>
    <t xml:space="preserve">TYRINGHAM                    </t>
  </si>
  <si>
    <t xml:space="preserve">UPTON                        </t>
  </si>
  <si>
    <t xml:space="preserve">UXBRIDGE                     </t>
  </si>
  <si>
    <t xml:space="preserve">WALES                        </t>
  </si>
  <si>
    <t xml:space="preserve">WARREN                       </t>
  </si>
  <si>
    <t xml:space="preserve">WASHINGTON                   </t>
  </si>
  <si>
    <t xml:space="preserve">WATERTOWN                    </t>
  </si>
  <si>
    <t xml:space="preserve">WELLFLEET                    </t>
  </si>
  <si>
    <t xml:space="preserve">WENHAM                       </t>
  </si>
  <si>
    <t xml:space="preserve">WEST BROOKFIELD              </t>
  </si>
  <si>
    <t xml:space="preserve">WESTFORD                     </t>
  </si>
  <si>
    <t xml:space="preserve">WESTHAMPTON                  </t>
  </si>
  <si>
    <t xml:space="preserve">WESTMINSTER                  </t>
  </si>
  <si>
    <t xml:space="preserve">WEST NEWBURY                 </t>
  </si>
  <si>
    <t xml:space="preserve">WESTON                       </t>
  </si>
  <si>
    <t xml:space="preserve">WEST STOCKBRIDGE             </t>
  </si>
  <si>
    <t xml:space="preserve">WEST TISBURY                 </t>
  </si>
  <si>
    <t xml:space="preserve">WHATELY                      </t>
  </si>
  <si>
    <t xml:space="preserve">WHITMAN                      </t>
  </si>
  <si>
    <t xml:space="preserve">WILBRAHAM                    </t>
  </si>
  <si>
    <t xml:space="preserve">WILLIAMSBURG                 </t>
  </si>
  <si>
    <t xml:space="preserve">WILLIAMSTOWN                 </t>
  </si>
  <si>
    <t xml:space="preserve">WINDSOR                      </t>
  </si>
  <si>
    <t xml:space="preserve">WORTHINGTON                  </t>
  </si>
  <si>
    <t xml:space="preserve">YARMOUTH                     </t>
  </si>
  <si>
    <t>DEVENS</t>
  </si>
  <si>
    <t xml:space="preserve">NORTHAMPTON SMITH            </t>
  </si>
  <si>
    <t>Excel Academy Charter School</t>
  </si>
  <si>
    <t>Bridge Boston Charter School</t>
  </si>
  <si>
    <t>Christa McAuliffe Charter School</t>
  </si>
  <si>
    <t xml:space="preserve">Brooke Charter School </t>
  </si>
  <si>
    <t>Innovation Academy Charter School</t>
  </si>
  <si>
    <t>Conservatory Lab Charter School</t>
  </si>
  <si>
    <t>Community Day Charter Public School - Prospect</t>
  </si>
  <si>
    <t>Neighborhood House Charter School</t>
  </si>
  <si>
    <t>Benjamin Franklin Classical Charter Public School</t>
  </si>
  <si>
    <t>Holyoke Community Charter School</t>
  </si>
  <si>
    <t>Lawrence Family Development Charter School</t>
  </si>
  <si>
    <t>Match Charter Public School</t>
  </si>
  <si>
    <t>Boston Renaissance Charter Public School</t>
  </si>
  <si>
    <t>Roxbury Preparatory Charter School</t>
  </si>
  <si>
    <t>Prospect Hill Academy Charter School</t>
  </si>
  <si>
    <t>Global Learning Charter Public School</t>
  </si>
  <si>
    <t>Veritas Preparatory Charter School</t>
  </si>
  <si>
    <t>Springfield Preparatory Charter School</t>
  </si>
  <si>
    <t>New Heights Charter School of Brockton</t>
  </si>
  <si>
    <t>Phoenix Academy Public Charter High School, Lawrence</t>
  </si>
  <si>
    <t>Libertas Academy Charter School</t>
  </si>
  <si>
    <t xml:space="preserve">Reimb (rounded)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</si>
</sst>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3" fontId="0" fillId="0" borderId="0" xfId="0" applyNumberFormat="1"/>
    <xf numFmtId="164" fontId="0" fillId="0" borderId="0" xfId="1" applyNumberFormat="1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165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johnj_sullivan_mass_gov/Documents/HomeDrive/My%20Documents/25%20Trans/Copy%20of%20Master%20Schedule%207c%20Reimbursement_FY24%20Update.xlsx" TargetMode="External"/><Relationship Id="rId1" Type="http://schemas.openxmlformats.org/officeDocument/2006/relationships/externalLinkPath" Target="https://massgov-my.sharepoint.com/personal/johnj_sullivan_mass_gov/Documents/HomeDrive/My%20Documents/25%20Trans/Copy%20of%20Master%20Schedule%207c%20Reimbursement_FY24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Home"/>
      <sheetName val="Data_FY20"/>
      <sheetName val="FY21 Regional Reimbursements"/>
      <sheetName val="FY24 - Regional"/>
      <sheetName val="FY23 - Regional"/>
      <sheetName val="FY22 - Regional"/>
      <sheetName val="FY21 - Regional"/>
      <sheetName val="Data_FY21"/>
      <sheetName val="FY20 - Regional"/>
      <sheetName val="val"/>
      <sheetName val="FY19 - Regional"/>
      <sheetName val="FY18 - Regional"/>
      <sheetName val="FY17 - Regional"/>
      <sheetName val="FY16 - Regional"/>
      <sheetName val="FY17 Regional Check"/>
      <sheetName val="Data_FY22"/>
      <sheetName val="FY24 - Local"/>
      <sheetName val="FY23 - Local"/>
      <sheetName val="FY22 - Local"/>
      <sheetName val="FY21 - Local"/>
      <sheetName val="FY20 - Local"/>
      <sheetName val="FY19 - Local"/>
      <sheetName val="FY18 - Local"/>
      <sheetName val="FY17 - Local"/>
      <sheetName val="FY16 - Local"/>
      <sheetName val="FY17 Local Check"/>
      <sheetName val="FY21 Homeless Reimbursements"/>
      <sheetName val="Data_FY23"/>
      <sheetName val="Data_FY24"/>
      <sheetName val="FY24 - Homeless"/>
      <sheetName val="FY23 - Homeless"/>
      <sheetName val="FY22 - Homeless"/>
      <sheetName val="FY21 - Homeless"/>
      <sheetName val="FY20 - Homeless"/>
      <sheetName val="FY19 - Homeless"/>
      <sheetName val="FY18 - Homeless"/>
      <sheetName val="FY17 - Homeless"/>
      <sheetName val="FY16 - Homeless"/>
      <sheetName val="FY17 Homeless Check"/>
      <sheetName val="SchoolList"/>
      <sheetName val="FY18 Charter Tuition"/>
      <sheetName val="FY19 Charter Tuition"/>
      <sheetName val="FY20 Charter Tuition"/>
      <sheetName val="FY21 Charter Tuition"/>
      <sheetName val="FY23 Charter Tuition"/>
      <sheetName val="FY24 Charter Tuition"/>
      <sheetName val="FY22 Charter Tuition"/>
      <sheetName val="Previous FY Reimbursements"/>
      <sheetName val="Data_FY18"/>
      <sheetName val="Data_FY19"/>
      <sheetName val="Data_FY17"/>
      <sheetName val="Data_FY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A1" t="str">
            <v>lookup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A1" t="str">
            <v>LEA</v>
          </cell>
          <cell r="B1" t="str">
            <v>Charter School</v>
          </cell>
        </row>
        <row r="2">
          <cell r="A2">
            <v>445</v>
          </cell>
          <cell r="B2" t="str">
            <v>Abby Kelley Foster Charter Public School</v>
          </cell>
        </row>
        <row r="3">
          <cell r="A3">
            <v>412</v>
          </cell>
          <cell r="B3" t="str">
            <v>Academy of the Pacific Rim Charter Public School</v>
          </cell>
        </row>
        <row r="4">
          <cell r="A4">
            <v>430</v>
          </cell>
          <cell r="B4" t="str">
            <v>Advanced Math and Science Academy Charter School</v>
          </cell>
        </row>
        <row r="5">
          <cell r="A5">
            <v>409</v>
          </cell>
          <cell r="B5" t="str">
            <v>Alma del Mar Charter School</v>
          </cell>
        </row>
        <row r="6">
          <cell r="A6">
            <v>3509</v>
          </cell>
          <cell r="B6" t="str">
            <v>Argosy Collegiate Charter School</v>
          </cell>
        </row>
        <row r="7">
          <cell r="A7">
            <v>491</v>
          </cell>
          <cell r="B7" t="str">
            <v>Atlantis Charter School</v>
          </cell>
        </row>
        <row r="8">
          <cell r="A8">
            <v>427</v>
          </cell>
          <cell r="B8" t="str">
            <v>Barnstable Community Horace Mann Charter Public School</v>
          </cell>
        </row>
        <row r="9">
          <cell r="A9">
            <v>3502</v>
          </cell>
          <cell r="B9" t="str">
            <v>Baystate Academy Charter Public School</v>
          </cell>
        </row>
        <row r="10">
          <cell r="A10">
            <v>420</v>
          </cell>
          <cell r="B10" t="str">
            <v>Benjamin Banneker Charter Public School</v>
          </cell>
        </row>
        <row r="11">
          <cell r="A11">
            <v>447</v>
          </cell>
          <cell r="B11" t="str">
            <v>Benjamin Franklin Classical Charter Public School</v>
          </cell>
        </row>
        <row r="12">
          <cell r="A12">
            <v>3511</v>
          </cell>
          <cell r="B12" t="str">
            <v>Bentley Academy Charter School</v>
          </cell>
        </row>
        <row r="13">
          <cell r="A13">
            <v>414</v>
          </cell>
          <cell r="B13" t="str">
            <v>Berkshire Arts and Technology Charter Public School</v>
          </cell>
        </row>
        <row r="14">
          <cell r="A14">
            <v>449</v>
          </cell>
          <cell r="B14" t="str">
            <v>Boston Collegiate Charter School</v>
          </cell>
        </row>
        <row r="15">
          <cell r="A15">
            <v>424</v>
          </cell>
          <cell r="B15" t="str">
            <v>Boston Day and Evening Academy Charter School</v>
          </cell>
        </row>
        <row r="16">
          <cell r="A16">
            <v>411</v>
          </cell>
          <cell r="B16" t="str">
            <v>Boston Green Academy Horace Mann Charter School</v>
          </cell>
        </row>
        <row r="17">
          <cell r="A17">
            <v>416</v>
          </cell>
          <cell r="B17" t="str">
            <v>Boston Preparatory Charter Public School</v>
          </cell>
        </row>
        <row r="18">
          <cell r="A18">
            <v>481</v>
          </cell>
          <cell r="B18" t="str">
            <v>Boston Renaissance Charter Public School</v>
          </cell>
        </row>
        <row r="19">
          <cell r="A19">
            <v>417</v>
          </cell>
          <cell r="B19" t="str">
            <v>Bridge Boston Charter School</v>
          </cell>
        </row>
        <row r="20">
          <cell r="A20">
            <v>428</v>
          </cell>
          <cell r="B20" t="str">
            <v xml:space="preserve">Brooke Charter School </v>
          </cell>
        </row>
        <row r="21">
          <cell r="A21">
            <v>432</v>
          </cell>
          <cell r="B21" t="str">
            <v>Cape Cod Lighthouse Charter School</v>
          </cell>
        </row>
        <row r="22">
          <cell r="A22">
            <v>418</v>
          </cell>
          <cell r="B22" t="str">
            <v>Christa McAuliffe Charter School</v>
          </cell>
        </row>
        <row r="23">
          <cell r="A23">
            <v>437</v>
          </cell>
          <cell r="B23" t="str">
            <v>City on a Hill Charter Public School Circuit Street</v>
          </cell>
        </row>
        <row r="24">
          <cell r="A24">
            <v>3504</v>
          </cell>
          <cell r="B24" t="str">
            <v>City on a Hill Charter Public School Dudley Square</v>
          </cell>
        </row>
        <row r="25">
          <cell r="A25">
            <v>3507</v>
          </cell>
          <cell r="B25" t="str">
            <v>City On A Hill Charter Public School New Bedford</v>
          </cell>
        </row>
        <row r="26">
          <cell r="A26">
            <v>438</v>
          </cell>
          <cell r="B26" t="str">
            <v>Codman Academy Charter Public School</v>
          </cell>
        </row>
        <row r="27">
          <cell r="A27">
            <v>3503</v>
          </cell>
          <cell r="B27" t="str">
            <v>Collegiate Charter School of Lowell</v>
          </cell>
        </row>
        <row r="28">
          <cell r="A28">
            <v>436</v>
          </cell>
          <cell r="B28" t="str">
            <v>Community Charter School of Cambridge</v>
          </cell>
        </row>
        <row r="29">
          <cell r="A29">
            <v>426</v>
          </cell>
          <cell r="B29" t="str">
            <v>Community Day Charter Public School - Gateway</v>
          </cell>
        </row>
        <row r="30">
          <cell r="A30">
            <v>440</v>
          </cell>
          <cell r="B30" t="str">
            <v>Community Day Charter Public School - Prospect</v>
          </cell>
        </row>
        <row r="31">
          <cell r="A31">
            <v>431</v>
          </cell>
          <cell r="B31" t="str">
            <v>Community Day Charter Public School - R. Kingman Webster</v>
          </cell>
        </row>
        <row r="32">
          <cell r="A32">
            <v>439</v>
          </cell>
          <cell r="B32" t="str">
            <v>Conservatory Lab Charter School</v>
          </cell>
        </row>
        <row r="33">
          <cell r="A33">
            <v>407</v>
          </cell>
          <cell r="B33" t="str">
            <v xml:space="preserve">Dudley Street Neighborhood Charter School </v>
          </cell>
        </row>
        <row r="34">
          <cell r="A34">
            <v>452</v>
          </cell>
          <cell r="B34" t="str">
            <v>Edward M. Kennedy Academy for Health Careers:  A Horace Mann Charter Public School</v>
          </cell>
        </row>
        <row r="35">
          <cell r="A35">
            <v>410</v>
          </cell>
          <cell r="B35" t="str">
            <v>Excel Academy Charter School</v>
          </cell>
        </row>
        <row r="36">
          <cell r="A36">
            <v>413</v>
          </cell>
          <cell r="B36" t="str">
            <v>Four Rivers Charter Public School</v>
          </cell>
        </row>
        <row r="37">
          <cell r="A37">
            <v>446</v>
          </cell>
          <cell r="B37" t="str">
            <v>Foxborough Regional Charter School</v>
          </cell>
        </row>
        <row r="38">
          <cell r="A38">
            <v>478</v>
          </cell>
          <cell r="B38" t="str">
            <v>Francis W. Parker Charter Essential School</v>
          </cell>
        </row>
        <row r="39">
          <cell r="A39">
            <v>496</v>
          </cell>
          <cell r="B39" t="str">
            <v>Global Learning Charter Public School</v>
          </cell>
        </row>
        <row r="40">
          <cell r="A40">
            <v>499</v>
          </cell>
          <cell r="B40" t="str">
            <v>Hampden Charter School of Science</v>
          </cell>
        </row>
        <row r="41">
          <cell r="A41">
            <v>3516</v>
          </cell>
          <cell r="B41" t="str">
            <v>Hampden Charter School of Science West</v>
          </cell>
        </row>
        <row r="42">
          <cell r="A42">
            <v>419</v>
          </cell>
          <cell r="B42" t="str">
            <v>Helen Y Davis Leadership Academy Charter Public School</v>
          </cell>
        </row>
        <row r="43">
          <cell r="A43">
            <v>455</v>
          </cell>
          <cell r="B43" t="str">
            <v>Hill View Montessori Charter Public School</v>
          </cell>
        </row>
        <row r="44">
          <cell r="A44">
            <v>450</v>
          </cell>
          <cell r="B44" t="str">
            <v>Hilltown Cooperative Charter Public School</v>
          </cell>
        </row>
        <row r="45">
          <cell r="A45">
            <v>453</v>
          </cell>
          <cell r="B45" t="str">
            <v>Holyoke Community Charter School</v>
          </cell>
        </row>
        <row r="46">
          <cell r="A46">
            <v>435</v>
          </cell>
          <cell r="B46" t="str">
            <v>Innovation Academy Charter School</v>
          </cell>
        </row>
        <row r="47">
          <cell r="A47">
            <v>463</v>
          </cell>
          <cell r="B47" t="str">
            <v>KIPP Academy Boston Charter School</v>
          </cell>
        </row>
        <row r="48">
          <cell r="A48">
            <v>429</v>
          </cell>
          <cell r="B48" t="str">
            <v>KIPP Academy Lynn Charter School</v>
          </cell>
        </row>
        <row r="49">
          <cell r="A49">
            <v>454</v>
          </cell>
          <cell r="B49" t="str">
            <v>Lawrence Family Development Charter School</v>
          </cell>
        </row>
        <row r="50">
          <cell r="A50">
            <v>3514</v>
          </cell>
          <cell r="B50" t="str">
            <v>Libertas Academy Charter School (New school opening FY18)</v>
          </cell>
        </row>
        <row r="51">
          <cell r="A51">
            <v>456</v>
          </cell>
          <cell r="B51" t="str">
            <v>Lowell Community Charter Public School</v>
          </cell>
        </row>
        <row r="52">
          <cell r="A52">
            <v>458</v>
          </cell>
          <cell r="B52" t="str">
            <v>Lowell Middlesex Academy Charter School</v>
          </cell>
        </row>
        <row r="53">
          <cell r="A53">
            <v>3517</v>
          </cell>
          <cell r="B53" t="str">
            <v>Map Academy Charter School</v>
          </cell>
        </row>
        <row r="54">
          <cell r="A54">
            <v>464</v>
          </cell>
          <cell r="B54" t="str">
            <v>Marblehead Community Charter Public School</v>
          </cell>
        </row>
        <row r="55">
          <cell r="A55">
            <v>466</v>
          </cell>
          <cell r="B55" t="str">
            <v>Martha's Vineyard Public Charter School</v>
          </cell>
        </row>
        <row r="56">
          <cell r="A56">
            <v>492</v>
          </cell>
          <cell r="B56" t="str">
            <v>Martin Luther King, Jr. Charter School of Excellence</v>
          </cell>
        </row>
        <row r="57">
          <cell r="A57">
            <v>469</v>
          </cell>
          <cell r="B57" t="str">
            <v>Match Charter Public School</v>
          </cell>
        </row>
        <row r="58">
          <cell r="A58">
            <v>470</v>
          </cell>
          <cell r="B58" t="str">
            <v>Mystic Valley Regional Charter School</v>
          </cell>
        </row>
        <row r="59">
          <cell r="A59">
            <v>444</v>
          </cell>
          <cell r="B59" t="str">
            <v>Neighborhood House Charter School</v>
          </cell>
        </row>
        <row r="60">
          <cell r="A60">
            <v>3513</v>
          </cell>
          <cell r="B60" t="str">
            <v>New Heights Charter School of Brockton</v>
          </cell>
        </row>
        <row r="61">
          <cell r="A61">
            <v>3515</v>
          </cell>
          <cell r="B61" t="str">
            <v>Old Sturbridge Academy Charter Public School</v>
          </cell>
        </row>
        <row r="62">
          <cell r="A62">
            <v>3501</v>
          </cell>
          <cell r="B62" t="str">
            <v>Paulo Freire Social Justice Charter School</v>
          </cell>
        </row>
        <row r="63">
          <cell r="A63">
            <v>493</v>
          </cell>
          <cell r="B63" t="str">
            <v>Phoenix Academy Charter Public High School, Chelsea</v>
          </cell>
        </row>
        <row r="64">
          <cell r="A64">
            <v>3518</v>
          </cell>
          <cell r="B64" t="str">
            <v>Phoenix Academy Public Charter High School, Lawrence</v>
          </cell>
        </row>
        <row r="65">
          <cell r="A65">
            <v>3508</v>
          </cell>
          <cell r="B65" t="str">
            <v>Phoenix Academy Public Charter High School, Springfield</v>
          </cell>
        </row>
        <row r="66">
          <cell r="A66">
            <v>494</v>
          </cell>
          <cell r="B66" t="str">
            <v>Pioneer Charter School of Science</v>
          </cell>
        </row>
        <row r="67">
          <cell r="A67">
            <v>3506</v>
          </cell>
          <cell r="B67" t="str">
            <v>Pioneer Charter School of Science II</v>
          </cell>
        </row>
        <row r="68">
          <cell r="A68">
            <v>497</v>
          </cell>
          <cell r="B68" t="str">
            <v>Pioneer Valley Chinese Immersion Charter School</v>
          </cell>
        </row>
        <row r="69">
          <cell r="A69">
            <v>479</v>
          </cell>
          <cell r="B69" t="str">
            <v>Pioneer Valley Performing Arts Charter Public School</v>
          </cell>
        </row>
        <row r="70">
          <cell r="A70">
            <v>487</v>
          </cell>
          <cell r="B70" t="str">
            <v>Prospect Hill Academy Charter School</v>
          </cell>
        </row>
        <row r="71">
          <cell r="A71">
            <v>483</v>
          </cell>
          <cell r="B71" t="str">
            <v>Rising Tide Charter Public School</v>
          </cell>
        </row>
        <row r="72">
          <cell r="A72">
            <v>482</v>
          </cell>
          <cell r="B72" t="str">
            <v>River Valley Charter School</v>
          </cell>
        </row>
        <row r="73">
          <cell r="A73">
            <v>484</v>
          </cell>
          <cell r="B73" t="str">
            <v>Roxbury Preparatory Charter School</v>
          </cell>
        </row>
        <row r="74">
          <cell r="A74">
            <v>441</v>
          </cell>
          <cell r="B74" t="str">
            <v>Sabis International Charter School</v>
          </cell>
        </row>
        <row r="75">
          <cell r="A75">
            <v>485</v>
          </cell>
          <cell r="B75" t="str">
            <v>Salem Academy Charter School</v>
          </cell>
        </row>
        <row r="76">
          <cell r="A76">
            <v>486</v>
          </cell>
          <cell r="B76" t="str">
            <v>Learning First Charter Public School</v>
          </cell>
        </row>
        <row r="77">
          <cell r="A77">
            <v>474</v>
          </cell>
          <cell r="B77" t="str">
            <v>Sizer School, A North Central Charter Essential School</v>
          </cell>
        </row>
        <row r="78">
          <cell r="A78">
            <v>488</v>
          </cell>
          <cell r="B78" t="str">
            <v>South Shore Charter Public School</v>
          </cell>
        </row>
        <row r="79">
          <cell r="A79">
            <v>3510</v>
          </cell>
          <cell r="B79" t="str">
            <v>Springfield Preparatory Charter School</v>
          </cell>
        </row>
        <row r="80">
          <cell r="A80">
            <v>489</v>
          </cell>
          <cell r="B80" t="str">
            <v>Sturgis Charter Public School</v>
          </cell>
        </row>
        <row r="81">
          <cell r="A81">
            <v>480</v>
          </cell>
          <cell r="B81" t="str">
            <v>UP Academy Charter School of Boston</v>
          </cell>
        </row>
        <row r="82">
          <cell r="A82">
            <v>3505</v>
          </cell>
          <cell r="B82" t="str">
            <v>UP Academy Charter School of Dorchester</v>
          </cell>
        </row>
        <row r="83">
          <cell r="A83">
            <v>498</v>
          </cell>
          <cell r="B83" t="str">
            <v>Veritas Preparatory Charter School</v>
          </cell>
        </row>
        <row r="84">
          <cell r="A84" t="str">
            <v>Closed Schools</v>
          </cell>
        </row>
        <row r="85">
          <cell r="A85">
            <v>415</v>
          </cell>
          <cell r="B85" t="str">
            <v xml:space="preserve">Amesbury Academy Charter Public School </v>
          </cell>
        </row>
        <row r="86">
          <cell r="A86">
            <v>423</v>
          </cell>
          <cell r="B86" t="str">
            <v>Barnstable Horace Mann Charter School</v>
          </cell>
        </row>
        <row r="87">
          <cell r="A87">
            <v>425</v>
          </cell>
          <cell r="B87" t="str">
            <v>Boston University Residential Charter School</v>
          </cell>
        </row>
        <row r="88">
          <cell r="A88">
            <v>457</v>
          </cell>
          <cell r="B88" t="str">
            <v>Brooke Charter School East Boston (FY17-will merge with 0428 and 0457 as Brooke Charter School LEA, 428 K-12)</v>
          </cell>
        </row>
        <row r="89">
          <cell r="A89">
            <v>443</v>
          </cell>
          <cell r="B89" t="str">
            <v>Brooke Charter School Mattapan (FY17-will merge with 0428 and 0457 as Brooke Charter School LEA 428, K-12)</v>
          </cell>
        </row>
        <row r="90">
          <cell r="A90">
            <v>434</v>
          </cell>
          <cell r="B90" t="str">
            <v>Champion Charter Public School</v>
          </cell>
        </row>
        <row r="91">
          <cell r="A91">
            <v>433</v>
          </cell>
          <cell r="B91" t="str">
            <v>Dorchester Prep</v>
          </cell>
        </row>
        <row r="92">
          <cell r="A92">
            <v>475</v>
          </cell>
          <cell r="B92" t="str">
            <v>Dorchester Collegiate Academy Charter School</v>
          </cell>
        </row>
        <row r="93">
          <cell r="A93">
            <v>459</v>
          </cell>
          <cell r="B93" t="str">
            <v>Excel Academy Charter School - Boston II</v>
          </cell>
        </row>
        <row r="94">
          <cell r="A94">
            <v>461</v>
          </cell>
          <cell r="B94" t="str">
            <v>Excel Academy Charter School - Chelsea</v>
          </cell>
        </row>
        <row r="95">
          <cell r="A95">
            <v>495</v>
          </cell>
          <cell r="B95" t="str">
            <v>Fall River Maritime Charter Public School</v>
          </cell>
        </row>
        <row r="96">
          <cell r="A96">
            <v>442</v>
          </cell>
          <cell r="B96" t="str">
            <v>Frederick Douglass Charter School</v>
          </cell>
        </row>
        <row r="97">
          <cell r="A97">
            <v>448</v>
          </cell>
          <cell r="B97" t="str">
            <v>Gloucester Community Arts Charter School</v>
          </cell>
        </row>
        <row r="98">
          <cell r="A98">
            <v>462</v>
          </cell>
          <cell r="B98" t="str">
            <v>Grove Hall Prep</v>
          </cell>
        </row>
        <row r="99">
          <cell r="A99">
            <v>448</v>
          </cell>
          <cell r="B99" t="str">
            <v>Horace Mann Charter School of Essential Studies</v>
          </cell>
        </row>
        <row r="100">
          <cell r="A100">
            <v>460</v>
          </cell>
          <cell r="B100" t="str">
            <v>Lynn Community Charter School</v>
          </cell>
        </row>
        <row r="101">
          <cell r="A101">
            <v>465</v>
          </cell>
          <cell r="B101" t="str">
            <v>MATCH Community Day Charter Public School</v>
          </cell>
        </row>
        <row r="102">
          <cell r="A102">
            <v>472</v>
          </cell>
          <cell r="B102" t="str">
            <v>New Bedford Global Learning Charter School</v>
          </cell>
        </row>
        <row r="103">
          <cell r="A103">
            <v>471</v>
          </cell>
          <cell r="B103" t="str">
            <v>New Leadership Charter School</v>
          </cell>
        </row>
        <row r="104">
          <cell r="A104">
            <v>467</v>
          </cell>
          <cell r="B104" t="str">
            <v>New Liberty Charter School of Salem</v>
          </cell>
        </row>
        <row r="105">
          <cell r="A105">
            <v>473</v>
          </cell>
          <cell r="B105" t="str">
            <v>North Star Academy Charter School</v>
          </cell>
        </row>
        <row r="106">
          <cell r="A106">
            <v>476</v>
          </cell>
          <cell r="B106" t="str">
            <v>Northern Bristol County Charter School</v>
          </cell>
        </row>
        <row r="107">
          <cell r="A107">
            <v>451</v>
          </cell>
          <cell r="B107" t="str">
            <v>Robert M. Hughes Academy Charter Public School</v>
          </cell>
        </row>
        <row r="108">
          <cell r="A108">
            <v>422</v>
          </cell>
          <cell r="B108" t="str">
            <v>Roxbury Charter High Public School</v>
          </cell>
        </row>
        <row r="109">
          <cell r="A109">
            <v>477</v>
          </cell>
          <cell r="B109" t="str">
            <v xml:space="preserve">Silver Hill Horace Mann Charter School </v>
          </cell>
        </row>
        <row r="110">
          <cell r="A110">
            <v>421</v>
          </cell>
          <cell r="B110" t="str">
            <v>South End College Preparatory Charter School</v>
          </cell>
        </row>
        <row r="111">
          <cell r="A111">
            <v>476</v>
          </cell>
          <cell r="B111" t="str">
            <v>Spirit of Knowledge Charter School</v>
          </cell>
        </row>
        <row r="112">
          <cell r="A112">
            <v>3512</v>
          </cell>
          <cell r="B112" t="str">
            <v>UP Academy Charter School of Springfield</v>
          </cell>
        </row>
        <row r="113">
          <cell r="A113">
            <v>490</v>
          </cell>
          <cell r="B113" t="str">
            <v>Uphams Corner Charter School</v>
          </cell>
        </row>
        <row r="114">
          <cell r="A114">
            <v>498</v>
          </cell>
          <cell r="B114" t="str">
            <v>Youth Build Boston Charter School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E50B6-57CC-43C0-902C-C9EE5FD57C01}">
  <dimension ref="A3:I11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2" width="4.85546875" bestFit="1" customWidth="1"/>
    <col min="3" max="3" width="46.85546875" bestFit="1" customWidth="1"/>
    <col min="4" max="4" width="12.7109375" bestFit="1" customWidth="1"/>
    <col min="5" max="5" width="12.85546875" bestFit="1" customWidth="1"/>
    <col min="6" max="6" width="10.140625" bestFit="1" customWidth="1"/>
    <col min="8" max="9" width="9.85546875" bestFit="1" customWidth="1"/>
  </cols>
  <sheetData>
    <row r="3" spans="1:9" ht="30" x14ac:dyDescent="0.25">
      <c r="E3" s="9" t="s">
        <v>567</v>
      </c>
      <c r="F3" s="1"/>
      <c r="G3" s="1"/>
      <c r="H3" s="1"/>
      <c r="I3" s="1"/>
    </row>
    <row r="4" spans="1:9" x14ac:dyDescent="0.25">
      <c r="C4" t="s">
        <v>0</v>
      </c>
      <c r="D4" s="2" t="s">
        <v>1</v>
      </c>
      <c r="E4" s="13">
        <v>0.84833999999999998</v>
      </c>
      <c r="F4" s="1" t="s">
        <v>94</v>
      </c>
      <c r="G4" s="1" t="s">
        <v>2</v>
      </c>
      <c r="H4" s="1" t="s">
        <v>3</v>
      </c>
      <c r="I4" s="1" t="s">
        <v>4</v>
      </c>
    </row>
    <row r="5" spans="1:9" x14ac:dyDescent="0.25">
      <c r="D5" s="2"/>
      <c r="E5" s="1"/>
      <c r="F5" s="1"/>
      <c r="G5" s="1"/>
      <c r="H5" s="1"/>
      <c r="I5" s="1"/>
    </row>
    <row r="6" spans="1:9" x14ac:dyDescent="0.25">
      <c r="A6">
        <v>206</v>
      </c>
      <c r="B6" s="3">
        <v>206</v>
      </c>
      <c r="C6" s="4" t="s">
        <v>5</v>
      </c>
      <c r="D6" s="5">
        <v>158879</v>
      </c>
      <c r="E6" s="5">
        <v>134784</v>
      </c>
      <c r="G6" s="5">
        <f>+E6+F6</f>
        <v>134784</v>
      </c>
      <c r="H6" s="5">
        <v>63552</v>
      </c>
      <c r="I6" s="5">
        <f>+G6-H6</f>
        <v>71232</v>
      </c>
    </row>
    <row r="7" spans="1:9" x14ac:dyDescent="0.25">
      <c r="A7">
        <v>319</v>
      </c>
      <c r="B7" s="3">
        <v>319</v>
      </c>
      <c r="C7" s="4" t="s">
        <v>6</v>
      </c>
      <c r="D7" s="5">
        <v>153999</v>
      </c>
      <c r="E7" s="5">
        <v>130644</v>
      </c>
      <c r="G7" s="5">
        <f t="shared" ref="G7:G70" si="0">+E7+F7</f>
        <v>130644</v>
      </c>
      <c r="H7" s="5">
        <v>61600</v>
      </c>
      <c r="I7" s="5">
        <f t="shared" ref="I7:I70" si="1">+G7-H7</f>
        <v>69044</v>
      </c>
    </row>
    <row r="8" spans="1:9" x14ac:dyDescent="0.25">
      <c r="A8">
        <v>600</v>
      </c>
      <c r="B8" s="3">
        <v>600</v>
      </c>
      <c r="C8" s="4" t="s">
        <v>7</v>
      </c>
      <c r="D8" s="6">
        <v>3075447</v>
      </c>
      <c r="E8" s="6">
        <v>2609029</v>
      </c>
      <c r="G8" s="5">
        <f t="shared" si="0"/>
        <v>2609029</v>
      </c>
      <c r="H8" s="5">
        <v>1230179</v>
      </c>
      <c r="I8" s="5">
        <f t="shared" si="1"/>
        <v>1378850</v>
      </c>
    </row>
    <row r="9" spans="1:9" x14ac:dyDescent="0.25">
      <c r="A9">
        <v>603</v>
      </c>
      <c r="B9" s="3">
        <v>603</v>
      </c>
      <c r="C9" s="4" t="s">
        <v>8</v>
      </c>
      <c r="D9" s="6">
        <v>427079</v>
      </c>
      <c r="E9" s="6">
        <v>362309</v>
      </c>
      <c r="G9" s="5">
        <f t="shared" si="0"/>
        <v>362309</v>
      </c>
      <c r="H9" s="5">
        <v>170832</v>
      </c>
      <c r="I9" s="5">
        <f t="shared" si="1"/>
        <v>191477</v>
      </c>
    </row>
    <row r="10" spans="1:9" x14ac:dyDescent="0.25">
      <c r="A10">
        <v>605</v>
      </c>
      <c r="B10" s="3">
        <v>605</v>
      </c>
      <c r="C10" s="4" t="s">
        <v>9</v>
      </c>
      <c r="D10" s="6">
        <v>1305542</v>
      </c>
      <c r="E10" s="6">
        <v>1107546</v>
      </c>
      <c r="G10" s="5">
        <f t="shared" si="0"/>
        <v>1107546</v>
      </c>
      <c r="H10" s="5">
        <v>522217</v>
      </c>
      <c r="I10" s="5">
        <f t="shared" si="1"/>
        <v>585329</v>
      </c>
    </row>
    <row r="11" spans="1:9" x14ac:dyDescent="0.25">
      <c r="A11">
        <v>610</v>
      </c>
      <c r="B11" s="3">
        <v>610</v>
      </c>
      <c r="C11" s="4" t="s">
        <v>10</v>
      </c>
      <c r="D11" s="6">
        <v>1452104</v>
      </c>
      <c r="E11" s="6">
        <v>1231880</v>
      </c>
      <c r="G11" s="5">
        <f t="shared" si="0"/>
        <v>1231880</v>
      </c>
      <c r="H11" s="5">
        <v>580842</v>
      </c>
      <c r="I11" s="5">
        <f t="shared" si="1"/>
        <v>651038</v>
      </c>
    </row>
    <row r="12" spans="1:9" x14ac:dyDescent="0.25">
      <c r="A12">
        <v>615</v>
      </c>
      <c r="B12" s="3">
        <v>615</v>
      </c>
      <c r="C12" s="4" t="s">
        <v>11</v>
      </c>
      <c r="D12" s="6">
        <v>1104575</v>
      </c>
      <c r="E12" s="6">
        <v>937057</v>
      </c>
      <c r="G12" s="5">
        <f t="shared" si="0"/>
        <v>937057</v>
      </c>
      <c r="H12" s="5">
        <v>441830</v>
      </c>
      <c r="I12" s="5">
        <f t="shared" si="1"/>
        <v>495227</v>
      </c>
    </row>
    <row r="13" spans="1:9" x14ac:dyDescent="0.25">
      <c r="A13">
        <v>616</v>
      </c>
      <c r="B13" s="3">
        <v>616</v>
      </c>
      <c r="C13" s="4" t="s">
        <v>12</v>
      </c>
      <c r="D13" s="6">
        <v>723952</v>
      </c>
      <c r="E13" s="6">
        <v>614159</v>
      </c>
      <c r="G13" s="5">
        <f t="shared" si="0"/>
        <v>614159</v>
      </c>
      <c r="H13" s="5">
        <v>289581</v>
      </c>
      <c r="I13" s="5">
        <f t="shared" si="1"/>
        <v>324578</v>
      </c>
    </row>
    <row r="14" spans="1:9" x14ac:dyDescent="0.25">
      <c r="A14">
        <v>618</v>
      </c>
      <c r="B14" s="3">
        <v>618</v>
      </c>
      <c r="C14" s="4" t="s">
        <v>13</v>
      </c>
      <c r="D14" s="6">
        <v>1681570</v>
      </c>
      <c r="E14" s="6">
        <v>1426546</v>
      </c>
      <c r="G14" s="5">
        <f t="shared" si="0"/>
        <v>1426546</v>
      </c>
      <c r="H14" s="5">
        <v>672628</v>
      </c>
      <c r="I14" s="5">
        <f t="shared" si="1"/>
        <v>753918</v>
      </c>
    </row>
    <row r="15" spans="1:9" x14ac:dyDescent="0.25">
      <c r="A15">
        <v>620</v>
      </c>
      <c r="B15" s="3">
        <v>620</v>
      </c>
      <c r="C15" s="4" t="s">
        <v>14</v>
      </c>
      <c r="D15" s="6">
        <v>734378</v>
      </c>
      <c r="E15" s="6">
        <v>623003</v>
      </c>
      <c r="G15" s="5">
        <f t="shared" si="0"/>
        <v>623003</v>
      </c>
      <c r="H15" s="5">
        <v>0</v>
      </c>
      <c r="I15" s="5">
        <f t="shared" si="1"/>
        <v>623003</v>
      </c>
    </row>
    <row r="16" spans="1:9" x14ac:dyDescent="0.25">
      <c r="A16">
        <v>622</v>
      </c>
      <c r="B16" s="3">
        <v>622</v>
      </c>
      <c r="C16" s="4" t="s">
        <v>15</v>
      </c>
      <c r="D16" s="6">
        <v>1093467</v>
      </c>
      <c r="E16" s="6">
        <v>927633</v>
      </c>
      <c r="G16" s="5">
        <f t="shared" si="0"/>
        <v>927633</v>
      </c>
      <c r="H16" s="5">
        <v>437387</v>
      </c>
      <c r="I16" s="5">
        <f t="shared" si="1"/>
        <v>490246</v>
      </c>
    </row>
    <row r="17" spans="1:9" x14ac:dyDescent="0.25">
      <c r="A17">
        <v>625</v>
      </c>
      <c r="B17" s="3">
        <v>625</v>
      </c>
      <c r="C17" s="4" t="s">
        <v>16</v>
      </c>
      <c r="D17" s="6">
        <v>3461911</v>
      </c>
      <c r="E17" s="6">
        <v>2936883</v>
      </c>
      <c r="G17" s="5">
        <f t="shared" si="0"/>
        <v>2936883</v>
      </c>
      <c r="H17" s="5">
        <v>1384764</v>
      </c>
      <c r="I17" s="5">
        <f t="shared" si="1"/>
        <v>1552119</v>
      </c>
    </row>
    <row r="18" spans="1:9" x14ac:dyDescent="0.25">
      <c r="A18">
        <v>632</v>
      </c>
      <c r="B18" s="3">
        <v>632</v>
      </c>
      <c r="C18" s="4" t="s">
        <v>17</v>
      </c>
      <c r="D18" s="6">
        <v>79926</v>
      </c>
      <c r="E18" s="6">
        <v>67805</v>
      </c>
      <c r="G18" s="5">
        <f t="shared" si="0"/>
        <v>67805</v>
      </c>
      <c r="H18" s="5">
        <v>0</v>
      </c>
      <c r="I18" s="5">
        <f t="shared" si="1"/>
        <v>67805</v>
      </c>
    </row>
    <row r="19" spans="1:9" x14ac:dyDescent="0.25">
      <c r="A19">
        <v>635</v>
      </c>
      <c r="B19" s="3">
        <v>635</v>
      </c>
      <c r="C19" s="4" t="s">
        <v>18</v>
      </c>
      <c r="D19" s="6">
        <v>1389579</v>
      </c>
      <c r="E19" s="6">
        <v>1178838</v>
      </c>
      <c r="G19" s="5">
        <f t="shared" si="0"/>
        <v>1178838</v>
      </c>
      <c r="H19" s="5">
        <v>555832</v>
      </c>
      <c r="I19" s="5">
        <f t="shared" si="1"/>
        <v>623006</v>
      </c>
    </row>
    <row r="20" spans="1:9" x14ac:dyDescent="0.25">
      <c r="A20">
        <v>640</v>
      </c>
      <c r="B20" s="3">
        <v>640</v>
      </c>
      <c r="C20" s="4" t="s">
        <v>19</v>
      </c>
      <c r="D20" s="6">
        <v>970343</v>
      </c>
      <c r="E20" s="6">
        <v>823182</v>
      </c>
      <c r="G20" s="5">
        <f t="shared" si="0"/>
        <v>823182</v>
      </c>
      <c r="H20" s="5">
        <v>388137</v>
      </c>
      <c r="I20" s="5">
        <f t="shared" si="1"/>
        <v>435045</v>
      </c>
    </row>
    <row r="21" spans="1:9" x14ac:dyDescent="0.25">
      <c r="A21">
        <v>645</v>
      </c>
      <c r="B21" s="3">
        <v>645</v>
      </c>
      <c r="C21" s="4" t="s">
        <v>20</v>
      </c>
      <c r="D21" s="6">
        <v>2410457</v>
      </c>
      <c r="E21" s="6">
        <v>2044891</v>
      </c>
      <c r="G21" s="5">
        <f t="shared" si="0"/>
        <v>2044891</v>
      </c>
      <c r="H21" s="5">
        <v>0</v>
      </c>
      <c r="I21" s="5">
        <f t="shared" si="1"/>
        <v>2044891</v>
      </c>
    </row>
    <row r="22" spans="1:9" x14ac:dyDescent="0.25">
      <c r="A22">
        <v>650</v>
      </c>
      <c r="B22" s="3">
        <v>650</v>
      </c>
      <c r="C22" s="4" t="s">
        <v>21</v>
      </c>
      <c r="D22" s="6">
        <v>1717475</v>
      </c>
      <c r="E22" s="6">
        <v>1457005</v>
      </c>
      <c r="G22" s="5">
        <f t="shared" si="0"/>
        <v>1457005</v>
      </c>
      <c r="H22" s="5">
        <v>686990</v>
      </c>
      <c r="I22" s="5">
        <f t="shared" si="1"/>
        <v>770015</v>
      </c>
    </row>
    <row r="23" spans="1:9" x14ac:dyDescent="0.25">
      <c r="A23">
        <v>655</v>
      </c>
      <c r="B23" s="3">
        <v>655</v>
      </c>
      <c r="C23" s="4" t="s">
        <v>22</v>
      </c>
      <c r="D23" s="6">
        <v>880059</v>
      </c>
      <c r="E23" s="6">
        <v>746591</v>
      </c>
      <c r="G23" s="5">
        <f t="shared" si="0"/>
        <v>746591</v>
      </c>
      <c r="H23" s="5">
        <v>352024</v>
      </c>
      <c r="I23" s="5">
        <f t="shared" si="1"/>
        <v>394567</v>
      </c>
    </row>
    <row r="24" spans="1:9" x14ac:dyDescent="0.25">
      <c r="A24">
        <v>658</v>
      </c>
      <c r="B24" s="3">
        <v>658</v>
      </c>
      <c r="C24" s="4" t="s">
        <v>23</v>
      </c>
      <c r="D24" s="6">
        <v>2711924</v>
      </c>
      <c r="E24" s="6">
        <v>2300638</v>
      </c>
      <c r="G24" s="5">
        <f t="shared" si="0"/>
        <v>2300638</v>
      </c>
      <c r="H24" s="5">
        <v>0</v>
      </c>
      <c r="I24" s="5">
        <f t="shared" si="1"/>
        <v>2300638</v>
      </c>
    </row>
    <row r="25" spans="1:9" x14ac:dyDescent="0.25">
      <c r="A25">
        <v>660</v>
      </c>
      <c r="B25" s="3">
        <v>660</v>
      </c>
      <c r="C25" s="4" t="s">
        <v>24</v>
      </c>
      <c r="D25" s="6">
        <v>1371348</v>
      </c>
      <c r="E25" s="6">
        <v>1163371</v>
      </c>
      <c r="G25" s="5">
        <f t="shared" si="0"/>
        <v>1163371</v>
      </c>
      <c r="H25" s="5">
        <v>548539</v>
      </c>
      <c r="I25" s="5">
        <f t="shared" si="1"/>
        <v>614832</v>
      </c>
    </row>
    <row r="26" spans="1:9" x14ac:dyDescent="0.25">
      <c r="A26">
        <v>662</v>
      </c>
      <c r="B26" s="3">
        <v>662</v>
      </c>
      <c r="C26" s="4" t="s">
        <v>25</v>
      </c>
      <c r="D26" s="6">
        <v>259832</v>
      </c>
      <c r="E26" s="6">
        <v>220426</v>
      </c>
      <c r="G26" s="5">
        <f t="shared" si="0"/>
        <v>220426</v>
      </c>
      <c r="H26" s="5">
        <v>55882</v>
      </c>
      <c r="I26" s="5">
        <f t="shared" si="1"/>
        <v>164544</v>
      </c>
    </row>
    <row r="27" spans="1:9" x14ac:dyDescent="0.25">
      <c r="A27">
        <v>665</v>
      </c>
      <c r="B27" s="3">
        <v>665</v>
      </c>
      <c r="C27" s="4" t="s">
        <v>26</v>
      </c>
      <c r="D27" s="6">
        <v>2177119</v>
      </c>
      <c r="E27" s="6">
        <v>1846941</v>
      </c>
      <c r="G27" s="5">
        <f t="shared" si="0"/>
        <v>1846941</v>
      </c>
      <c r="H27" s="5">
        <v>870848</v>
      </c>
      <c r="I27" s="5">
        <f t="shared" si="1"/>
        <v>976093</v>
      </c>
    </row>
    <row r="28" spans="1:9" x14ac:dyDescent="0.25">
      <c r="A28">
        <v>670</v>
      </c>
      <c r="B28" s="3">
        <v>670</v>
      </c>
      <c r="C28" s="4" t="s">
        <v>27</v>
      </c>
      <c r="D28" s="6">
        <v>324179</v>
      </c>
      <c r="E28" s="6">
        <v>275015</v>
      </c>
      <c r="G28" s="5">
        <f t="shared" si="0"/>
        <v>275015</v>
      </c>
      <c r="H28" s="5">
        <v>129672</v>
      </c>
      <c r="I28" s="5">
        <f t="shared" si="1"/>
        <v>145343</v>
      </c>
    </row>
    <row r="29" spans="1:9" x14ac:dyDescent="0.25">
      <c r="A29">
        <v>672</v>
      </c>
      <c r="B29" s="3">
        <v>672</v>
      </c>
      <c r="C29" s="4" t="s">
        <v>28</v>
      </c>
      <c r="D29" s="6">
        <v>758408</v>
      </c>
      <c r="E29" s="6">
        <v>643389</v>
      </c>
      <c r="G29" s="5">
        <f t="shared" si="0"/>
        <v>643389</v>
      </c>
      <c r="H29" s="5">
        <v>303363</v>
      </c>
      <c r="I29" s="5">
        <f t="shared" si="1"/>
        <v>340026</v>
      </c>
    </row>
    <row r="30" spans="1:9" x14ac:dyDescent="0.25">
      <c r="A30">
        <v>673</v>
      </c>
      <c r="B30" s="3">
        <v>673</v>
      </c>
      <c r="C30" s="4" t="s">
        <v>29</v>
      </c>
      <c r="D30" s="6">
        <v>1221200</v>
      </c>
      <c r="E30" s="6">
        <v>1035995</v>
      </c>
      <c r="G30" s="5">
        <f t="shared" si="0"/>
        <v>1035995</v>
      </c>
      <c r="H30" s="5">
        <v>488480</v>
      </c>
      <c r="I30" s="5">
        <f t="shared" si="1"/>
        <v>547515</v>
      </c>
    </row>
    <row r="31" spans="1:9" x14ac:dyDescent="0.25">
      <c r="A31">
        <v>674</v>
      </c>
      <c r="B31" s="3">
        <v>674</v>
      </c>
      <c r="C31" s="4" t="s">
        <v>30</v>
      </c>
      <c r="D31" s="6">
        <v>520289</v>
      </c>
      <c r="E31" s="6">
        <v>441383</v>
      </c>
      <c r="G31" s="5">
        <f t="shared" si="0"/>
        <v>441383</v>
      </c>
      <c r="H31" s="5">
        <v>208116</v>
      </c>
      <c r="I31" s="5">
        <f t="shared" si="1"/>
        <v>233267</v>
      </c>
    </row>
    <row r="32" spans="1:9" x14ac:dyDescent="0.25">
      <c r="A32">
        <v>675</v>
      </c>
      <c r="B32" s="3">
        <v>675</v>
      </c>
      <c r="C32" s="4" t="s">
        <v>31</v>
      </c>
      <c r="D32" s="6">
        <v>721570</v>
      </c>
      <c r="E32" s="6">
        <v>612138</v>
      </c>
      <c r="G32" s="5">
        <f t="shared" si="0"/>
        <v>612138</v>
      </c>
      <c r="H32" s="5">
        <v>0</v>
      </c>
      <c r="I32" s="5">
        <f t="shared" si="1"/>
        <v>612138</v>
      </c>
    </row>
    <row r="33" spans="1:9" x14ac:dyDescent="0.25">
      <c r="A33">
        <v>680</v>
      </c>
      <c r="B33" s="3">
        <v>680</v>
      </c>
      <c r="C33" s="4" t="s">
        <v>32</v>
      </c>
      <c r="D33" s="6">
        <v>1982558</v>
      </c>
      <c r="E33" s="6">
        <v>1681886</v>
      </c>
      <c r="G33" s="5">
        <f t="shared" si="0"/>
        <v>1681886</v>
      </c>
      <c r="H33" s="5">
        <v>793023</v>
      </c>
      <c r="I33" s="5">
        <f t="shared" si="1"/>
        <v>888863</v>
      </c>
    </row>
    <row r="34" spans="1:9" x14ac:dyDescent="0.25">
      <c r="A34">
        <v>683</v>
      </c>
      <c r="B34" s="3">
        <v>683</v>
      </c>
      <c r="C34" s="4" t="s">
        <v>33</v>
      </c>
      <c r="D34" s="6">
        <v>918941</v>
      </c>
      <c r="E34" s="6">
        <v>779576</v>
      </c>
      <c r="G34" s="5">
        <f t="shared" si="0"/>
        <v>779576</v>
      </c>
      <c r="H34" s="5">
        <v>0</v>
      </c>
      <c r="I34" s="5">
        <f t="shared" si="1"/>
        <v>779576</v>
      </c>
    </row>
    <row r="35" spans="1:9" x14ac:dyDescent="0.25">
      <c r="A35">
        <v>685</v>
      </c>
      <c r="B35" s="3">
        <v>685</v>
      </c>
      <c r="C35" s="4" t="s">
        <v>34</v>
      </c>
      <c r="D35" s="6">
        <v>85447</v>
      </c>
      <c r="E35" s="6">
        <v>72488</v>
      </c>
      <c r="G35" s="5">
        <f t="shared" si="0"/>
        <v>72488</v>
      </c>
      <c r="H35" s="5">
        <v>34179</v>
      </c>
      <c r="I35" s="5">
        <f t="shared" si="1"/>
        <v>38309</v>
      </c>
    </row>
    <row r="36" spans="1:9" x14ac:dyDescent="0.25">
      <c r="A36">
        <v>690</v>
      </c>
      <c r="B36" s="3">
        <v>690</v>
      </c>
      <c r="C36" s="4" t="s">
        <v>35</v>
      </c>
      <c r="D36" s="6">
        <v>999047</v>
      </c>
      <c r="E36" s="6">
        <v>847533</v>
      </c>
      <c r="G36" s="5">
        <f t="shared" si="0"/>
        <v>847533</v>
      </c>
      <c r="H36" s="5">
        <v>399619</v>
      </c>
      <c r="I36" s="5">
        <f t="shared" si="1"/>
        <v>447914</v>
      </c>
    </row>
    <row r="37" spans="1:9" x14ac:dyDescent="0.25">
      <c r="A37">
        <v>695</v>
      </c>
      <c r="B37" s="3">
        <v>695</v>
      </c>
      <c r="C37" s="4" t="s">
        <v>36</v>
      </c>
      <c r="D37" s="6">
        <v>740564</v>
      </c>
      <c r="E37" s="6">
        <v>628251</v>
      </c>
      <c r="G37" s="5">
        <f t="shared" si="0"/>
        <v>628251</v>
      </c>
      <c r="H37" s="5">
        <v>296226</v>
      </c>
      <c r="I37" s="5">
        <f t="shared" si="1"/>
        <v>332025</v>
      </c>
    </row>
    <row r="38" spans="1:9" x14ac:dyDescent="0.25">
      <c r="A38">
        <v>698</v>
      </c>
      <c r="B38" s="3">
        <v>698</v>
      </c>
      <c r="C38" s="4" t="s">
        <v>37</v>
      </c>
      <c r="D38" s="6">
        <v>263472</v>
      </c>
      <c r="E38" s="6">
        <v>223514</v>
      </c>
      <c r="G38" s="5">
        <f t="shared" si="0"/>
        <v>223514</v>
      </c>
      <c r="H38" s="5">
        <v>105389</v>
      </c>
      <c r="I38" s="5">
        <f t="shared" si="1"/>
        <v>118125</v>
      </c>
    </row>
    <row r="39" spans="1:9" x14ac:dyDescent="0.25">
      <c r="A39">
        <v>700</v>
      </c>
      <c r="B39" s="3">
        <v>700</v>
      </c>
      <c r="C39" s="4" t="s">
        <v>38</v>
      </c>
      <c r="D39" s="6">
        <v>748804</v>
      </c>
      <c r="E39" s="6">
        <v>635242</v>
      </c>
      <c r="G39" s="5">
        <f t="shared" si="0"/>
        <v>635242</v>
      </c>
      <c r="H39" s="5">
        <v>299522</v>
      </c>
      <c r="I39" s="5">
        <f t="shared" si="1"/>
        <v>335720</v>
      </c>
    </row>
    <row r="40" spans="1:9" x14ac:dyDescent="0.25">
      <c r="A40">
        <v>705</v>
      </c>
      <c r="B40" s="3">
        <v>705</v>
      </c>
      <c r="C40" s="4" t="s">
        <v>39</v>
      </c>
      <c r="D40" s="6">
        <v>961775</v>
      </c>
      <c r="E40" s="6">
        <v>815914</v>
      </c>
      <c r="G40" s="5">
        <f t="shared" si="0"/>
        <v>815914</v>
      </c>
      <c r="H40" s="5">
        <v>384710</v>
      </c>
      <c r="I40" s="5">
        <f t="shared" si="1"/>
        <v>431204</v>
      </c>
    </row>
    <row r="41" spans="1:9" x14ac:dyDescent="0.25">
      <c r="A41">
        <v>710</v>
      </c>
      <c r="B41" s="3">
        <v>710</v>
      </c>
      <c r="C41" s="4" t="s">
        <v>40</v>
      </c>
      <c r="D41" s="6">
        <v>2103967</v>
      </c>
      <c r="E41" s="6">
        <v>1784883</v>
      </c>
      <c r="G41" s="5">
        <f t="shared" si="0"/>
        <v>1784883</v>
      </c>
      <c r="H41" s="5">
        <v>841587</v>
      </c>
      <c r="I41" s="5">
        <f t="shared" si="1"/>
        <v>943296</v>
      </c>
    </row>
    <row r="42" spans="1:9" x14ac:dyDescent="0.25">
      <c r="A42">
        <v>712</v>
      </c>
      <c r="B42" s="3">
        <v>712</v>
      </c>
      <c r="C42" s="4" t="s">
        <v>41</v>
      </c>
      <c r="D42" s="6">
        <v>999090</v>
      </c>
      <c r="E42" s="6">
        <v>847570</v>
      </c>
      <c r="G42" s="5">
        <f t="shared" si="0"/>
        <v>847570</v>
      </c>
      <c r="H42" s="5">
        <v>399636</v>
      </c>
      <c r="I42" s="5">
        <f t="shared" si="1"/>
        <v>447934</v>
      </c>
    </row>
    <row r="43" spans="1:9" x14ac:dyDescent="0.25">
      <c r="A43">
        <v>715</v>
      </c>
      <c r="B43" s="3">
        <v>715</v>
      </c>
      <c r="C43" s="4" t="s">
        <v>42</v>
      </c>
      <c r="D43" s="6">
        <v>828024</v>
      </c>
      <c r="E43" s="6">
        <v>702447</v>
      </c>
      <c r="G43" s="5">
        <f t="shared" si="0"/>
        <v>702447</v>
      </c>
      <c r="H43" s="5">
        <v>331210</v>
      </c>
      <c r="I43" s="5">
        <f t="shared" si="1"/>
        <v>371237</v>
      </c>
    </row>
    <row r="44" spans="1:9" x14ac:dyDescent="0.25">
      <c r="A44">
        <v>717</v>
      </c>
      <c r="B44" s="3">
        <v>717</v>
      </c>
      <c r="C44" s="4" t="s">
        <v>43</v>
      </c>
      <c r="D44" s="6">
        <v>947794</v>
      </c>
      <c r="E44" s="6">
        <v>804053</v>
      </c>
      <c r="G44" s="5">
        <f t="shared" si="0"/>
        <v>804053</v>
      </c>
      <c r="H44" s="5">
        <v>379118</v>
      </c>
      <c r="I44" s="5">
        <f t="shared" si="1"/>
        <v>424935</v>
      </c>
    </row>
    <row r="45" spans="1:9" x14ac:dyDescent="0.25">
      <c r="A45">
        <v>720</v>
      </c>
      <c r="B45" s="3">
        <v>720</v>
      </c>
      <c r="C45" s="4" t="s">
        <v>44</v>
      </c>
      <c r="D45" s="6">
        <v>739643</v>
      </c>
      <c r="E45" s="6">
        <v>627470</v>
      </c>
      <c r="G45" s="5">
        <f t="shared" si="0"/>
        <v>627470</v>
      </c>
      <c r="H45" s="5">
        <v>295857</v>
      </c>
      <c r="I45" s="5">
        <f t="shared" si="1"/>
        <v>331613</v>
      </c>
    </row>
    <row r="46" spans="1:9" x14ac:dyDescent="0.25">
      <c r="A46">
        <v>725</v>
      </c>
      <c r="B46" s="3">
        <v>725</v>
      </c>
      <c r="C46" s="4" t="s">
        <v>45</v>
      </c>
      <c r="D46" s="6">
        <v>1877013</v>
      </c>
      <c r="E46" s="6">
        <v>1592348</v>
      </c>
      <c r="G46" s="5">
        <f t="shared" si="0"/>
        <v>1592348</v>
      </c>
      <c r="H46" s="5">
        <v>750781</v>
      </c>
      <c r="I46" s="5">
        <f t="shared" si="1"/>
        <v>841567</v>
      </c>
    </row>
    <row r="47" spans="1:9" x14ac:dyDescent="0.25">
      <c r="A47">
        <v>728</v>
      </c>
      <c r="B47" s="3">
        <v>728</v>
      </c>
      <c r="C47" s="4" t="s">
        <v>46</v>
      </c>
      <c r="D47" s="6">
        <v>0</v>
      </c>
      <c r="E47" s="6">
        <v>0</v>
      </c>
      <c r="G47" s="5"/>
      <c r="H47" s="5">
        <v>0</v>
      </c>
      <c r="I47" s="5">
        <f t="shared" si="1"/>
        <v>0</v>
      </c>
    </row>
    <row r="48" spans="1:9" x14ac:dyDescent="0.25">
      <c r="A48">
        <v>730</v>
      </c>
      <c r="B48" s="3">
        <v>730</v>
      </c>
      <c r="C48" s="4" t="s">
        <v>47</v>
      </c>
      <c r="D48" s="6">
        <v>1067970</v>
      </c>
      <c r="E48" s="6">
        <v>906003</v>
      </c>
      <c r="G48" s="5">
        <f t="shared" si="0"/>
        <v>906003</v>
      </c>
      <c r="H48" s="5">
        <v>427188</v>
      </c>
      <c r="I48" s="5">
        <f t="shared" si="1"/>
        <v>478815</v>
      </c>
    </row>
    <row r="49" spans="1:9" x14ac:dyDescent="0.25">
      <c r="A49">
        <v>735</v>
      </c>
      <c r="B49" s="3">
        <v>735</v>
      </c>
      <c r="C49" s="4" t="s">
        <v>48</v>
      </c>
      <c r="D49" s="6">
        <v>1457708</v>
      </c>
      <c r="E49" s="6">
        <v>1236634</v>
      </c>
      <c r="G49" s="5">
        <f t="shared" si="0"/>
        <v>1236634</v>
      </c>
      <c r="H49" s="5">
        <v>583083</v>
      </c>
      <c r="I49" s="5">
        <f t="shared" si="1"/>
        <v>653551</v>
      </c>
    </row>
    <row r="50" spans="1:9" x14ac:dyDescent="0.25">
      <c r="A50">
        <v>740</v>
      </c>
      <c r="B50" s="3">
        <v>740</v>
      </c>
      <c r="C50" s="4" t="s">
        <v>49</v>
      </c>
      <c r="D50" s="6">
        <v>583976</v>
      </c>
      <c r="E50" s="6">
        <v>495411</v>
      </c>
      <c r="G50" s="5">
        <f t="shared" si="0"/>
        <v>495411</v>
      </c>
      <c r="H50" s="5">
        <v>0</v>
      </c>
      <c r="I50" s="5">
        <f t="shared" si="1"/>
        <v>495411</v>
      </c>
    </row>
    <row r="51" spans="1:9" x14ac:dyDescent="0.25">
      <c r="A51">
        <v>745</v>
      </c>
      <c r="B51" s="3">
        <v>745</v>
      </c>
      <c r="C51" s="4" t="s">
        <v>50</v>
      </c>
      <c r="D51" s="6">
        <v>1028418</v>
      </c>
      <c r="E51" s="6">
        <v>872450</v>
      </c>
      <c r="G51" s="5">
        <f t="shared" si="0"/>
        <v>872450</v>
      </c>
      <c r="H51" s="5">
        <v>411367</v>
      </c>
      <c r="I51" s="5">
        <f t="shared" si="1"/>
        <v>461083</v>
      </c>
    </row>
    <row r="52" spans="1:9" x14ac:dyDescent="0.25">
      <c r="A52">
        <v>750</v>
      </c>
      <c r="B52" s="3">
        <v>750</v>
      </c>
      <c r="C52" s="4" t="s">
        <v>51</v>
      </c>
      <c r="D52" s="6">
        <v>621208</v>
      </c>
      <c r="E52" s="6">
        <v>526997</v>
      </c>
      <c r="F52">
        <v>-872</v>
      </c>
      <c r="G52" s="5">
        <f t="shared" si="0"/>
        <v>526125</v>
      </c>
      <c r="H52" s="5">
        <v>248483</v>
      </c>
      <c r="I52" s="5">
        <f t="shared" si="1"/>
        <v>277642</v>
      </c>
    </row>
    <row r="53" spans="1:9" x14ac:dyDescent="0.25">
      <c r="A53">
        <v>753</v>
      </c>
      <c r="B53" s="3">
        <v>753</v>
      </c>
      <c r="C53" s="4" t="s">
        <v>52</v>
      </c>
      <c r="D53" s="6">
        <v>1453995</v>
      </c>
      <c r="E53" s="6">
        <v>1233484</v>
      </c>
      <c r="G53" s="5">
        <f t="shared" si="0"/>
        <v>1233484</v>
      </c>
      <c r="H53" s="5">
        <v>581598</v>
      </c>
      <c r="I53" s="5">
        <f t="shared" si="1"/>
        <v>651886</v>
      </c>
    </row>
    <row r="54" spans="1:9" x14ac:dyDescent="0.25">
      <c r="A54">
        <v>755</v>
      </c>
      <c r="B54" s="3">
        <v>755</v>
      </c>
      <c r="C54" s="4" t="s">
        <v>53</v>
      </c>
      <c r="D54" s="6">
        <v>918863</v>
      </c>
      <c r="E54" s="6">
        <v>779510</v>
      </c>
      <c r="G54" s="5">
        <f t="shared" si="0"/>
        <v>779510</v>
      </c>
      <c r="H54" s="5">
        <v>367545</v>
      </c>
      <c r="I54" s="5">
        <f t="shared" si="1"/>
        <v>411965</v>
      </c>
    </row>
    <row r="55" spans="1:9" x14ac:dyDescent="0.25">
      <c r="A55">
        <v>760</v>
      </c>
      <c r="B55" s="3">
        <v>760</v>
      </c>
      <c r="C55" s="4" t="s">
        <v>54</v>
      </c>
      <c r="D55" s="6">
        <v>1093738</v>
      </c>
      <c r="E55" s="6">
        <v>927863</v>
      </c>
      <c r="G55" s="5">
        <f t="shared" si="0"/>
        <v>927863</v>
      </c>
      <c r="H55" s="5">
        <v>0</v>
      </c>
      <c r="I55" s="5">
        <f t="shared" si="1"/>
        <v>927863</v>
      </c>
    </row>
    <row r="56" spans="1:9" x14ac:dyDescent="0.25">
      <c r="A56">
        <v>763</v>
      </c>
      <c r="B56" s="3">
        <v>763</v>
      </c>
      <c r="C56" s="4" t="s">
        <v>55</v>
      </c>
      <c r="D56" s="6">
        <v>314040</v>
      </c>
      <c r="E56" s="6">
        <v>266413</v>
      </c>
      <c r="G56" s="5">
        <f t="shared" si="0"/>
        <v>266413</v>
      </c>
      <c r="H56" s="5">
        <v>0</v>
      </c>
      <c r="I56" s="5">
        <f t="shared" si="1"/>
        <v>266413</v>
      </c>
    </row>
    <row r="57" spans="1:9" x14ac:dyDescent="0.25">
      <c r="A57">
        <v>765</v>
      </c>
      <c r="B57" s="3">
        <v>765</v>
      </c>
      <c r="C57" s="4" t="s">
        <v>56</v>
      </c>
      <c r="D57" s="6">
        <v>1889588</v>
      </c>
      <c r="E57" s="6">
        <v>1603016</v>
      </c>
      <c r="G57" s="5">
        <f t="shared" si="0"/>
        <v>1603016</v>
      </c>
      <c r="H57" s="5">
        <v>0</v>
      </c>
      <c r="I57" s="5">
        <f t="shared" si="1"/>
        <v>1603016</v>
      </c>
    </row>
    <row r="58" spans="1:9" x14ac:dyDescent="0.25">
      <c r="A58">
        <v>766</v>
      </c>
      <c r="B58" s="3">
        <v>766</v>
      </c>
      <c r="C58" s="4" t="s">
        <v>57</v>
      </c>
      <c r="D58" s="6">
        <v>1112772</v>
      </c>
      <c r="E58" s="6">
        <v>944011</v>
      </c>
      <c r="G58" s="5">
        <f t="shared" si="0"/>
        <v>944011</v>
      </c>
      <c r="H58" s="5">
        <v>445109</v>
      </c>
      <c r="I58" s="5">
        <f t="shared" si="1"/>
        <v>498902</v>
      </c>
    </row>
    <row r="59" spans="1:9" x14ac:dyDescent="0.25">
      <c r="A59">
        <v>767</v>
      </c>
      <c r="B59" s="3">
        <v>767</v>
      </c>
      <c r="C59" s="4" t="s">
        <v>58</v>
      </c>
      <c r="D59" s="6">
        <v>921111</v>
      </c>
      <c r="E59" s="6">
        <v>781417</v>
      </c>
      <c r="G59" s="5">
        <f t="shared" si="0"/>
        <v>781417</v>
      </c>
      <c r="H59" s="5">
        <v>0</v>
      </c>
      <c r="I59" s="5">
        <f t="shared" si="1"/>
        <v>781417</v>
      </c>
    </row>
    <row r="60" spans="1:9" x14ac:dyDescent="0.25">
      <c r="A60">
        <v>770</v>
      </c>
      <c r="B60" s="3">
        <v>770</v>
      </c>
      <c r="C60" s="4" t="s">
        <v>59</v>
      </c>
      <c r="D60" s="6">
        <v>1354753</v>
      </c>
      <c r="E60" s="6">
        <v>1149293</v>
      </c>
      <c r="G60" s="5">
        <f t="shared" si="0"/>
        <v>1149293</v>
      </c>
      <c r="H60" s="5">
        <v>541901</v>
      </c>
      <c r="I60" s="5">
        <f t="shared" si="1"/>
        <v>607392</v>
      </c>
    </row>
    <row r="61" spans="1:9" x14ac:dyDescent="0.25">
      <c r="A61">
        <v>773</v>
      </c>
      <c r="B61" s="3">
        <v>773</v>
      </c>
      <c r="C61" s="4" t="s">
        <v>60</v>
      </c>
      <c r="D61" s="6">
        <v>1064097</v>
      </c>
      <c r="E61" s="6">
        <v>902718</v>
      </c>
      <c r="G61" s="5">
        <f t="shared" si="0"/>
        <v>902718</v>
      </c>
      <c r="H61" s="5">
        <v>425639</v>
      </c>
      <c r="I61" s="5">
        <f t="shared" si="1"/>
        <v>477079</v>
      </c>
    </row>
    <row r="62" spans="1:9" x14ac:dyDescent="0.25">
      <c r="A62">
        <v>774</v>
      </c>
      <c r="B62" s="3">
        <v>774</v>
      </c>
      <c r="C62" s="4" t="s">
        <v>61</v>
      </c>
      <c r="D62" s="6">
        <v>192469</v>
      </c>
      <c r="E62" s="6">
        <v>163279</v>
      </c>
      <c r="G62" s="5">
        <f t="shared" si="0"/>
        <v>163279</v>
      </c>
      <c r="H62" s="5">
        <v>76988</v>
      </c>
      <c r="I62" s="5">
        <f t="shared" si="1"/>
        <v>86291</v>
      </c>
    </row>
    <row r="63" spans="1:9" x14ac:dyDescent="0.25">
      <c r="A63">
        <v>775</v>
      </c>
      <c r="B63" s="3">
        <v>775</v>
      </c>
      <c r="C63" s="4" t="s">
        <v>62</v>
      </c>
      <c r="D63" s="6">
        <v>3728052</v>
      </c>
      <c r="E63" s="6">
        <v>3162661</v>
      </c>
      <c r="G63" s="5">
        <f t="shared" si="0"/>
        <v>3162661</v>
      </c>
      <c r="H63" s="5">
        <v>1491221</v>
      </c>
      <c r="I63" s="5">
        <f>+G63-H63-1</f>
        <v>1671439</v>
      </c>
    </row>
    <row r="64" spans="1:9" x14ac:dyDescent="0.25">
      <c r="A64">
        <v>778</v>
      </c>
      <c r="B64" s="3">
        <v>778</v>
      </c>
      <c r="C64" s="4" t="s">
        <v>63</v>
      </c>
      <c r="D64" s="6">
        <v>1046869</v>
      </c>
      <c r="E64" s="6">
        <v>888102</v>
      </c>
      <c r="G64" s="5">
        <f t="shared" si="0"/>
        <v>888102</v>
      </c>
      <c r="H64" s="5">
        <v>0</v>
      </c>
      <c r="I64" s="5">
        <f t="shared" si="1"/>
        <v>888102</v>
      </c>
    </row>
    <row r="65" spans="1:9" x14ac:dyDescent="0.25">
      <c r="A65">
        <v>780</v>
      </c>
      <c r="B65" s="3">
        <v>780</v>
      </c>
      <c r="C65" s="4" t="s">
        <v>64</v>
      </c>
      <c r="D65" s="6">
        <v>1539821</v>
      </c>
      <c r="E65" s="6">
        <v>1306294</v>
      </c>
      <c r="G65" s="5">
        <f t="shared" si="0"/>
        <v>1306294</v>
      </c>
      <c r="H65" s="5">
        <v>0</v>
      </c>
      <c r="I65" s="5">
        <f t="shared" si="1"/>
        <v>1306294</v>
      </c>
    </row>
    <row r="66" spans="1:9" x14ac:dyDescent="0.25">
      <c r="A66">
        <v>801</v>
      </c>
      <c r="B66" s="3">
        <v>801</v>
      </c>
      <c r="C66" s="4" t="s">
        <v>65</v>
      </c>
      <c r="D66" s="6">
        <v>1118638</v>
      </c>
      <c r="E66" s="6">
        <v>948987</v>
      </c>
      <c r="G66" s="5">
        <f t="shared" si="0"/>
        <v>948987</v>
      </c>
      <c r="H66" s="5">
        <v>0</v>
      </c>
      <c r="I66" s="5">
        <f t="shared" si="1"/>
        <v>948987</v>
      </c>
    </row>
    <row r="67" spans="1:9" x14ac:dyDescent="0.25">
      <c r="A67">
        <v>805</v>
      </c>
      <c r="B67" s="3">
        <v>805</v>
      </c>
      <c r="C67" s="4" t="s">
        <v>66</v>
      </c>
      <c r="D67" s="6">
        <v>2168474</v>
      </c>
      <c r="E67" s="6">
        <v>1839607</v>
      </c>
      <c r="G67" s="5">
        <f t="shared" si="0"/>
        <v>1839607</v>
      </c>
      <c r="H67" s="5">
        <v>867390</v>
      </c>
      <c r="I67" s="5">
        <f t="shared" si="1"/>
        <v>972217</v>
      </c>
    </row>
    <row r="68" spans="1:9" x14ac:dyDescent="0.25">
      <c r="A68">
        <v>806</v>
      </c>
      <c r="B68" s="3">
        <v>806</v>
      </c>
      <c r="C68" s="4" t="s">
        <v>67</v>
      </c>
      <c r="D68" s="6">
        <v>1011139</v>
      </c>
      <c r="E68" s="6">
        <v>857791</v>
      </c>
      <c r="G68" s="5">
        <f t="shared" si="0"/>
        <v>857791</v>
      </c>
      <c r="H68" s="5">
        <v>0</v>
      </c>
      <c r="I68" s="5">
        <f t="shared" si="1"/>
        <v>857791</v>
      </c>
    </row>
    <row r="69" spans="1:9" x14ac:dyDescent="0.25">
      <c r="A69">
        <v>810</v>
      </c>
      <c r="B69" s="3">
        <v>810</v>
      </c>
      <c r="C69" s="4" t="s">
        <v>68</v>
      </c>
      <c r="D69" s="6">
        <v>1782954</v>
      </c>
      <c r="E69" s="6">
        <v>1512554</v>
      </c>
      <c r="G69" s="5">
        <f t="shared" si="0"/>
        <v>1512554</v>
      </c>
      <c r="H69" s="5">
        <v>713182</v>
      </c>
      <c r="I69" s="5">
        <f t="shared" si="1"/>
        <v>799372</v>
      </c>
    </row>
    <row r="70" spans="1:9" x14ac:dyDescent="0.25">
      <c r="A70">
        <v>815</v>
      </c>
      <c r="B70" s="3">
        <v>815</v>
      </c>
      <c r="C70" s="4" t="s">
        <v>69</v>
      </c>
      <c r="D70" s="6">
        <v>858831</v>
      </c>
      <c r="E70" s="6">
        <v>728582</v>
      </c>
      <c r="G70" s="5">
        <f t="shared" si="0"/>
        <v>728582</v>
      </c>
      <c r="H70" s="5">
        <v>343532</v>
      </c>
      <c r="I70" s="5">
        <f t="shared" si="1"/>
        <v>385050</v>
      </c>
    </row>
    <row r="71" spans="1:9" x14ac:dyDescent="0.25">
      <c r="A71">
        <v>817</v>
      </c>
      <c r="B71" s="3">
        <v>817</v>
      </c>
      <c r="C71" s="4" t="s">
        <v>70</v>
      </c>
      <c r="D71" s="6">
        <v>1644406</v>
      </c>
      <c r="E71" s="6">
        <v>1395018</v>
      </c>
      <c r="G71" s="5">
        <f t="shared" ref="G71:G113" si="2">+E71+F71</f>
        <v>1395018</v>
      </c>
      <c r="H71" s="5">
        <v>657762</v>
      </c>
      <c r="I71" s="5">
        <f t="shared" ref="I71:I113" si="3">+G71-H71</f>
        <v>737256</v>
      </c>
    </row>
    <row r="72" spans="1:9" x14ac:dyDescent="0.25">
      <c r="A72">
        <v>818</v>
      </c>
      <c r="B72" s="3">
        <v>818</v>
      </c>
      <c r="C72" s="4" t="s">
        <v>71</v>
      </c>
      <c r="D72" s="6">
        <v>1079812</v>
      </c>
      <c r="E72" s="6">
        <v>916049</v>
      </c>
      <c r="G72" s="5">
        <f t="shared" si="2"/>
        <v>916049</v>
      </c>
      <c r="H72" s="5">
        <v>431925</v>
      </c>
      <c r="I72" s="5">
        <f t="shared" si="3"/>
        <v>484124</v>
      </c>
    </row>
    <row r="73" spans="1:9" x14ac:dyDescent="0.25">
      <c r="A73">
        <v>821</v>
      </c>
      <c r="B73" s="3">
        <v>821</v>
      </c>
      <c r="C73" s="4" t="s">
        <v>72</v>
      </c>
      <c r="D73" s="6">
        <v>1255080</v>
      </c>
      <c r="E73" s="6">
        <v>1064737</v>
      </c>
      <c r="G73" s="5">
        <f t="shared" si="2"/>
        <v>1064737</v>
      </c>
      <c r="H73" s="5">
        <v>502032</v>
      </c>
      <c r="I73" s="5">
        <f t="shared" si="3"/>
        <v>562705</v>
      </c>
    </row>
    <row r="74" spans="1:9" x14ac:dyDescent="0.25">
      <c r="A74">
        <v>823</v>
      </c>
      <c r="B74" s="3">
        <v>823</v>
      </c>
      <c r="C74" s="4" t="s">
        <v>73</v>
      </c>
      <c r="D74" s="6">
        <v>2084238</v>
      </c>
      <c r="E74" s="6">
        <v>1768146</v>
      </c>
      <c r="G74" s="5">
        <f t="shared" si="2"/>
        <v>1768146</v>
      </c>
      <c r="H74" s="5">
        <v>833695</v>
      </c>
      <c r="I74" s="5">
        <f t="shared" si="3"/>
        <v>934451</v>
      </c>
    </row>
    <row r="75" spans="1:9" x14ac:dyDescent="0.25">
      <c r="A75">
        <v>825</v>
      </c>
      <c r="B75" s="3">
        <v>825</v>
      </c>
      <c r="C75" s="4" t="s">
        <v>74</v>
      </c>
      <c r="D75" s="6">
        <v>2611510</v>
      </c>
      <c r="E75" s="6">
        <v>2215452</v>
      </c>
      <c r="G75" s="5">
        <f t="shared" si="2"/>
        <v>2215452</v>
      </c>
      <c r="H75" s="5">
        <v>1044604</v>
      </c>
      <c r="I75" s="5">
        <f t="shared" si="3"/>
        <v>1170848</v>
      </c>
    </row>
    <row r="76" spans="1:9" x14ac:dyDescent="0.25">
      <c r="A76">
        <v>828</v>
      </c>
      <c r="B76" s="3">
        <v>828</v>
      </c>
      <c r="C76" s="4" t="s">
        <v>75</v>
      </c>
      <c r="D76" s="6">
        <v>2429593</v>
      </c>
      <c r="E76" s="6">
        <v>2061125</v>
      </c>
      <c r="G76" s="5">
        <f t="shared" si="2"/>
        <v>2061125</v>
      </c>
      <c r="H76" s="5">
        <v>971837</v>
      </c>
      <c r="I76" s="5">
        <f t="shared" si="3"/>
        <v>1089288</v>
      </c>
    </row>
    <row r="77" spans="1:9" x14ac:dyDescent="0.25">
      <c r="A77">
        <v>829</v>
      </c>
      <c r="B77" s="3">
        <v>829</v>
      </c>
      <c r="C77" s="4" t="s">
        <v>76</v>
      </c>
      <c r="D77" s="6">
        <v>1120122</v>
      </c>
      <c r="E77" s="6">
        <v>950246</v>
      </c>
      <c r="G77" s="5">
        <f t="shared" si="2"/>
        <v>950246</v>
      </c>
      <c r="H77" s="5">
        <v>448049</v>
      </c>
      <c r="I77" s="5">
        <f t="shared" si="3"/>
        <v>502197</v>
      </c>
    </row>
    <row r="78" spans="1:9" x14ac:dyDescent="0.25">
      <c r="A78">
        <v>830</v>
      </c>
      <c r="B78" s="3">
        <v>830</v>
      </c>
      <c r="C78" s="4" t="s">
        <v>77</v>
      </c>
      <c r="D78" s="6">
        <v>1381901</v>
      </c>
      <c r="E78" s="6">
        <v>1172324</v>
      </c>
      <c r="G78" s="5">
        <f t="shared" si="2"/>
        <v>1172324</v>
      </c>
      <c r="H78" s="5">
        <v>552760</v>
      </c>
      <c r="I78" s="5">
        <f t="shared" si="3"/>
        <v>619564</v>
      </c>
    </row>
    <row r="79" spans="1:9" x14ac:dyDescent="0.25">
      <c r="A79">
        <v>832</v>
      </c>
      <c r="B79" s="3">
        <v>832</v>
      </c>
      <c r="C79" s="4" t="s">
        <v>78</v>
      </c>
      <c r="D79" s="6">
        <v>2465962</v>
      </c>
      <c r="E79" s="6">
        <v>2091978</v>
      </c>
      <c r="G79" s="5">
        <f t="shared" si="2"/>
        <v>2091978</v>
      </c>
      <c r="H79" s="5">
        <v>986385</v>
      </c>
      <c r="I79" s="5">
        <f t="shared" si="3"/>
        <v>1105593</v>
      </c>
    </row>
    <row r="80" spans="1:9" x14ac:dyDescent="0.25">
      <c r="A80">
        <v>851</v>
      </c>
      <c r="B80" s="3">
        <v>851</v>
      </c>
      <c r="C80" s="4" t="s">
        <v>79</v>
      </c>
      <c r="D80" s="6">
        <v>514479</v>
      </c>
      <c r="E80" s="6">
        <v>436454</v>
      </c>
      <c r="G80" s="5">
        <f t="shared" si="2"/>
        <v>436454</v>
      </c>
      <c r="H80" s="5">
        <v>205792</v>
      </c>
      <c r="I80" s="5">
        <f t="shared" si="3"/>
        <v>230662</v>
      </c>
    </row>
    <row r="81" spans="1:9" x14ac:dyDescent="0.25">
      <c r="A81">
        <v>852</v>
      </c>
      <c r="B81" s="3">
        <v>852</v>
      </c>
      <c r="C81" s="4" t="s">
        <v>80</v>
      </c>
      <c r="D81" s="6">
        <v>948883</v>
      </c>
      <c r="E81" s="6">
        <v>804977</v>
      </c>
      <c r="G81" s="5">
        <f t="shared" si="2"/>
        <v>804977</v>
      </c>
      <c r="H81" s="5">
        <v>379553</v>
      </c>
      <c r="I81" s="5">
        <f t="shared" si="3"/>
        <v>425424</v>
      </c>
    </row>
    <row r="82" spans="1:9" x14ac:dyDescent="0.25">
      <c r="A82">
        <v>853</v>
      </c>
      <c r="B82" s="3">
        <v>853</v>
      </c>
      <c r="C82" s="4" t="s">
        <v>81</v>
      </c>
      <c r="D82" s="6">
        <v>1616104</v>
      </c>
      <c r="E82" s="6">
        <v>1371008</v>
      </c>
      <c r="G82" s="5">
        <f t="shared" si="2"/>
        <v>1371008</v>
      </c>
      <c r="H82" s="5">
        <v>646442</v>
      </c>
      <c r="I82" s="5">
        <f t="shared" si="3"/>
        <v>724566</v>
      </c>
    </row>
    <row r="83" spans="1:9" x14ac:dyDescent="0.25">
      <c r="A83">
        <v>855</v>
      </c>
      <c r="B83" s="3">
        <v>855</v>
      </c>
      <c r="C83" s="4" t="s">
        <v>82</v>
      </c>
      <c r="D83" s="6">
        <v>926554</v>
      </c>
      <c r="E83" s="6">
        <v>786034</v>
      </c>
      <c r="G83" s="5">
        <f t="shared" si="2"/>
        <v>786034</v>
      </c>
      <c r="H83" s="5">
        <v>370622</v>
      </c>
      <c r="I83" s="5">
        <f t="shared" si="3"/>
        <v>415412</v>
      </c>
    </row>
    <row r="84" spans="1:9" x14ac:dyDescent="0.25">
      <c r="A84">
        <v>860</v>
      </c>
      <c r="B84" s="3">
        <v>860</v>
      </c>
      <c r="C84" s="4" t="s">
        <v>83</v>
      </c>
      <c r="D84" s="6">
        <v>871317</v>
      </c>
      <c r="E84" s="6">
        <v>739174</v>
      </c>
      <c r="G84" s="5">
        <f t="shared" si="2"/>
        <v>739174</v>
      </c>
      <c r="H84" s="5">
        <v>348527</v>
      </c>
      <c r="I84" s="5">
        <f t="shared" si="3"/>
        <v>390647</v>
      </c>
    </row>
    <row r="85" spans="1:9" x14ac:dyDescent="0.25">
      <c r="A85">
        <v>871</v>
      </c>
      <c r="B85" s="3">
        <v>871</v>
      </c>
      <c r="C85" s="4" t="s">
        <v>84</v>
      </c>
      <c r="D85" s="6">
        <v>1618826</v>
      </c>
      <c r="E85" s="6">
        <v>1373317</v>
      </c>
      <c r="G85" s="5">
        <f t="shared" si="2"/>
        <v>1373317</v>
      </c>
      <c r="H85" s="5">
        <v>647530</v>
      </c>
      <c r="I85" s="5">
        <f t="shared" si="3"/>
        <v>725787</v>
      </c>
    </row>
    <row r="86" spans="1:9" x14ac:dyDescent="0.25">
      <c r="A86">
        <v>872</v>
      </c>
      <c r="B86" s="3">
        <v>872</v>
      </c>
      <c r="C86" s="4" t="s">
        <v>85</v>
      </c>
      <c r="D86" s="6">
        <v>1812274</v>
      </c>
      <c r="E86" s="6">
        <v>1537427</v>
      </c>
      <c r="G86" s="5">
        <f t="shared" si="2"/>
        <v>1537427</v>
      </c>
      <c r="H86" s="5">
        <v>724910</v>
      </c>
      <c r="I86" s="5">
        <f t="shared" si="3"/>
        <v>812517</v>
      </c>
    </row>
    <row r="87" spans="1:9" x14ac:dyDescent="0.25">
      <c r="A87">
        <v>873</v>
      </c>
      <c r="B87" s="3">
        <v>873</v>
      </c>
      <c r="C87" s="4" t="s">
        <v>86</v>
      </c>
      <c r="D87" s="6">
        <v>966284</v>
      </c>
      <c r="E87" s="6">
        <v>819739</v>
      </c>
      <c r="G87" s="5">
        <f t="shared" si="2"/>
        <v>819739</v>
      </c>
      <c r="H87" s="5">
        <v>386514</v>
      </c>
      <c r="I87" s="5">
        <f t="shared" si="3"/>
        <v>433225</v>
      </c>
    </row>
    <row r="88" spans="1:9" x14ac:dyDescent="0.25">
      <c r="A88">
        <v>876</v>
      </c>
      <c r="B88" s="3">
        <v>876</v>
      </c>
      <c r="C88" s="4" t="s">
        <v>87</v>
      </c>
      <c r="D88" s="6">
        <v>1682107</v>
      </c>
      <c r="E88" s="6">
        <v>1427001</v>
      </c>
      <c r="G88" s="5">
        <f t="shared" si="2"/>
        <v>1427001</v>
      </c>
      <c r="H88" s="5">
        <v>672843</v>
      </c>
      <c r="I88" s="5">
        <f t="shared" si="3"/>
        <v>754158</v>
      </c>
    </row>
    <row r="89" spans="1:9" x14ac:dyDescent="0.25">
      <c r="A89">
        <v>878</v>
      </c>
      <c r="B89" s="3">
        <v>878</v>
      </c>
      <c r="C89" s="4" t="s">
        <v>88</v>
      </c>
      <c r="D89" s="6">
        <v>1196522</v>
      </c>
      <c r="E89" s="6">
        <v>1015059</v>
      </c>
      <c r="G89" s="5">
        <f t="shared" si="2"/>
        <v>1015059</v>
      </c>
      <c r="H89" s="5">
        <v>478609</v>
      </c>
      <c r="I89" s="5">
        <f t="shared" si="3"/>
        <v>536450</v>
      </c>
    </row>
    <row r="90" spans="1:9" x14ac:dyDescent="0.25">
      <c r="A90">
        <v>879</v>
      </c>
      <c r="B90" s="3">
        <v>879</v>
      </c>
      <c r="C90" s="4" t="s">
        <v>89</v>
      </c>
      <c r="D90" s="6">
        <v>1569676</v>
      </c>
      <c r="E90" s="6">
        <v>1331621</v>
      </c>
      <c r="G90" s="5">
        <f t="shared" si="2"/>
        <v>1331621</v>
      </c>
      <c r="H90" s="5">
        <v>627870</v>
      </c>
      <c r="I90" s="5">
        <f t="shared" si="3"/>
        <v>703751</v>
      </c>
    </row>
    <row r="91" spans="1:9" x14ac:dyDescent="0.25">
      <c r="A91">
        <v>885</v>
      </c>
      <c r="B91" s="3">
        <v>885</v>
      </c>
      <c r="C91" s="4" t="s">
        <v>90</v>
      </c>
      <c r="D91" s="6">
        <v>1813552</v>
      </c>
      <c r="E91" s="6">
        <v>1538512</v>
      </c>
      <c r="G91" s="5">
        <f t="shared" si="2"/>
        <v>1538512</v>
      </c>
      <c r="H91" s="5">
        <v>725421</v>
      </c>
      <c r="I91" s="5">
        <f t="shared" si="3"/>
        <v>813091</v>
      </c>
    </row>
    <row r="92" spans="1:9" x14ac:dyDescent="0.25">
      <c r="A92">
        <v>910</v>
      </c>
      <c r="B92" s="3">
        <v>910</v>
      </c>
      <c r="C92" s="4" t="s">
        <v>91</v>
      </c>
      <c r="D92" s="6">
        <v>1261732</v>
      </c>
      <c r="E92" s="6">
        <v>1070380</v>
      </c>
      <c r="G92" s="5">
        <f t="shared" si="2"/>
        <v>1070380</v>
      </c>
      <c r="H92" s="5">
        <v>504693</v>
      </c>
      <c r="I92" s="5">
        <f t="shared" si="3"/>
        <v>565687</v>
      </c>
    </row>
    <row r="93" spans="1:9" x14ac:dyDescent="0.25">
      <c r="A93">
        <v>915</v>
      </c>
      <c r="B93" s="3">
        <v>915</v>
      </c>
      <c r="C93" s="4" t="s">
        <v>92</v>
      </c>
      <c r="D93" s="6">
        <v>441690</v>
      </c>
      <c r="E93" s="6">
        <v>374704</v>
      </c>
      <c r="G93" s="5">
        <f t="shared" si="2"/>
        <v>374704</v>
      </c>
      <c r="H93" s="5">
        <v>176676</v>
      </c>
      <c r="I93" s="5">
        <f t="shared" si="3"/>
        <v>198028</v>
      </c>
    </row>
    <row r="94" spans="1:9" x14ac:dyDescent="0.25">
      <c r="G94" s="5"/>
      <c r="H94" s="5"/>
    </row>
    <row r="95" spans="1:9" x14ac:dyDescent="0.25">
      <c r="A95">
        <v>410</v>
      </c>
      <c r="B95">
        <v>410</v>
      </c>
      <c r="C95" s="11" t="str">
        <f t="shared" ref="C95:C113" si="4">VLOOKUP(B95, SCHOOL, 2, FALSE)</f>
        <v>Excel Academy Charter School</v>
      </c>
      <c r="D95" s="6">
        <v>358989</v>
      </c>
      <c r="E95" s="6">
        <v>304545</v>
      </c>
      <c r="G95" s="5">
        <f t="shared" si="2"/>
        <v>304545</v>
      </c>
      <c r="H95" s="5">
        <v>143596</v>
      </c>
      <c r="I95" s="5">
        <f t="shared" si="3"/>
        <v>160949</v>
      </c>
    </row>
    <row r="96" spans="1:9" x14ac:dyDescent="0.25">
      <c r="A96">
        <v>414</v>
      </c>
      <c r="B96">
        <v>414</v>
      </c>
      <c r="C96" s="11" t="str">
        <f t="shared" si="4"/>
        <v>Berkshire Arts and Technology Charter Public School</v>
      </c>
      <c r="D96" s="6">
        <v>602611</v>
      </c>
      <c r="E96" s="6">
        <v>511220</v>
      </c>
      <c r="G96" s="5">
        <f t="shared" si="2"/>
        <v>511220</v>
      </c>
      <c r="H96" s="5">
        <v>241044</v>
      </c>
      <c r="I96" s="5">
        <f t="shared" si="3"/>
        <v>270176</v>
      </c>
    </row>
    <row r="97" spans="1:9" x14ac:dyDescent="0.25">
      <c r="A97">
        <v>428</v>
      </c>
      <c r="B97">
        <v>428</v>
      </c>
      <c r="C97" s="11" t="str">
        <f t="shared" si="4"/>
        <v xml:space="preserve">Brooke Charter School </v>
      </c>
      <c r="D97" s="6">
        <v>594114</v>
      </c>
      <c r="E97" s="6">
        <v>504012</v>
      </c>
      <c r="G97" s="5">
        <f t="shared" si="2"/>
        <v>504012</v>
      </c>
      <c r="H97" s="5">
        <v>237646</v>
      </c>
      <c r="I97" s="5">
        <f t="shared" si="3"/>
        <v>266366</v>
      </c>
    </row>
    <row r="98" spans="1:9" x14ac:dyDescent="0.25">
      <c r="A98">
        <v>435</v>
      </c>
      <c r="B98">
        <v>435</v>
      </c>
      <c r="C98" s="11" t="str">
        <f t="shared" si="4"/>
        <v>Innovation Academy Charter School</v>
      </c>
      <c r="D98" s="6">
        <v>256717</v>
      </c>
      <c r="E98" s="6">
        <v>217784</v>
      </c>
      <c r="G98" s="5">
        <f t="shared" si="2"/>
        <v>217784</v>
      </c>
      <c r="H98" s="5">
        <v>102687</v>
      </c>
      <c r="I98" s="5">
        <f t="shared" si="3"/>
        <v>115097</v>
      </c>
    </row>
    <row r="99" spans="1:9" x14ac:dyDescent="0.25">
      <c r="A99">
        <v>445</v>
      </c>
      <c r="B99" s="11">
        <v>445</v>
      </c>
      <c r="C99" s="11" t="str">
        <f t="shared" si="4"/>
        <v>Abby Kelley Foster Charter Public School</v>
      </c>
      <c r="D99" s="6">
        <v>66191</v>
      </c>
      <c r="E99" s="6">
        <v>56153</v>
      </c>
      <c r="G99" s="5">
        <f t="shared" si="2"/>
        <v>56153</v>
      </c>
      <c r="H99" s="5">
        <v>26477</v>
      </c>
      <c r="I99" s="5">
        <f t="shared" si="3"/>
        <v>29676</v>
      </c>
    </row>
    <row r="100" spans="1:9" x14ac:dyDescent="0.25">
      <c r="A100">
        <v>447</v>
      </c>
      <c r="B100">
        <v>447</v>
      </c>
      <c r="C100" s="11" t="str">
        <f t="shared" si="4"/>
        <v>Benjamin Franklin Classical Charter Public School</v>
      </c>
      <c r="D100" s="6">
        <v>342163</v>
      </c>
      <c r="E100" s="6">
        <v>290271</v>
      </c>
      <c r="G100" s="5">
        <f t="shared" si="2"/>
        <v>290271</v>
      </c>
      <c r="H100" s="5">
        <v>136865</v>
      </c>
      <c r="I100" s="5">
        <f t="shared" si="3"/>
        <v>153406</v>
      </c>
    </row>
    <row r="101" spans="1:9" x14ac:dyDescent="0.25">
      <c r="A101">
        <v>466</v>
      </c>
      <c r="B101">
        <v>466</v>
      </c>
      <c r="C101" s="11" t="str">
        <f t="shared" si="4"/>
        <v>Martha's Vineyard Public Charter School</v>
      </c>
      <c r="D101" s="6">
        <v>117507</v>
      </c>
      <c r="E101" s="6">
        <v>99686</v>
      </c>
      <c r="G101" s="5">
        <f t="shared" si="2"/>
        <v>99686</v>
      </c>
      <c r="H101" s="5">
        <v>47003</v>
      </c>
      <c r="I101" s="5">
        <f t="shared" si="3"/>
        <v>52683</v>
      </c>
    </row>
    <row r="102" spans="1:9" x14ac:dyDescent="0.25">
      <c r="A102">
        <v>470</v>
      </c>
      <c r="B102">
        <v>470</v>
      </c>
      <c r="C102" s="11" t="str">
        <f t="shared" si="4"/>
        <v>Mystic Valley Regional Charter School</v>
      </c>
      <c r="D102" s="6">
        <v>846667</v>
      </c>
      <c r="E102" s="6">
        <v>718263</v>
      </c>
      <c r="G102" s="5">
        <f t="shared" si="2"/>
        <v>718263</v>
      </c>
      <c r="H102" s="5">
        <v>338667</v>
      </c>
      <c r="I102" s="5">
        <f t="shared" si="3"/>
        <v>379596</v>
      </c>
    </row>
    <row r="103" spans="1:9" x14ac:dyDescent="0.25">
      <c r="A103">
        <v>483</v>
      </c>
      <c r="B103">
        <v>483</v>
      </c>
      <c r="C103" s="11" t="str">
        <f t="shared" si="4"/>
        <v>Rising Tide Charter Public School</v>
      </c>
      <c r="D103" s="6">
        <v>524254</v>
      </c>
      <c r="E103" s="6">
        <v>444746</v>
      </c>
      <c r="G103" s="5">
        <f t="shared" si="2"/>
        <v>444746</v>
      </c>
      <c r="H103" s="5">
        <v>209702</v>
      </c>
      <c r="I103" s="5">
        <f t="shared" si="3"/>
        <v>235044</v>
      </c>
    </row>
    <row r="104" spans="1:9" x14ac:dyDescent="0.25">
      <c r="A104">
        <v>488</v>
      </c>
      <c r="B104">
        <v>488</v>
      </c>
      <c r="C104" s="11" t="str">
        <f t="shared" si="4"/>
        <v>South Shore Charter Public School</v>
      </c>
      <c r="D104" s="6">
        <v>1394597</v>
      </c>
      <c r="E104" s="6">
        <v>1183095</v>
      </c>
      <c r="G104" s="5">
        <f t="shared" si="2"/>
        <v>1183095</v>
      </c>
      <c r="H104" s="5">
        <v>557839</v>
      </c>
      <c r="I104" s="5">
        <f t="shared" si="3"/>
        <v>625256</v>
      </c>
    </row>
    <row r="105" spans="1:9" x14ac:dyDescent="0.25">
      <c r="A105">
        <v>493</v>
      </c>
      <c r="B105">
        <v>493</v>
      </c>
      <c r="C105" s="11" t="str">
        <f t="shared" si="4"/>
        <v>Phoenix Academy Charter Public High School, Chelsea</v>
      </c>
      <c r="D105" s="6">
        <v>31440</v>
      </c>
      <c r="E105" s="6">
        <v>26672</v>
      </c>
      <c r="G105" s="5">
        <f t="shared" si="2"/>
        <v>26672</v>
      </c>
      <c r="H105" s="5">
        <v>12576</v>
      </c>
      <c r="I105" s="5">
        <f t="shared" si="3"/>
        <v>14096</v>
      </c>
    </row>
    <row r="106" spans="1:9" x14ac:dyDescent="0.25">
      <c r="A106">
        <v>494</v>
      </c>
      <c r="B106">
        <v>494</v>
      </c>
      <c r="C106" s="11" t="str">
        <f t="shared" si="4"/>
        <v>Pioneer Charter School of Science</v>
      </c>
      <c r="D106" s="6">
        <v>673920</v>
      </c>
      <c r="E106" s="6">
        <v>571714</v>
      </c>
      <c r="G106" s="5">
        <f t="shared" si="2"/>
        <v>571714</v>
      </c>
      <c r="H106" s="5">
        <v>269568</v>
      </c>
      <c r="I106" s="5">
        <f t="shared" si="3"/>
        <v>302146</v>
      </c>
    </row>
    <row r="107" spans="1:9" x14ac:dyDescent="0.25">
      <c r="A107">
        <v>499</v>
      </c>
      <c r="B107">
        <v>499</v>
      </c>
      <c r="C107" s="11" t="str">
        <f t="shared" si="4"/>
        <v>Hampden Charter School of Science</v>
      </c>
      <c r="D107" s="6">
        <v>537106</v>
      </c>
      <c r="E107" s="6">
        <v>455649</v>
      </c>
      <c r="G107" s="5">
        <f t="shared" si="2"/>
        <v>455649</v>
      </c>
      <c r="H107" s="5">
        <v>214842</v>
      </c>
      <c r="I107" s="5">
        <f t="shared" si="3"/>
        <v>240807</v>
      </c>
    </row>
    <row r="108" spans="1:9" x14ac:dyDescent="0.25">
      <c r="A108">
        <v>3506</v>
      </c>
      <c r="B108">
        <v>3506</v>
      </c>
      <c r="C108" s="11" t="str">
        <f t="shared" si="4"/>
        <v>Pioneer Charter School of Science II</v>
      </c>
      <c r="D108" s="6">
        <v>504900</v>
      </c>
      <c r="E108" s="6">
        <v>428328</v>
      </c>
      <c r="G108" s="5">
        <f t="shared" si="2"/>
        <v>428328</v>
      </c>
      <c r="H108" s="5">
        <v>201960</v>
      </c>
      <c r="I108" s="5">
        <f t="shared" si="3"/>
        <v>226368</v>
      </c>
    </row>
    <row r="109" spans="1:9" x14ac:dyDescent="0.25">
      <c r="A109">
        <v>3508</v>
      </c>
      <c r="B109">
        <v>3508</v>
      </c>
      <c r="C109" s="11" t="str">
        <f t="shared" si="4"/>
        <v>Phoenix Academy Public Charter High School, Springfield</v>
      </c>
      <c r="D109" s="6">
        <v>29180</v>
      </c>
      <c r="E109" s="6">
        <v>24755</v>
      </c>
      <c r="G109" s="5">
        <f t="shared" si="2"/>
        <v>24755</v>
      </c>
      <c r="H109" s="5">
        <v>11672</v>
      </c>
      <c r="I109" s="5">
        <f t="shared" si="3"/>
        <v>13083</v>
      </c>
    </row>
    <row r="110" spans="1:9" x14ac:dyDescent="0.25">
      <c r="A110">
        <v>3513</v>
      </c>
      <c r="B110">
        <v>3513</v>
      </c>
      <c r="C110" s="11" t="str">
        <f t="shared" si="4"/>
        <v>New Heights Charter School of Brockton</v>
      </c>
      <c r="D110" s="6">
        <v>166158</v>
      </c>
      <c r="E110" s="6">
        <v>140959</v>
      </c>
      <c r="G110" s="5">
        <f t="shared" si="2"/>
        <v>140959</v>
      </c>
      <c r="H110" s="5">
        <v>66463</v>
      </c>
      <c r="I110" s="5">
        <f t="shared" si="3"/>
        <v>74496</v>
      </c>
    </row>
    <row r="111" spans="1:9" x14ac:dyDescent="0.25">
      <c r="A111">
        <v>3515</v>
      </c>
      <c r="B111">
        <v>3515</v>
      </c>
      <c r="C111" s="11" t="str">
        <f t="shared" si="4"/>
        <v>Old Sturbridge Academy Charter Public School</v>
      </c>
      <c r="D111" s="6">
        <v>611168</v>
      </c>
      <c r="E111" s="6">
        <v>518479</v>
      </c>
      <c r="G111" s="5">
        <f t="shared" si="2"/>
        <v>518479</v>
      </c>
      <c r="H111" s="5">
        <v>244467</v>
      </c>
      <c r="I111" s="5">
        <f t="shared" si="3"/>
        <v>274012</v>
      </c>
    </row>
    <row r="112" spans="1:9" x14ac:dyDescent="0.25">
      <c r="A112">
        <v>3516</v>
      </c>
      <c r="B112">
        <v>3516</v>
      </c>
      <c r="C112" s="11" t="str">
        <f t="shared" si="4"/>
        <v>Hampden Charter School of Science West</v>
      </c>
      <c r="D112" s="6">
        <v>501140</v>
      </c>
      <c r="E112" s="6">
        <v>425138</v>
      </c>
      <c r="G112" s="5">
        <f t="shared" si="2"/>
        <v>425138</v>
      </c>
      <c r="H112" s="5">
        <v>200456</v>
      </c>
      <c r="I112" s="5">
        <f t="shared" si="3"/>
        <v>224682</v>
      </c>
    </row>
    <row r="113" spans="1:9" x14ac:dyDescent="0.25">
      <c r="A113">
        <v>3517</v>
      </c>
      <c r="B113">
        <v>3517</v>
      </c>
      <c r="C113" s="11" t="str">
        <f t="shared" si="4"/>
        <v>Map Academy Charter School</v>
      </c>
      <c r="D113" s="6">
        <v>354105</v>
      </c>
      <c r="E113" s="6">
        <v>300402</v>
      </c>
      <c r="G113" s="5">
        <f t="shared" si="2"/>
        <v>300402</v>
      </c>
      <c r="H113" s="5">
        <v>141642</v>
      </c>
      <c r="I113" s="5">
        <f t="shared" si="3"/>
        <v>158760</v>
      </c>
    </row>
    <row r="115" spans="1:9" x14ac:dyDescent="0.25">
      <c r="D115" s="5">
        <f>SUM(D6:D113)</f>
        <v>117237785</v>
      </c>
      <c r="H115" s="5">
        <f>SUM(H6:H113)</f>
        <v>40008601</v>
      </c>
      <c r="I115" s="5">
        <f>SUM(I6:I113)</f>
        <v>59448212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0C11-1944-4A72-A1DC-0157E7BA6948}">
  <dimension ref="A3:G486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2" width="5.140625" bestFit="1" customWidth="1"/>
    <col min="3" max="3" width="35.42578125" customWidth="1"/>
    <col min="4" max="5" width="12.7109375" customWidth="1"/>
    <col min="7" max="7" width="11.140625" bestFit="1" customWidth="1"/>
  </cols>
  <sheetData>
    <row r="3" spans="1:7" ht="30" x14ac:dyDescent="0.25">
      <c r="D3" s="1" t="s">
        <v>1</v>
      </c>
      <c r="E3" s="1" t="s">
        <v>93</v>
      </c>
      <c r="F3" s="1" t="s">
        <v>94</v>
      </c>
      <c r="G3" s="9" t="s">
        <v>95</v>
      </c>
    </row>
    <row r="4" spans="1:7" x14ac:dyDescent="0.25">
      <c r="D4" s="1"/>
      <c r="E4" s="1"/>
      <c r="F4" s="1"/>
      <c r="G4" s="9"/>
    </row>
    <row r="5" spans="1:7" x14ac:dyDescent="0.25">
      <c r="A5">
        <v>1</v>
      </c>
      <c r="B5" s="3" t="s">
        <v>96</v>
      </c>
      <c r="C5" s="4" t="s">
        <v>97</v>
      </c>
      <c r="D5" s="6">
        <v>82789.27</v>
      </c>
      <c r="E5" s="6">
        <v>50580</v>
      </c>
      <c r="F5" s="6"/>
      <c r="G5" s="6">
        <v>50580</v>
      </c>
    </row>
    <row r="6" spans="1:7" x14ac:dyDescent="0.25">
      <c r="A6">
        <v>5</v>
      </c>
      <c r="B6" s="3" t="s">
        <v>98</v>
      </c>
      <c r="C6" s="4" t="s">
        <v>99</v>
      </c>
      <c r="D6" s="6">
        <v>13370</v>
      </c>
      <c r="E6" s="6">
        <v>8168</v>
      </c>
      <c r="F6" s="6"/>
      <c r="G6" s="6">
        <v>8168</v>
      </c>
    </row>
    <row r="7" spans="1:7" x14ac:dyDescent="0.25">
      <c r="A7">
        <v>7</v>
      </c>
      <c r="B7" s="3" t="s">
        <v>100</v>
      </c>
      <c r="C7" s="4" t="s">
        <v>101</v>
      </c>
      <c r="D7" s="6">
        <v>30671.420000000002</v>
      </c>
      <c r="E7" s="6">
        <v>18739</v>
      </c>
      <c r="F7" s="6"/>
      <c r="G7" s="6">
        <v>18739</v>
      </c>
    </row>
    <row r="8" spans="1:7" x14ac:dyDescent="0.25">
      <c r="A8">
        <v>8</v>
      </c>
      <c r="B8" s="3" t="s">
        <v>102</v>
      </c>
      <c r="C8" s="4" t="s">
        <v>103</v>
      </c>
      <c r="D8" s="6">
        <v>3075</v>
      </c>
      <c r="E8" s="6">
        <v>1879</v>
      </c>
      <c r="F8" s="6"/>
      <c r="G8" s="6">
        <v>1879</v>
      </c>
    </row>
    <row r="9" spans="1:7" x14ac:dyDescent="0.25">
      <c r="A9">
        <v>9</v>
      </c>
      <c r="B9" s="3" t="s">
        <v>104</v>
      </c>
      <c r="C9" s="4" t="s">
        <v>105</v>
      </c>
      <c r="D9" s="6">
        <v>205162.34</v>
      </c>
      <c r="E9" s="6">
        <v>125343</v>
      </c>
      <c r="F9" s="6"/>
      <c r="G9" s="6">
        <v>125343</v>
      </c>
    </row>
    <row r="10" spans="1:7" x14ac:dyDescent="0.25">
      <c r="A10">
        <v>10</v>
      </c>
      <c r="B10" s="3" t="s">
        <v>106</v>
      </c>
      <c r="C10" s="4" t="s">
        <v>107</v>
      </c>
      <c r="D10" s="6">
        <v>216207.00000000003</v>
      </c>
      <c r="E10" s="6">
        <v>132091</v>
      </c>
      <c r="F10" s="6"/>
      <c r="G10" s="6">
        <v>132091</v>
      </c>
    </row>
    <row r="11" spans="1:7" x14ac:dyDescent="0.25">
      <c r="A11">
        <v>14</v>
      </c>
      <c r="B11" s="3" t="s">
        <v>108</v>
      </c>
      <c r="C11" s="4" t="s">
        <v>109</v>
      </c>
      <c r="D11" s="6">
        <v>71535</v>
      </c>
      <c r="E11" s="6">
        <v>43704</v>
      </c>
      <c r="F11" s="6"/>
      <c r="G11" s="6">
        <v>43704</v>
      </c>
    </row>
    <row r="12" spans="1:7" x14ac:dyDescent="0.25">
      <c r="A12">
        <v>16</v>
      </c>
      <c r="B12" s="3" t="s">
        <v>110</v>
      </c>
      <c r="C12" s="4" t="s">
        <v>111</v>
      </c>
      <c r="D12" s="6">
        <v>437047</v>
      </c>
      <c r="E12" s="6">
        <v>267012</v>
      </c>
      <c r="F12" s="6"/>
      <c r="G12" s="6">
        <v>267012</v>
      </c>
    </row>
    <row r="13" spans="1:7" x14ac:dyDescent="0.25">
      <c r="A13">
        <v>17</v>
      </c>
      <c r="B13" s="3" t="s">
        <v>112</v>
      </c>
      <c r="C13" s="4" t="s">
        <v>113</v>
      </c>
      <c r="D13" s="6">
        <v>11143.699999999997</v>
      </c>
      <c r="E13" s="6">
        <v>6808</v>
      </c>
      <c r="F13" s="6"/>
      <c r="G13" s="6">
        <v>6808</v>
      </c>
    </row>
    <row r="14" spans="1:7" x14ac:dyDescent="0.25">
      <c r="A14">
        <v>20</v>
      </c>
      <c r="B14" s="3" t="s">
        <v>114</v>
      </c>
      <c r="C14" s="4" t="s">
        <v>115</v>
      </c>
      <c r="D14" s="6">
        <v>28090.48</v>
      </c>
      <c r="E14" s="6">
        <v>17162</v>
      </c>
      <c r="F14" s="6"/>
      <c r="G14" s="6">
        <v>17162</v>
      </c>
    </row>
    <row r="15" spans="1:7" x14ac:dyDescent="0.25">
      <c r="A15">
        <v>23</v>
      </c>
      <c r="B15" s="3" t="s">
        <v>116</v>
      </c>
      <c r="C15" s="4" t="s">
        <v>117</v>
      </c>
      <c r="D15" s="6">
        <v>110398</v>
      </c>
      <c r="E15" s="6">
        <v>67447</v>
      </c>
      <c r="F15" s="6"/>
      <c r="G15" s="6">
        <v>67447</v>
      </c>
    </row>
    <row r="16" spans="1:7" x14ac:dyDescent="0.25">
      <c r="A16">
        <v>25</v>
      </c>
      <c r="B16" s="3" t="s">
        <v>118</v>
      </c>
      <c r="C16" s="4" t="s">
        <v>119</v>
      </c>
      <c r="D16" s="6">
        <v>58372</v>
      </c>
      <c r="E16" s="6">
        <v>35662</v>
      </c>
      <c r="F16" s="6"/>
      <c r="G16" s="6">
        <v>35662</v>
      </c>
    </row>
    <row r="17" spans="1:7" x14ac:dyDescent="0.25">
      <c r="A17">
        <v>26</v>
      </c>
      <c r="B17" s="3" t="s">
        <v>120</v>
      </c>
      <c r="C17" s="4" t="s">
        <v>121</v>
      </c>
      <c r="D17" s="6">
        <v>122592</v>
      </c>
      <c r="E17" s="6">
        <v>74897</v>
      </c>
      <c r="F17" s="6"/>
      <c r="G17" s="6">
        <v>74897</v>
      </c>
    </row>
    <row r="18" spans="1:7" x14ac:dyDescent="0.25">
      <c r="A18">
        <v>27</v>
      </c>
      <c r="B18" s="3" t="s">
        <v>122</v>
      </c>
      <c r="C18" s="4" t="s">
        <v>123</v>
      </c>
      <c r="D18" s="6">
        <v>7514</v>
      </c>
      <c r="E18" s="6">
        <v>4591</v>
      </c>
      <c r="F18" s="6"/>
      <c r="G18" s="6">
        <v>4591</v>
      </c>
    </row>
    <row r="19" spans="1:7" x14ac:dyDescent="0.25">
      <c r="A19">
        <v>30</v>
      </c>
      <c r="B19" s="3" t="s">
        <v>124</v>
      </c>
      <c r="C19" s="4" t="s">
        <v>125</v>
      </c>
      <c r="D19" s="6">
        <v>258984</v>
      </c>
      <c r="E19" s="6">
        <v>158225</v>
      </c>
      <c r="F19" s="6"/>
      <c r="G19" s="6">
        <v>158225</v>
      </c>
    </row>
    <row r="20" spans="1:7" x14ac:dyDescent="0.25">
      <c r="A20">
        <v>31</v>
      </c>
      <c r="B20" s="3" t="s">
        <v>126</v>
      </c>
      <c r="C20" s="4" t="s">
        <v>127</v>
      </c>
      <c r="D20" s="6">
        <v>28197</v>
      </c>
      <c r="E20" s="6">
        <v>17227</v>
      </c>
      <c r="F20" s="6"/>
      <c r="G20" s="6">
        <v>17227</v>
      </c>
    </row>
    <row r="21" spans="1:7" x14ac:dyDescent="0.25">
      <c r="A21">
        <v>35</v>
      </c>
      <c r="B21" s="3" t="s">
        <v>128</v>
      </c>
      <c r="C21" s="4" t="s">
        <v>129</v>
      </c>
      <c r="D21" s="6">
        <v>7129350.4400000004</v>
      </c>
      <c r="E21" s="6">
        <v>4355641</v>
      </c>
      <c r="F21" s="6"/>
      <c r="G21" s="6">
        <v>4355641</v>
      </c>
    </row>
    <row r="22" spans="1:7" x14ac:dyDescent="0.25">
      <c r="A22">
        <v>36</v>
      </c>
      <c r="B22" s="3" t="s">
        <v>130</v>
      </c>
      <c r="C22" s="4" t="s">
        <v>131</v>
      </c>
      <c r="D22" s="6">
        <v>23120.87</v>
      </c>
      <c r="E22" s="6">
        <v>14126</v>
      </c>
      <c r="F22" s="6"/>
      <c r="G22" s="6">
        <v>14126</v>
      </c>
    </row>
    <row r="23" spans="1:7" x14ac:dyDescent="0.25">
      <c r="A23">
        <v>40</v>
      </c>
      <c r="B23" s="3" t="s">
        <v>132</v>
      </c>
      <c r="C23" s="4" t="s">
        <v>133</v>
      </c>
      <c r="D23" s="6">
        <v>195910.38</v>
      </c>
      <c r="E23" s="6">
        <v>119690</v>
      </c>
      <c r="F23" s="6"/>
      <c r="G23" s="6">
        <v>119690</v>
      </c>
    </row>
    <row r="24" spans="1:7" x14ac:dyDescent="0.25">
      <c r="A24">
        <v>41</v>
      </c>
      <c r="B24" s="3" t="s">
        <v>134</v>
      </c>
      <c r="C24" s="4" t="s">
        <v>135</v>
      </c>
      <c r="D24" s="6">
        <v>11774</v>
      </c>
      <c r="E24" s="6">
        <v>7193</v>
      </c>
      <c r="F24" s="6"/>
      <c r="G24" s="6">
        <v>7193</v>
      </c>
    </row>
    <row r="25" spans="1:7" x14ac:dyDescent="0.25">
      <c r="A25">
        <v>44</v>
      </c>
      <c r="B25" s="3" t="s">
        <v>136</v>
      </c>
      <c r="C25" s="4" t="s">
        <v>137</v>
      </c>
      <c r="D25" s="6">
        <v>2054255.76</v>
      </c>
      <c r="E25" s="6">
        <v>1255037</v>
      </c>
      <c r="F25" s="6"/>
      <c r="G25" s="6">
        <v>1255037</v>
      </c>
    </row>
    <row r="26" spans="1:7" x14ac:dyDescent="0.25">
      <c r="A26">
        <v>46</v>
      </c>
      <c r="B26" s="3" t="s">
        <v>138</v>
      </c>
      <c r="C26" s="4" t="s">
        <v>139</v>
      </c>
      <c r="D26" s="6">
        <v>58979</v>
      </c>
      <c r="E26" s="6">
        <v>36033</v>
      </c>
      <c r="F26" s="6"/>
      <c r="G26" s="6">
        <v>36033</v>
      </c>
    </row>
    <row r="27" spans="1:7" x14ac:dyDescent="0.25">
      <c r="A27">
        <v>49</v>
      </c>
      <c r="B27" s="3" t="s">
        <v>140</v>
      </c>
      <c r="C27" s="4" t="s">
        <v>141</v>
      </c>
      <c r="D27" s="6">
        <v>161375.5</v>
      </c>
      <c r="E27" s="6">
        <v>98592</v>
      </c>
      <c r="F27" s="6"/>
      <c r="G27" s="6">
        <v>98592</v>
      </c>
    </row>
    <row r="28" spans="1:7" x14ac:dyDescent="0.25">
      <c r="A28">
        <v>50</v>
      </c>
      <c r="B28" s="3" t="s">
        <v>142</v>
      </c>
      <c r="C28" s="4" t="s">
        <v>143</v>
      </c>
      <c r="D28" s="6">
        <v>487207</v>
      </c>
      <c r="E28" s="6">
        <v>297657</v>
      </c>
      <c r="F28" s="6"/>
      <c r="G28" s="6">
        <v>297657</v>
      </c>
    </row>
    <row r="29" spans="1:7" x14ac:dyDescent="0.25">
      <c r="A29">
        <v>52</v>
      </c>
      <c r="B29" s="3" t="s">
        <v>144</v>
      </c>
      <c r="C29" s="4" t="s">
        <v>145</v>
      </c>
      <c r="D29" s="6">
        <v>5715</v>
      </c>
      <c r="E29" s="6">
        <v>3492</v>
      </c>
      <c r="F29" s="6"/>
      <c r="G29" s="6">
        <v>3492</v>
      </c>
    </row>
    <row r="30" spans="1:7" x14ac:dyDescent="0.25">
      <c r="A30">
        <v>56</v>
      </c>
      <c r="B30" s="3" t="s">
        <v>146</v>
      </c>
      <c r="C30" s="4" t="s">
        <v>147</v>
      </c>
      <c r="D30" s="6">
        <v>149817</v>
      </c>
      <c r="E30" s="6">
        <v>91530</v>
      </c>
      <c r="F30" s="6"/>
      <c r="G30" s="6">
        <v>91530</v>
      </c>
    </row>
    <row r="31" spans="1:7" x14ac:dyDescent="0.25">
      <c r="A31">
        <v>57</v>
      </c>
      <c r="B31" s="3" t="s">
        <v>148</v>
      </c>
      <c r="C31" s="4" t="s">
        <v>149</v>
      </c>
      <c r="D31" s="6">
        <v>698862.21</v>
      </c>
      <c r="E31" s="6">
        <v>426966</v>
      </c>
      <c r="F31" s="6"/>
      <c r="G31" s="6">
        <v>426966</v>
      </c>
    </row>
    <row r="32" spans="1:7" x14ac:dyDescent="0.25">
      <c r="A32">
        <v>61</v>
      </c>
      <c r="B32" s="3" t="s">
        <v>150</v>
      </c>
      <c r="C32" s="4" t="s">
        <v>151</v>
      </c>
      <c r="D32" s="6">
        <v>853253.15</v>
      </c>
      <c r="E32" s="6">
        <v>521291</v>
      </c>
      <c r="F32" s="6"/>
      <c r="G32" s="6">
        <v>521291</v>
      </c>
    </row>
    <row r="33" spans="1:7" x14ac:dyDescent="0.25">
      <c r="A33">
        <v>64</v>
      </c>
      <c r="B33" s="3" t="s">
        <v>152</v>
      </c>
      <c r="C33" s="4" t="s">
        <v>153</v>
      </c>
      <c r="D33" s="6">
        <v>40269</v>
      </c>
      <c r="E33" s="6">
        <v>24602</v>
      </c>
      <c r="F33" s="6"/>
      <c r="G33" s="6">
        <v>24602</v>
      </c>
    </row>
    <row r="34" spans="1:7" x14ac:dyDescent="0.25">
      <c r="A34">
        <v>67</v>
      </c>
      <c r="B34" s="3" t="s">
        <v>154</v>
      </c>
      <c r="C34" s="4" t="s">
        <v>155</v>
      </c>
      <c r="D34" s="6">
        <v>69906.25</v>
      </c>
      <c r="E34" s="6">
        <v>42709</v>
      </c>
      <c r="F34" s="6"/>
      <c r="G34" s="6">
        <v>42709</v>
      </c>
    </row>
    <row r="35" spans="1:7" x14ac:dyDescent="0.25">
      <c r="A35">
        <v>71</v>
      </c>
      <c r="B35" s="3" t="s">
        <v>156</v>
      </c>
      <c r="C35" s="4" t="s">
        <v>157</v>
      </c>
      <c r="D35" s="6">
        <v>186652.53999999998</v>
      </c>
      <c r="E35" s="6">
        <v>114034</v>
      </c>
      <c r="F35" s="6"/>
      <c r="G35" s="6">
        <v>114034</v>
      </c>
    </row>
    <row r="36" spans="1:7" x14ac:dyDescent="0.25">
      <c r="A36">
        <v>72</v>
      </c>
      <c r="B36" s="3" t="s">
        <v>158</v>
      </c>
      <c r="C36" s="4" t="s">
        <v>159</v>
      </c>
      <c r="D36" s="6">
        <v>119296.39</v>
      </c>
      <c r="E36" s="6">
        <v>72884</v>
      </c>
      <c r="F36" s="6"/>
      <c r="G36" s="6">
        <v>72884</v>
      </c>
    </row>
    <row r="37" spans="1:7" x14ac:dyDescent="0.25">
      <c r="A37">
        <v>73</v>
      </c>
      <c r="B37" s="3" t="s">
        <v>160</v>
      </c>
      <c r="C37" s="4" t="s">
        <v>161</v>
      </c>
      <c r="D37" s="6">
        <v>400554</v>
      </c>
      <c r="E37" s="6">
        <v>244716</v>
      </c>
      <c r="F37" s="6"/>
      <c r="G37" s="6">
        <v>244716</v>
      </c>
    </row>
    <row r="38" spans="1:7" x14ac:dyDescent="0.25">
      <c r="A38">
        <v>79</v>
      </c>
      <c r="B38" s="3" t="s">
        <v>162</v>
      </c>
      <c r="C38" s="4" t="s">
        <v>163</v>
      </c>
      <c r="D38" s="6">
        <v>98728</v>
      </c>
      <c r="E38" s="6">
        <v>60317</v>
      </c>
      <c r="F38" s="6"/>
      <c r="G38" s="6">
        <v>60317</v>
      </c>
    </row>
    <row r="39" spans="1:7" x14ac:dyDescent="0.25">
      <c r="A39">
        <v>82</v>
      </c>
      <c r="B39" s="3" t="s">
        <v>164</v>
      </c>
      <c r="C39" s="4" t="s">
        <v>165</v>
      </c>
      <c r="D39" s="6">
        <v>33489.5</v>
      </c>
      <c r="E39" s="6">
        <v>20460</v>
      </c>
      <c r="F39" s="6"/>
      <c r="G39" s="6">
        <v>20460</v>
      </c>
    </row>
    <row r="40" spans="1:7" x14ac:dyDescent="0.25">
      <c r="A40">
        <v>83</v>
      </c>
      <c r="B40" s="3" t="s">
        <v>166</v>
      </c>
      <c r="C40" s="4" t="s">
        <v>167</v>
      </c>
      <c r="D40" s="6">
        <v>132902</v>
      </c>
      <c r="E40" s="6">
        <v>81196</v>
      </c>
      <c r="F40" s="6"/>
      <c r="G40" s="6">
        <v>81196</v>
      </c>
    </row>
    <row r="41" spans="1:7" x14ac:dyDescent="0.25">
      <c r="A41">
        <v>86</v>
      </c>
      <c r="B41" s="3" t="s">
        <v>168</v>
      </c>
      <c r="C41" s="4" t="s">
        <v>169</v>
      </c>
      <c r="D41" s="6">
        <v>94400</v>
      </c>
      <c r="E41" s="6">
        <v>57673</v>
      </c>
      <c r="F41" s="6"/>
      <c r="G41" s="6">
        <v>57673</v>
      </c>
    </row>
    <row r="42" spans="1:7" x14ac:dyDescent="0.25">
      <c r="A42">
        <v>88</v>
      </c>
      <c r="B42" s="3" t="s">
        <v>170</v>
      </c>
      <c r="C42" s="4" t="s">
        <v>171</v>
      </c>
      <c r="D42" s="6">
        <v>165189.9</v>
      </c>
      <c r="E42" s="6">
        <v>100922</v>
      </c>
      <c r="F42" s="6"/>
      <c r="G42" s="6">
        <v>100922</v>
      </c>
    </row>
    <row r="43" spans="1:7" x14ac:dyDescent="0.25">
      <c r="A43">
        <v>93</v>
      </c>
      <c r="B43" s="3" t="s">
        <v>172</v>
      </c>
      <c r="C43" s="4" t="s">
        <v>173</v>
      </c>
      <c r="D43" s="6">
        <v>819721</v>
      </c>
      <c r="E43" s="6">
        <v>500804</v>
      </c>
      <c r="F43" s="6"/>
      <c r="G43" s="6">
        <v>500804</v>
      </c>
    </row>
    <row r="44" spans="1:7" x14ac:dyDescent="0.25">
      <c r="A44">
        <v>94</v>
      </c>
      <c r="B44" s="3" t="s">
        <v>174</v>
      </c>
      <c r="C44" s="4" t="s">
        <v>175</v>
      </c>
      <c r="D44" s="6">
        <v>111035.94</v>
      </c>
      <c r="E44" s="6">
        <v>67837</v>
      </c>
      <c r="F44" s="6"/>
      <c r="G44" s="6">
        <v>67837</v>
      </c>
    </row>
    <row r="45" spans="1:7" x14ac:dyDescent="0.25">
      <c r="A45">
        <v>95</v>
      </c>
      <c r="B45" s="3" t="s">
        <v>176</v>
      </c>
      <c r="C45" s="4" t="s">
        <v>177</v>
      </c>
      <c r="D45" s="6">
        <v>1982910</v>
      </c>
      <c r="E45" s="6">
        <v>1211448</v>
      </c>
      <c r="F45" s="6"/>
      <c r="G45" s="6">
        <v>1211448</v>
      </c>
    </row>
    <row r="46" spans="1:7" x14ac:dyDescent="0.25">
      <c r="A46">
        <v>96</v>
      </c>
      <c r="B46" s="3" t="s">
        <v>178</v>
      </c>
      <c r="C46" s="4" t="s">
        <v>179</v>
      </c>
      <c r="D46" s="6">
        <v>140804</v>
      </c>
      <c r="E46" s="6">
        <v>86023</v>
      </c>
      <c r="F46" s="6">
        <v>-3416</v>
      </c>
      <c r="G46" s="6">
        <v>82607</v>
      </c>
    </row>
    <row r="47" spans="1:7" x14ac:dyDescent="0.25">
      <c r="A47">
        <v>97</v>
      </c>
      <c r="B47" s="3" t="s">
        <v>180</v>
      </c>
      <c r="C47" s="4" t="s">
        <v>181</v>
      </c>
      <c r="D47" s="6">
        <v>403803.4</v>
      </c>
      <c r="E47" s="6">
        <v>246702</v>
      </c>
      <c r="F47" s="6"/>
      <c r="G47" s="6">
        <v>246702</v>
      </c>
    </row>
    <row r="48" spans="1:7" x14ac:dyDescent="0.25">
      <c r="A48">
        <v>99</v>
      </c>
      <c r="B48" s="3" t="s">
        <v>182</v>
      </c>
      <c r="C48" s="4" t="s">
        <v>183</v>
      </c>
      <c r="D48" s="6">
        <v>48387.24</v>
      </c>
      <c r="E48" s="6">
        <v>29562</v>
      </c>
      <c r="F48" s="6"/>
      <c r="G48" s="6">
        <v>29562</v>
      </c>
    </row>
    <row r="49" spans="1:7" x14ac:dyDescent="0.25">
      <c r="A49">
        <v>100</v>
      </c>
      <c r="B49" s="3">
        <v>100</v>
      </c>
      <c r="C49" s="4" t="s">
        <v>184</v>
      </c>
      <c r="D49" s="6">
        <v>1228781.1000000001</v>
      </c>
      <c r="E49" s="6">
        <v>750717</v>
      </c>
      <c r="F49" s="6"/>
      <c r="G49" s="6">
        <v>750717</v>
      </c>
    </row>
    <row r="50" spans="1:7" x14ac:dyDescent="0.25">
      <c r="A50">
        <v>101</v>
      </c>
      <c r="B50" s="3">
        <v>101</v>
      </c>
      <c r="C50" s="4" t="s">
        <v>185</v>
      </c>
      <c r="D50" s="6">
        <v>7239</v>
      </c>
      <c r="E50" s="6">
        <v>4423</v>
      </c>
      <c r="F50" s="6"/>
      <c r="G50" s="6">
        <v>4423</v>
      </c>
    </row>
    <row r="51" spans="1:7" x14ac:dyDescent="0.25">
      <c r="A51">
        <v>103</v>
      </c>
      <c r="B51" s="3">
        <v>103</v>
      </c>
      <c r="C51" s="4" t="s">
        <v>186</v>
      </c>
      <c r="D51" s="6">
        <v>145772</v>
      </c>
      <c r="E51" s="6">
        <v>89059</v>
      </c>
      <c r="F51" s="6"/>
      <c r="G51" s="6">
        <v>89059</v>
      </c>
    </row>
    <row r="52" spans="1:7" x14ac:dyDescent="0.25">
      <c r="A52">
        <v>110</v>
      </c>
      <c r="B52" s="3">
        <v>110</v>
      </c>
      <c r="C52" s="4" t="s">
        <v>187</v>
      </c>
      <c r="D52" s="6">
        <v>53987.25</v>
      </c>
      <c r="E52" s="6">
        <v>32983</v>
      </c>
      <c r="F52" s="6"/>
      <c r="G52" s="6">
        <v>32983</v>
      </c>
    </row>
    <row r="53" spans="1:7" x14ac:dyDescent="0.25">
      <c r="A53">
        <v>111</v>
      </c>
      <c r="B53" s="3">
        <v>111</v>
      </c>
      <c r="C53" s="4" t="s">
        <v>188</v>
      </c>
      <c r="D53" s="6">
        <v>58200</v>
      </c>
      <c r="E53" s="6">
        <v>35557</v>
      </c>
      <c r="F53" s="6"/>
      <c r="G53" s="6">
        <v>35557</v>
      </c>
    </row>
    <row r="54" spans="1:7" x14ac:dyDescent="0.25">
      <c r="A54">
        <v>114</v>
      </c>
      <c r="B54" s="3">
        <v>114</v>
      </c>
      <c r="C54" s="4" t="s">
        <v>189</v>
      </c>
      <c r="D54" s="6">
        <v>6902.7692307692314</v>
      </c>
      <c r="E54" s="6">
        <v>4217</v>
      </c>
      <c r="F54" s="6"/>
      <c r="G54" s="6">
        <v>4217</v>
      </c>
    </row>
    <row r="55" spans="1:7" x14ac:dyDescent="0.25">
      <c r="A55">
        <v>118</v>
      </c>
      <c r="B55" s="3">
        <v>118</v>
      </c>
      <c r="C55" s="4" t="s">
        <v>190</v>
      </c>
      <c r="D55" s="6">
        <v>12483</v>
      </c>
      <c r="E55" s="6">
        <v>7626</v>
      </c>
      <c r="F55" s="6"/>
      <c r="G55" s="6">
        <v>7626</v>
      </c>
    </row>
    <row r="56" spans="1:7" x14ac:dyDescent="0.25">
      <c r="A56">
        <v>127</v>
      </c>
      <c r="B56" s="3">
        <v>127</v>
      </c>
      <c r="C56" s="4" t="s">
        <v>191</v>
      </c>
      <c r="D56" s="6">
        <v>5798</v>
      </c>
      <c r="E56" s="6">
        <v>3542</v>
      </c>
      <c r="F56" s="6"/>
      <c r="G56" s="6">
        <v>3542</v>
      </c>
    </row>
    <row r="57" spans="1:7" x14ac:dyDescent="0.25">
      <c r="A57">
        <v>128</v>
      </c>
      <c r="B57" s="3">
        <v>128</v>
      </c>
      <c r="C57" s="4" t="s">
        <v>192</v>
      </c>
      <c r="D57" s="6">
        <v>780723</v>
      </c>
      <c r="E57" s="6">
        <v>476979</v>
      </c>
      <c r="F57" s="6"/>
      <c r="G57" s="6">
        <v>476979</v>
      </c>
    </row>
    <row r="58" spans="1:7" x14ac:dyDescent="0.25">
      <c r="A58">
        <v>131</v>
      </c>
      <c r="B58" s="3">
        <v>131</v>
      </c>
      <c r="C58" s="4" t="s">
        <v>193</v>
      </c>
      <c r="D58" s="6">
        <v>39260</v>
      </c>
      <c r="E58" s="6">
        <v>23986</v>
      </c>
      <c r="F58" s="6"/>
      <c r="G58" s="6">
        <v>23986</v>
      </c>
    </row>
    <row r="59" spans="1:7" x14ac:dyDescent="0.25">
      <c r="A59">
        <v>133</v>
      </c>
      <c r="B59" s="3">
        <v>133</v>
      </c>
      <c r="C59" s="4" t="s">
        <v>194</v>
      </c>
      <c r="D59" s="6">
        <v>76575</v>
      </c>
      <c r="E59" s="6">
        <v>46783</v>
      </c>
      <c r="F59" s="6"/>
      <c r="G59" s="6">
        <v>46783</v>
      </c>
    </row>
    <row r="60" spans="1:7" x14ac:dyDescent="0.25">
      <c r="A60">
        <v>136</v>
      </c>
      <c r="B60" s="3">
        <v>136</v>
      </c>
      <c r="C60" s="4" t="s">
        <v>195</v>
      </c>
      <c r="D60" s="6">
        <v>49020</v>
      </c>
      <c r="E60" s="6">
        <v>29949</v>
      </c>
      <c r="F60" s="6"/>
      <c r="G60" s="6">
        <v>29949</v>
      </c>
    </row>
    <row r="61" spans="1:7" x14ac:dyDescent="0.25">
      <c r="A61">
        <v>137</v>
      </c>
      <c r="B61" s="3">
        <v>137</v>
      </c>
      <c r="C61" s="4" t="s">
        <v>196</v>
      </c>
      <c r="D61" s="6">
        <v>1205548</v>
      </c>
      <c r="E61" s="6">
        <v>736523</v>
      </c>
      <c r="F61" s="6"/>
      <c r="G61" s="6">
        <v>736523</v>
      </c>
    </row>
    <row r="62" spans="1:7" x14ac:dyDescent="0.25">
      <c r="A62">
        <v>138</v>
      </c>
      <c r="B62" s="3">
        <v>138</v>
      </c>
      <c r="C62" s="4" t="s">
        <v>197</v>
      </c>
      <c r="D62" s="6">
        <v>23622</v>
      </c>
      <c r="E62" s="6">
        <v>14432</v>
      </c>
      <c r="F62" s="6"/>
      <c r="G62" s="6">
        <v>14432</v>
      </c>
    </row>
    <row r="63" spans="1:7" x14ac:dyDescent="0.25">
      <c r="A63">
        <v>139</v>
      </c>
      <c r="B63" s="3">
        <v>139</v>
      </c>
      <c r="C63" s="4" t="s">
        <v>198</v>
      </c>
      <c r="D63" s="6">
        <v>44370</v>
      </c>
      <c r="E63" s="6">
        <v>27108</v>
      </c>
      <c r="F63" s="6"/>
      <c r="G63" s="6">
        <v>27108</v>
      </c>
    </row>
    <row r="64" spans="1:7" x14ac:dyDescent="0.25">
      <c r="A64">
        <v>141</v>
      </c>
      <c r="B64" s="3">
        <v>141</v>
      </c>
      <c r="C64" s="4" t="s">
        <v>199</v>
      </c>
      <c r="D64" s="6">
        <v>43551.31</v>
      </c>
      <c r="E64" s="6">
        <v>26607</v>
      </c>
      <c r="F64" s="6"/>
      <c r="G64" s="6">
        <v>26607</v>
      </c>
    </row>
    <row r="65" spans="1:7" x14ac:dyDescent="0.25">
      <c r="A65">
        <v>145</v>
      </c>
      <c r="B65" s="3">
        <v>145</v>
      </c>
      <c r="C65" s="4" t="s">
        <v>200</v>
      </c>
      <c r="D65" s="6">
        <v>26443</v>
      </c>
      <c r="E65" s="6">
        <v>16155</v>
      </c>
      <c r="F65" s="6"/>
      <c r="G65" s="6">
        <v>16155</v>
      </c>
    </row>
    <row r="66" spans="1:7" x14ac:dyDescent="0.25">
      <c r="A66">
        <v>149</v>
      </c>
      <c r="B66" s="3">
        <v>149</v>
      </c>
      <c r="C66" s="4" t="s">
        <v>201</v>
      </c>
      <c r="D66" s="6">
        <v>1439430</v>
      </c>
      <c r="E66" s="6">
        <v>879412</v>
      </c>
      <c r="F66" s="6"/>
      <c r="G66" s="6">
        <v>879412</v>
      </c>
    </row>
    <row r="67" spans="1:7" x14ac:dyDescent="0.25">
      <c r="A67">
        <v>151</v>
      </c>
      <c r="B67" s="3">
        <v>151</v>
      </c>
      <c r="C67" s="4" t="s">
        <v>202</v>
      </c>
      <c r="D67" s="6">
        <v>29931.5</v>
      </c>
      <c r="E67" s="6">
        <v>18286</v>
      </c>
      <c r="F67" s="6"/>
      <c r="G67" s="6">
        <v>18286</v>
      </c>
    </row>
    <row r="68" spans="1:7" x14ac:dyDescent="0.25">
      <c r="A68">
        <v>152</v>
      </c>
      <c r="B68" s="3">
        <v>152</v>
      </c>
      <c r="C68" s="4" t="s">
        <v>203</v>
      </c>
      <c r="D68" s="6">
        <v>260</v>
      </c>
      <c r="E68" s="6">
        <v>159</v>
      </c>
      <c r="F68" s="6"/>
      <c r="G68" s="6">
        <v>159</v>
      </c>
    </row>
    <row r="69" spans="1:7" x14ac:dyDescent="0.25">
      <c r="A69">
        <v>153</v>
      </c>
      <c r="B69" s="3">
        <v>153</v>
      </c>
      <c r="C69" s="4" t="s">
        <v>204</v>
      </c>
      <c r="D69" s="6">
        <v>167075</v>
      </c>
      <c r="E69" s="6">
        <v>102074</v>
      </c>
      <c r="F69" s="6"/>
      <c r="G69" s="6">
        <v>102074</v>
      </c>
    </row>
    <row r="70" spans="1:7" x14ac:dyDescent="0.25">
      <c r="A70">
        <v>155</v>
      </c>
      <c r="B70" s="3">
        <v>155</v>
      </c>
      <c r="C70" s="4" t="s">
        <v>205</v>
      </c>
      <c r="D70" s="6">
        <v>229126</v>
      </c>
      <c r="E70" s="6">
        <v>139983</v>
      </c>
      <c r="F70" s="6"/>
      <c r="G70" s="6">
        <v>139983</v>
      </c>
    </row>
    <row r="71" spans="1:7" x14ac:dyDescent="0.25">
      <c r="A71">
        <v>160</v>
      </c>
      <c r="B71" s="3">
        <v>160</v>
      </c>
      <c r="C71" s="4" t="s">
        <v>206</v>
      </c>
      <c r="D71" s="6">
        <v>534908</v>
      </c>
      <c r="E71" s="6">
        <v>326799</v>
      </c>
      <c r="F71" s="6"/>
      <c r="G71" s="6">
        <v>326799</v>
      </c>
    </row>
    <row r="72" spans="1:7" x14ac:dyDescent="0.25">
      <c r="A72">
        <v>161</v>
      </c>
      <c r="B72" s="3">
        <v>161</v>
      </c>
      <c r="C72" s="4" t="s">
        <v>207</v>
      </c>
      <c r="D72" s="6">
        <v>156110</v>
      </c>
      <c r="E72" s="6">
        <v>95375</v>
      </c>
      <c r="F72" s="6"/>
      <c r="G72" s="6">
        <v>95375</v>
      </c>
    </row>
    <row r="73" spans="1:7" x14ac:dyDescent="0.25">
      <c r="A73">
        <v>163</v>
      </c>
      <c r="B73" s="3">
        <v>163</v>
      </c>
      <c r="C73" s="4" t="s">
        <v>208</v>
      </c>
      <c r="D73" s="6">
        <v>1668767</v>
      </c>
      <c r="E73" s="6">
        <v>1019524</v>
      </c>
      <c r="F73" s="6"/>
      <c r="G73" s="6">
        <v>1019524</v>
      </c>
    </row>
    <row r="74" spans="1:7" x14ac:dyDescent="0.25">
      <c r="A74">
        <v>165</v>
      </c>
      <c r="B74" s="3">
        <v>165</v>
      </c>
      <c r="C74" s="4" t="s">
        <v>209</v>
      </c>
      <c r="D74" s="6">
        <v>364686.77</v>
      </c>
      <c r="E74" s="6">
        <v>222803</v>
      </c>
      <c r="F74" s="6"/>
      <c r="G74" s="6">
        <v>222803</v>
      </c>
    </row>
    <row r="75" spans="1:7" x14ac:dyDescent="0.25">
      <c r="A75">
        <v>167</v>
      </c>
      <c r="B75" s="3">
        <v>167</v>
      </c>
      <c r="C75" s="4" t="s">
        <v>210</v>
      </c>
      <c r="D75" s="6">
        <v>100828.16</v>
      </c>
      <c r="E75" s="6">
        <v>61600</v>
      </c>
      <c r="F75" s="6"/>
      <c r="G75" s="6">
        <v>61600</v>
      </c>
    </row>
    <row r="76" spans="1:7" x14ac:dyDescent="0.25">
      <c r="A76">
        <v>168</v>
      </c>
      <c r="B76" s="3">
        <v>168</v>
      </c>
      <c r="C76" s="4" t="s">
        <v>211</v>
      </c>
      <c r="D76" s="6">
        <v>49101.72</v>
      </c>
      <c r="E76" s="6">
        <v>29998</v>
      </c>
      <c r="F76" s="6"/>
      <c r="G76" s="6">
        <v>29998</v>
      </c>
    </row>
    <row r="77" spans="1:7" x14ac:dyDescent="0.25">
      <c r="A77">
        <v>169</v>
      </c>
      <c r="B77" s="3">
        <v>169</v>
      </c>
      <c r="C77" s="4" t="s">
        <v>212</v>
      </c>
      <c r="D77" s="6">
        <v>16382</v>
      </c>
      <c r="E77" s="6">
        <v>10008</v>
      </c>
      <c r="F77" s="6"/>
      <c r="G77" s="6">
        <v>10008</v>
      </c>
    </row>
    <row r="78" spans="1:7" x14ac:dyDescent="0.25">
      <c r="A78">
        <v>170</v>
      </c>
      <c r="B78" s="3">
        <v>170</v>
      </c>
      <c r="C78" s="4" t="s">
        <v>213</v>
      </c>
      <c r="D78" s="6">
        <v>90648.88</v>
      </c>
      <c r="E78" s="6">
        <v>55381</v>
      </c>
      <c r="F78" s="6"/>
      <c r="G78" s="6">
        <v>55381</v>
      </c>
    </row>
    <row r="79" spans="1:7" x14ac:dyDescent="0.25">
      <c r="A79">
        <v>171</v>
      </c>
      <c r="B79" s="3">
        <v>171</v>
      </c>
      <c r="C79" s="4" t="s">
        <v>214</v>
      </c>
      <c r="D79" s="6">
        <v>187303.72</v>
      </c>
      <c r="E79" s="6">
        <v>114432</v>
      </c>
      <c r="F79" s="6"/>
      <c r="G79" s="6">
        <v>114432</v>
      </c>
    </row>
    <row r="80" spans="1:7" x14ac:dyDescent="0.25">
      <c r="A80">
        <v>172</v>
      </c>
      <c r="B80" s="3">
        <v>172</v>
      </c>
      <c r="C80" s="4" t="s">
        <v>215</v>
      </c>
      <c r="D80" s="6">
        <v>86131</v>
      </c>
      <c r="E80" s="6">
        <v>52621</v>
      </c>
      <c r="F80" s="6"/>
      <c r="G80" s="6">
        <v>52621</v>
      </c>
    </row>
    <row r="81" spans="1:7" x14ac:dyDescent="0.25">
      <c r="A81">
        <v>173</v>
      </c>
      <c r="B81" s="3">
        <v>173</v>
      </c>
      <c r="C81" s="4" t="s">
        <v>216</v>
      </c>
      <c r="D81" s="6">
        <v>34492</v>
      </c>
      <c r="E81" s="6">
        <v>21073</v>
      </c>
      <c r="F81" s="6"/>
      <c r="G81" s="6">
        <v>21073</v>
      </c>
    </row>
    <row r="82" spans="1:7" x14ac:dyDescent="0.25">
      <c r="A82">
        <v>176</v>
      </c>
      <c r="B82" s="3">
        <v>176</v>
      </c>
      <c r="C82" s="4" t="s">
        <v>217</v>
      </c>
      <c r="D82" s="6">
        <v>498270</v>
      </c>
      <c r="E82" s="6">
        <v>304415</v>
      </c>
      <c r="F82" s="6"/>
      <c r="G82" s="6">
        <v>304415</v>
      </c>
    </row>
    <row r="83" spans="1:7" x14ac:dyDescent="0.25">
      <c r="A83">
        <v>177</v>
      </c>
      <c r="B83" s="3">
        <v>177</v>
      </c>
      <c r="C83" s="4" t="s">
        <v>218</v>
      </c>
      <c r="D83" s="6">
        <v>104239</v>
      </c>
      <c r="E83" s="6">
        <v>63684</v>
      </c>
      <c r="F83" s="6"/>
      <c r="G83" s="6">
        <v>63684</v>
      </c>
    </row>
    <row r="84" spans="1:7" x14ac:dyDescent="0.25">
      <c r="A84">
        <v>178</v>
      </c>
      <c r="B84" s="3">
        <v>178</v>
      </c>
      <c r="C84" s="4" t="s">
        <v>219</v>
      </c>
      <c r="D84" s="6">
        <v>105345</v>
      </c>
      <c r="E84" s="6">
        <v>64360</v>
      </c>
      <c r="F84" s="6"/>
      <c r="G84" s="6">
        <v>64360</v>
      </c>
    </row>
    <row r="85" spans="1:7" x14ac:dyDescent="0.25">
      <c r="A85">
        <v>181</v>
      </c>
      <c r="B85" s="3">
        <v>181</v>
      </c>
      <c r="C85" s="4" t="s">
        <v>220</v>
      </c>
      <c r="D85" s="6">
        <v>715592</v>
      </c>
      <c r="E85" s="6">
        <v>437187</v>
      </c>
      <c r="F85" s="6"/>
      <c r="G85" s="6">
        <v>437187</v>
      </c>
    </row>
    <row r="86" spans="1:7" x14ac:dyDescent="0.25">
      <c r="A86">
        <v>182</v>
      </c>
      <c r="B86" s="3">
        <v>182</v>
      </c>
      <c r="C86" s="4" t="s">
        <v>221</v>
      </c>
      <c r="D86" s="6">
        <v>101884</v>
      </c>
      <c r="E86" s="6">
        <v>62245</v>
      </c>
      <c r="F86" s="6"/>
      <c r="G86" s="6">
        <v>62245</v>
      </c>
    </row>
    <row r="87" spans="1:7" x14ac:dyDescent="0.25">
      <c r="A87">
        <v>185</v>
      </c>
      <c r="B87" s="3">
        <v>185</v>
      </c>
      <c r="C87" s="4" t="s">
        <v>222</v>
      </c>
      <c r="D87" s="6">
        <v>355573.1091371926</v>
      </c>
      <c r="E87" s="6">
        <v>217236</v>
      </c>
      <c r="F87" s="6"/>
      <c r="G87" s="6">
        <v>217236</v>
      </c>
    </row>
    <row r="88" spans="1:7" x14ac:dyDescent="0.25">
      <c r="A88">
        <v>186</v>
      </c>
      <c r="B88" s="3">
        <v>186</v>
      </c>
      <c r="C88" s="4" t="s">
        <v>223</v>
      </c>
      <c r="D88" s="6">
        <v>25066</v>
      </c>
      <c r="E88" s="6">
        <v>15314</v>
      </c>
      <c r="F88" s="6"/>
      <c r="G88" s="6">
        <v>15314</v>
      </c>
    </row>
    <row r="89" spans="1:7" x14ac:dyDescent="0.25">
      <c r="A89">
        <v>189</v>
      </c>
      <c r="B89" s="3">
        <v>189</v>
      </c>
      <c r="C89" s="4" t="s">
        <v>224</v>
      </c>
      <c r="D89" s="6">
        <v>62150</v>
      </c>
      <c r="E89" s="6">
        <v>37970</v>
      </c>
      <c r="F89" s="6"/>
      <c r="G89" s="6">
        <v>37970</v>
      </c>
    </row>
    <row r="90" spans="1:7" x14ac:dyDescent="0.25">
      <c r="A90">
        <v>191</v>
      </c>
      <c r="B90" s="3">
        <v>191</v>
      </c>
      <c r="C90" s="4" t="s">
        <v>225</v>
      </c>
      <c r="D90" s="6">
        <v>25000</v>
      </c>
      <c r="E90" s="6">
        <v>15274</v>
      </c>
      <c r="F90" s="6"/>
      <c r="G90" s="6">
        <v>15274</v>
      </c>
    </row>
    <row r="91" spans="1:7" x14ac:dyDescent="0.25">
      <c r="A91">
        <v>198</v>
      </c>
      <c r="B91" s="3">
        <v>198</v>
      </c>
      <c r="C91" s="4" t="s">
        <v>226</v>
      </c>
      <c r="D91" s="6">
        <v>208422</v>
      </c>
      <c r="E91" s="6">
        <v>127334</v>
      </c>
      <c r="F91" s="6"/>
      <c r="G91" s="6">
        <v>127334</v>
      </c>
    </row>
    <row r="92" spans="1:7" x14ac:dyDescent="0.25">
      <c r="A92">
        <v>201</v>
      </c>
      <c r="B92" s="3">
        <v>201</v>
      </c>
      <c r="C92" s="4" t="s">
        <v>227</v>
      </c>
      <c r="D92" s="6">
        <v>464745</v>
      </c>
      <c r="E92" s="6">
        <v>283934</v>
      </c>
      <c r="F92" s="6"/>
      <c r="G92" s="6">
        <v>283934</v>
      </c>
    </row>
    <row r="93" spans="1:7" x14ac:dyDescent="0.25">
      <c r="A93">
        <v>204</v>
      </c>
      <c r="B93" s="3">
        <v>204</v>
      </c>
      <c r="C93" s="4" t="s">
        <v>228</v>
      </c>
      <c r="D93" s="6">
        <v>35700</v>
      </c>
      <c r="E93" s="6">
        <v>21811</v>
      </c>
      <c r="F93" s="6"/>
      <c r="G93" s="6">
        <v>21811</v>
      </c>
    </row>
    <row r="94" spans="1:7" x14ac:dyDescent="0.25">
      <c r="A94">
        <v>209</v>
      </c>
      <c r="B94" s="3">
        <v>209</v>
      </c>
      <c r="C94" s="4" t="s">
        <v>229</v>
      </c>
      <c r="D94" s="6">
        <v>3817.02</v>
      </c>
      <c r="E94" s="6">
        <v>2332</v>
      </c>
      <c r="F94" s="6"/>
      <c r="G94" s="6">
        <v>2332</v>
      </c>
    </row>
    <row r="95" spans="1:7" x14ac:dyDescent="0.25">
      <c r="A95">
        <v>210</v>
      </c>
      <c r="B95" s="3">
        <v>210</v>
      </c>
      <c r="C95" s="4" t="s">
        <v>230</v>
      </c>
      <c r="D95" s="6">
        <v>90553</v>
      </c>
      <c r="E95" s="6">
        <v>55323</v>
      </c>
      <c r="F95" s="6"/>
      <c r="G95" s="6">
        <v>55323</v>
      </c>
    </row>
    <row r="96" spans="1:7" x14ac:dyDescent="0.25">
      <c r="A96">
        <v>211</v>
      </c>
      <c r="B96" s="3">
        <v>211</v>
      </c>
      <c r="C96" s="4" t="s">
        <v>231</v>
      </c>
      <c r="D96" s="6">
        <v>53833</v>
      </c>
      <c r="E96" s="6">
        <v>32889</v>
      </c>
      <c r="F96" s="6"/>
      <c r="G96" s="6">
        <v>32889</v>
      </c>
    </row>
    <row r="97" spans="1:7" x14ac:dyDescent="0.25">
      <c r="A97">
        <v>212</v>
      </c>
      <c r="B97" s="3">
        <v>212</v>
      </c>
      <c r="C97" s="4" t="s">
        <v>232</v>
      </c>
      <c r="D97" s="6">
        <v>188959.25</v>
      </c>
      <c r="E97" s="6">
        <v>115444</v>
      </c>
      <c r="F97" s="6"/>
      <c r="G97" s="6">
        <v>115444</v>
      </c>
    </row>
    <row r="98" spans="1:7" x14ac:dyDescent="0.25">
      <c r="A98">
        <v>213</v>
      </c>
      <c r="B98" s="3">
        <v>213</v>
      </c>
      <c r="C98" s="4" t="s">
        <v>233</v>
      </c>
      <c r="D98" s="6">
        <v>3408</v>
      </c>
      <c r="E98" s="6">
        <v>2082</v>
      </c>
      <c r="F98" s="6"/>
      <c r="G98" s="6">
        <v>2082</v>
      </c>
    </row>
    <row r="99" spans="1:7" x14ac:dyDescent="0.25">
      <c r="A99">
        <v>214</v>
      </c>
      <c r="B99" s="3">
        <v>214</v>
      </c>
      <c r="C99" s="4" t="s">
        <v>234</v>
      </c>
      <c r="D99" s="6">
        <v>15955</v>
      </c>
      <c r="E99" s="6">
        <v>9748</v>
      </c>
      <c r="F99" s="6"/>
      <c r="G99" s="6">
        <v>9748</v>
      </c>
    </row>
    <row r="100" spans="1:7" x14ac:dyDescent="0.25">
      <c r="A100">
        <v>217</v>
      </c>
      <c r="B100" s="3">
        <v>217</v>
      </c>
      <c r="C100" s="4" t="s">
        <v>235</v>
      </c>
      <c r="D100" s="6">
        <v>1050</v>
      </c>
      <c r="E100" s="6">
        <v>641</v>
      </c>
      <c r="F100" s="6"/>
      <c r="G100" s="6">
        <v>641</v>
      </c>
    </row>
    <row r="101" spans="1:7" x14ac:dyDescent="0.25">
      <c r="A101">
        <v>218</v>
      </c>
      <c r="B101" s="3">
        <v>218</v>
      </c>
      <c r="C101" s="4" t="s">
        <v>236</v>
      </c>
      <c r="D101" s="6">
        <v>233694.02000000002</v>
      </c>
      <c r="E101" s="6">
        <v>142774</v>
      </c>
      <c r="F101" s="6"/>
      <c r="G101" s="6">
        <v>142774</v>
      </c>
    </row>
    <row r="102" spans="1:7" x14ac:dyDescent="0.25">
      <c r="A102">
        <v>219</v>
      </c>
      <c r="B102" s="3">
        <v>219</v>
      </c>
      <c r="C102" s="4" t="s">
        <v>237</v>
      </c>
      <c r="D102" s="6">
        <v>80731.360000000001</v>
      </c>
      <c r="E102" s="6">
        <v>49322</v>
      </c>
      <c r="F102" s="6"/>
      <c r="G102" s="6">
        <v>49322</v>
      </c>
    </row>
    <row r="103" spans="1:7" x14ac:dyDescent="0.25">
      <c r="A103">
        <v>220</v>
      </c>
      <c r="B103" s="3">
        <v>220</v>
      </c>
      <c r="C103" s="4" t="s">
        <v>238</v>
      </c>
      <c r="D103" s="6">
        <v>167362.25</v>
      </c>
      <c r="E103" s="6">
        <v>102249</v>
      </c>
      <c r="F103" s="6"/>
      <c r="G103" s="6">
        <v>102249</v>
      </c>
    </row>
    <row r="104" spans="1:7" x14ac:dyDescent="0.25">
      <c r="A104">
        <v>223</v>
      </c>
      <c r="B104" s="3">
        <v>223</v>
      </c>
      <c r="C104" s="4" t="s">
        <v>239</v>
      </c>
      <c r="D104" s="6">
        <v>21348</v>
      </c>
      <c r="E104" s="6">
        <v>13042</v>
      </c>
      <c r="F104" s="6"/>
      <c r="G104" s="6">
        <v>13042</v>
      </c>
    </row>
    <row r="105" spans="1:7" x14ac:dyDescent="0.25">
      <c r="A105">
        <v>226</v>
      </c>
      <c r="B105" s="3">
        <v>226</v>
      </c>
      <c r="C105" s="4" t="s">
        <v>240</v>
      </c>
      <c r="D105" s="6">
        <v>11046.7</v>
      </c>
      <c r="E105" s="6">
        <v>6749</v>
      </c>
      <c r="F105" s="6"/>
      <c r="G105" s="6">
        <v>6749</v>
      </c>
    </row>
    <row r="106" spans="1:7" x14ac:dyDescent="0.25">
      <c r="A106">
        <v>229</v>
      </c>
      <c r="B106" s="3">
        <v>229</v>
      </c>
      <c r="C106" s="4" t="s">
        <v>241</v>
      </c>
      <c r="D106" s="6">
        <v>1243465.6099999999</v>
      </c>
      <c r="E106" s="6">
        <v>759689</v>
      </c>
      <c r="F106" s="6"/>
      <c r="G106" s="6">
        <v>759689</v>
      </c>
    </row>
    <row r="107" spans="1:7" x14ac:dyDescent="0.25">
      <c r="A107">
        <v>231</v>
      </c>
      <c r="B107" s="3">
        <v>231</v>
      </c>
      <c r="C107" s="4" t="s">
        <v>242</v>
      </c>
      <c r="D107" s="6">
        <v>33804.6</v>
      </c>
      <c r="E107" s="6">
        <v>20653</v>
      </c>
      <c r="F107" s="6"/>
      <c r="G107" s="6">
        <v>20653</v>
      </c>
    </row>
    <row r="108" spans="1:7" x14ac:dyDescent="0.25">
      <c r="A108">
        <v>234</v>
      </c>
      <c r="B108" s="3">
        <v>234</v>
      </c>
      <c r="C108" s="4" t="s">
        <v>243</v>
      </c>
      <c r="D108" s="6">
        <v>23173</v>
      </c>
      <c r="E108" s="6">
        <v>14157</v>
      </c>
      <c r="F108" s="6"/>
      <c r="G108" s="6">
        <v>14157</v>
      </c>
    </row>
    <row r="109" spans="1:7" x14ac:dyDescent="0.25">
      <c r="A109">
        <v>236</v>
      </c>
      <c r="B109" s="3">
        <v>236</v>
      </c>
      <c r="C109" s="4" t="s">
        <v>244</v>
      </c>
      <c r="D109" s="6">
        <v>15118</v>
      </c>
      <c r="E109" s="6">
        <v>9236</v>
      </c>
      <c r="F109" s="6"/>
      <c r="G109" s="6">
        <v>9236</v>
      </c>
    </row>
    <row r="110" spans="1:7" x14ac:dyDescent="0.25">
      <c r="A110">
        <v>238</v>
      </c>
      <c r="B110" s="3">
        <v>238</v>
      </c>
      <c r="C110" s="4" t="s">
        <v>245</v>
      </c>
      <c r="D110" s="6">
        <v>45803.02</v>
      </c>
      <c r="E110" s="6">
        <v>27983</v>
      </c>
      <c r="F110" s="6"/>
      <c r="G110" s="6">
        <v>27983</v>
      </c>
    </row>
    <row r="111" spans="1:7" x14ac:dyDescent="0.25">
      <c r="A111">
        <v>239</v>
      </c>
      <c r="B111" s="3">
        <v>239</v>
      </c>
      <c r="C111" s="4" t="s">
        <v>246</v>
      </c>
      <c r="D111" s="6">
        <v>268648.89</v>
      </c>
      <c r="E111" s="6">
        <v>164130</v>
      </c>
      <c r="F111" s="6"/>
      <c r="G111" s="6">
        <v>164130</v>
      </c>
    </row>
    <row r="112" spans="1:7" x14ac:dyDescent="0.25">
      <c r="A112">
        <v>243</v>
      </c>
      <c r="B112" s="3">
        <v>243</v>
      </c>
      <c r="C112" s="4" t="s">
        <v>247</v>
      </c>
      <c r="D112" s="6">
        <v>497369</v>
      </c>
      <c r="E112" s="6">
        <v>303865</v>
      </c>
      <c r="F112" s="6"/>
      <c r="G112" s="6">
        <v>303865</v>
      </c>
    </row>
    <row r="113" spans="1:7" x14ac:dyDescent="0.25">
      <c r="A113">
        <v>244</v>
      </c>
      <c r="B113" s="3">
        <v>244</v>
      </c>
      <c r="C113" s="4" t="s">
        <v>248</v>
      </c>
      <c r="D113" s="6">
        <v>15368.880000000001</v>
      </c>
      <c r="E113" s="6">
        <v>9390</v>
      </c>
      <c r="F113" s="6"/>
      <c r="G113" s="6">
        <v>9390</v>
      </c>
    </row>
    <row r="114" spans="1:7" x14ac:dyDescent="0.25">
      <c r="A114">
        <v>246</v>
      </c>
      <c r="B114" s="3">
        <v>246</v>
      </c>
      <c r="C114" s="4" t="s">
        <v>249</v>
      </c>
      <c r="D114" s="6">
        <v>124243.53</v>
      </c>
      <c r="E114" s="6">
        <v>75906</v>
      </c>
      <c r="F114" s="6"/>
      <c r="G114" s="6">
        <v>75906</v>
      </c>
    </row>
    <row r="115" spans="1:7" x14ac:dyDescent="0.25">
      <c r="A115">
        <v>248</v>
      </c>
      <c r="B115" s="3">
        <v>248</v>
      </c>
      <c r="C115" s="4" t="s">
        <v>250</v>
      </c>
      <c r="D115" s="6">
        <v>841473.5</v>
      </c>
      <c r="E115" s="6">
        <v>514094</v>
      </c>
      <c r="F115" s="6"/>
      <c r="G115" s="6">
        <v>514094</v>
      </c>
    </row>
    <row r="116" spans="1:7" x14ac:dyDescent="0.25">
      <c r="A116">
        <v>251</v>
      </c>
      <c r="B116" s="3">
        <v>251</v>
      </c>
      <c r="C116" s="4" t="s">
        <v>251</v>
      </c>
      <c r="D116" s="6">
        <v>185668.8</v>
      </c>
      <c r="E116" s="6">
        <v>113433</v>
      </c>
      <c r="F116" s="6"/>
      <c r="G116" s="6">
        <v>113433</v>
      </c>
    </row>
    <row r="117" spans="1:7" x14ac:dyDescent="0.25">
      <c r="A117">
        <v>258</v>
      </c>
      <c r="B117" s="3">
        <v>258</v>
      </c>
      <c r="C117" s="4" t="s">
        <v>252</v>
      </c>
      <c r="D117" s="6">
        <v>620069</v>
      </c>
      <c r="E117" s="6">
        <v>378828</v>
      </c>
      <c r="F117" s="6"/>
      <c r="G117" s="6">
        <v>378828</v>
      </c>
    </row>
    <row r="118" spans="1:7" x14ac:dyDescent="0.25">
      <c r="A118">
        <v>262</v>
      </c>
      <c r="B118" s="3">
        <v>262</v>
      </c>
      <c r="C118" s="4" t="s">
        <v>253</v>
      </c>
      <c r="D118" s="6">
        <v>292352.81</v>
      </c>
      <c r="E118" s="6">
        <v>178611</v>
      </c>
      <c r="F118" s="6"/>
      <c r="G118" s="6">
        <v>178611</v>
      </c>
    </row>
    <row r="119" spans="1:7" x14ac:dyDescent="0.25">
      <c r="A119">
        <v>265</v>
      </c>
      <c r="B119" s="3">
        <v>265</v>
      </c>
      <c r="C119" s="4" t="s">
        <v>254</v>
      </c>
      <c r="D119" s="6">
        <v>208362</v>
      </c>
      <c r="E119" s="6">
        <v>127298</v>
      </c>
      <c r="F119" s="6"/>
      <c r="G119" s="6">
        <v>127298</v>
      </c>
    </row>
    <row r="120" spans="1:7" x14ac:dyDescent="0.25">
      <c r="A120">
        <v>266</v>
      </c>
      <c r="B120" s="3">
        <v>266</v>
      </c>
      <c r="C120" s="4" t="s">
        <v>255</v>
      </c>
      <c r="D120" s="6">
        <v>39330</v>
      </c>
      <c r="E120" s="6">
        <v>24028</v>
      </c>
      <c r="F120" s="6"/>
      <c r="G120" s="6">
        <v>24028</v>
      </c>
    </row>
    <row r="121" spans="1:7" x14ac:dyDescent="0.25">
      <c r="A121">
        <v>271</v>
      </c>
      <c r="B121" s="3">
        <v>271</v>
      </c>
      <c r="C121" s="4" t="s">
        <v>256</v>
      </c>
      <c r="D121" s="6">
        <v>205621</v>
      </c>
      <c r="E121" s="6">
        <v>125623</v>
      </c>
      <c r="F121" s="6"/>
      <c r="G121" s="6">
        <v>125623</v>
      </c>
    </row>
    <row r="122" spans="1:7" x14ac:dyDescent="0.25">
      <c r="A122">
        <v>273</v>
      </c>
      <c r="B122" s="3">
        <v>273</v>
      </c>
      <c r="C122" s="4" t="s">
        <v>257</v>
      </c>
      <c r="D122" s="6">
        <v>45084</v>
      </c>
      <c r="E122" s="6">
        <v>27544</v>
      </c>
      <c r="F122" s="6"/>
      <c r="G122" s="6">
        <v>27544</v>
      </c>
    </row>
    <row r="123" spans="1:7" x14ac:dyDescent="0.25">
      <c r="A123">
        <v>274</v>
      </c>
      <c r="B123" s="3">
        <v>274</v>
      </c>
      <c r="C123" s="4" t="s">
        <v>258</v>
      </c>
      <c r="D123" s="6">
        <v>226747.19</v>
      </c>
      <c r="E123" s="6">
        <v>138530</v>
      </c>
      <c r="F123" s="6"/>
      <c r="G123" s="6">
        <v>138530</v>
      </c>
    </row>
    <row r="124" spans="1:7" x14ac:dyDescent="0.25">
      <c r="A124">
        <v>277</v>
      </c>
      <c r="B124" s="3">
        <v>277</v>
      </c>
      <c r="C124" s="4" t="s">
        <v>259</v>
      </c>
      <c r="D124" s="6">
        <v>26667</v>
      </c>
      <c r="E124" s="6">
        <v>16292</v>
      </c>
      <c r="F124" s="6"/>
      <c r="G124" s="6">
        <v>16292</v>
      </c>
    </row>
    <row r="125" spans="1:7" x14ac:dyDescent="0.25">
      <c r="A125">
        <v>278</v>
      </c>
      <c r="B125" s="3">
        <v>278</v>
      </c>
      <c r="C125" s="4" t="s">
        <v>260</v>
      </c>
      <c r="D125" s="6">
        <v>129426.17</v>
      </c>
      <c r="E125" s="6">
        <v>79072</v>
      </c>
      <c r="F125" s="6"/>
      <c r="G125" s="6">
        <v>79072</v>
      </c>
    </row>
    <row r="126" spans="1:7" x14ac:dyDescent="0.25">
      <c r="A126">
        <v>281</v>
      </c>
      <c r="B126" s="3">
        <v>281</v>
      </c>
      <c r="C126" s="4" t="s">
        <v>261</v>
      </c>
      <c r="D126" s="6">
        <v>1779580</v>
      </c>
      <c r="E126" s="6">
        <v>1087225</v>
      </c>
      <c r="F126" s="6"/>
      <c r="G126" s="6">
        <v>1087225</v>
      </c>
    </row>
    <row r="127" spans="1:7" x14ac:dyDescent="0.25">
      <c r="A127">
        <v>284</v>
      </c>
      <c r="B127" s="3">
        <v>284</v>
      </c>
      <c r="C127" s="4" t="s">
        <v>262</v>
      </c>
      <c r="D127" s="6">
        <v>83431</v>
      </c>
      <c r="E127" s="6">
        <v>50972</v>
      </c>
      <c r="F127" s="6"/>
      <c r="G127" s="6">
        <v>50972</v>
      </c>
    </row>
    <row r="128" spans="1:7" x14ac:dyDescent="0.25">
      <c r="A128">
        <v>285</v>
      </c>
      <c r="B128" s="3">
        <v>285</v>
      </c>
      <c r="C128" s="4" t="s">
        <v>263</v>
      </c>
      <c r="D128" s="6">
        <v>225453.93</v>
      </c>
      <c r="E128" s="6">
        <v>137740</v>
      </c>
      <c r="F128" s="6"/>
      <c r="G128" s="6">
        <v>137740</v>
      </c>
    </row>
    <row r="129" spans="1:7" x14ac:dyDescent="0.25">
      <c r="A129">
        <v>287</v>
      </c>
      <c r="B129" s="3">
        <v>287</v>
      </c>
      <c r="C129" s="4" t="s">
        <v>264</v>
      </c>
      <c r="D129" s="6">
        <v>123320</v>
      </c>
      <c r="E129" s="6">
        <v>75342</v>
      </c>
      <c r="F129" s="6"/>
      <c r="G129" s="6">
        <v>75342</v>
      </c>
    </row>
    <row r="130" spans="1:7" x14ac:dyDescent="0.25">
      <c r="A130">
        <v>290</v>
      </c>
      <c r="B130" s="3">
        <v>290</v>
      </c>
      <c r="C130" s="4" t="s">
        <v>265</v>
      </c>
      <c r="D130" s="6">
        <v>1122</v>
      </c>
      <c r="E130" s="6">
        <v>685</v>
      </c>
      <c r="F130" s="6"/>
      <c r="G130" s="6">
        <v>685</v>
      </c>
    </row>
    <row r="131" spans="1:7" x14ac:dyDescent="0.25">
      <c r="A131">
        <v>291</v>
      </c>
      <c r="B131" s="3">
        <v>291</v>
      </c>
      <c r="C131" s="4" t="s">
        <v>266</v>
      </c>
      <c r="D131" s="6">
        <v>43035</v>
      </c>
      <c r="E131" s="6">
        <v>26292</v>
      </c>
      <c r="F131" s="6"/>
      <c r="G131" s="6">
        <v>26292</v>
      </c>
    </row>
    <row r="132" spans="1:7" x14ac:dyDescent="0.25">
      <c r="A132">
        <v>293</v>
      </c>
      <c r="B132" s="3">
        <v>293</v>
      </c>
      <c r="C132" s="4" t="s">
        <v>267</v>
      </c>
      <c r="D132" s="6">
        <v>327692.88</v>
      </c>
      <c r="E132" s="6">
        <v>200202</v>
      </c>
      <c r="F132" s="6"/>
      <c r="G132" s="6">
        <v>200202</v>
      </c>
    </row>
    <row r="133" spans="1:7" x14ac:dyDescent="0.25">
      <c r="A133">
        <v>295</v>
      </c>
      <c r="B133" s="3">
        <v>295</v>
      </c>
      <c r="C133" s="4" t="s">
        <v>268</v>
      </c>
      <c r="D133" s="6">
        <v>200569.95</v>
      </c>
      <c r="E133" s="6">
        <v>122537</v>
      </c>
      <c r="F133" s="6"/>
      <c r="G133" s="6">
        <v>122537</v>
      </c>
    </row>
    <row r="134" spans="1:7" x14ac:dyDescent="0.25">
      <c r="A134">
        <v>305</v>
      </c>
      <c r="B134" s="3">
        <v>305</v>
      </c>
      <c r="C134" s="4" t="s">
        <v>269</v>
      </c>
      <c r="D134" s="6">
        <v>65360</v>
      </c>
      <c r="E134" s="6">
        <v>39931</v>
      </c>
      <c r="F134" s="6"/>
      <c r="G134" s="6">
        <v>39931</v>
      </c>
    </row>
    <row r="135" spans="1:7" x14ac:dyDescent="0.25">
      <c r="A135">
        <v>307</v>
      </c>
      <c r="B135" s="3">
        <v>307</v>
      </c>
      <c r="C135" s="4" t="s">
        <v>270</v>
      </c>
      <c r="D135" s="6">
        <v>53851.199999999997</v>
      </c>
      <c r="E135" s="6">
        <v>32900</v>
      </c>
      <c r="F135" s="6"/>
      <c r="G135" s="6">
        <v>32900</v>
      </c>
    </row>
    <row r="136" spans="1:7" x14ac:dyDescent="0.25">
      <c r="A136">
        <v>308</v>
      </c>
      <c r="B136" s="3">
        <v>308</v>
      </c>
      <c r="C136" s="4" t="s">
        <v>271</v>
      </c>
      <c r="D136" s="6">
        <v>300199</v>
      </c>
      <c r="E136" s="6">
        <v>183405</v>
      </c>
      <c r="F136" s="6"/>
      <c r="G136" s="6">
        <v>183405</v>
      </c>
    </row>
    <row r="137" spans="1:7" x14ac:dyDescent="0.25">
      <c r="A137">
        <v>309</v>
      </c>
      <c r="B137" s="3">
        <v>309</v>
      </c>
      <c r="C137" s="4" t="s">
        <v>272</v>
      </c>
      <c r="D137" s="6">
        <v>8100</v>
      </c>
      <c r="E137" s="6">
        <v>4949</v>
      </c>
      <c r="F137" s="6"/>
      <c r="G137" s="6">
        <v>4949</v>
      </c>
    </row>
    <row r="138" spans="1:7" x14ac:dyDescent="0.25">
      <c r="A138">
        <v>310</v>
      </c>
      <c r="B138" s="3">
        <v>310</v>
      </c>
      <c r="C138" s="4" t="s">
        <v>273</v>
      </c>
      <c r="D138" s="6">
        <v>124674.37</v>
      </c>
      <c r="E138" s="6">
        <v>76169</v>
      </c>
      <c r="F138" s="6"/>
      <c r="G138" s="6">
        <v>76169</v>
      </c>
    </row>
    <row r="139" spans="1:7" x14ac:dyDescent="0.25">
      <c r="A139">
        <v>312</v>
      </c>
      <c r="B139" s="3">
        <v>312</v>
      </c>
      <c r="C139" s="4" t="s">
        <v>274</v>
      </c>
      <c r="D139" s="6">
        <v>10200</v>
      </c>
      <c r="E139" s="6">
        <v>6232</v>
      </c>
      <c r="F139" s="6"/>
      <c r="G139" s="6">
        <v>6232</v>
      </c>
    </row>
    <row r="140" spans="1:7" x14ac:dyDescent="0.25">
      <c r="A140">
        <v>315</v>
      </c>
      <c r="B140" s="3">
        <v>315</v>
      </c>
      <c r="C140" s="4" t="s">
        <v>275</v>
      </c>
      <c r="D140" s="6">
        <v>44259</v>
      </c>
      <c r="E140" s="6">
        <v>27040</v>
      </c>
      <c r="F140" s="6"/>
      <c r="G140" s="6">
        <v>27040</v>
      </c>
    </row>
    <row r="141" spans="1:7" x14ac:dyDescent="0.25">
      <c r="A141">
        <v>316</v>
      </c>
      <c r="B141" s="3">
        <v>316</v>
      </c>
      <c r="C141" s="4" t="s">
        <v>276</v>
      </c>
      <c r="D141" s="6">
        <v>141425</v>
      </c>
      <c r="E141" s="6">
        <v>86403</v>
      </c>
      <c r="F141" s="6"/>
      <c r="G141" s="6">
        <v>86403</v>
      </c>
    </row>
    <row r="142" spans="1:7" x14ac:dyDescent="0.25">
      <c r="A142">
        <v>317</v>
      </c>
      <c r="B142" s="3">
        <v>317</v>
      </c>
      <c r="C142" s="4" t="s">
        <v>277</v>
      </c>
      <c r="D142" s="6">
        <v>20990</v>
      </c>
      <c r="E142" s="6">
        <v>12824</v>
      </c>
      <c r="F142" s="6"/>
      <c r="G142" s="6">
        <v>12824</v>
      </c>
    </row>
    <row r="143" spans="1:7" x14ac:dyDescent="0.25">
      <c r="A143">
        <v>321</v>
      </c>
      <c r="B143" s="3">
        <v>321</v>
      </c>
      <c r="C143" s="4" t="s">
        <v>278</v>
      </c>
      <c r="D143" s="6">
        <v>60928.28</v>
      </c>
      <c r="E143" s="6">
        <v>37224</v>
      </c>
      <c r="F143" s="6"/>
      <c r="G143" s="6">
        <v>37224</v>
      </c>
    </row>
    <row r="144" spans="1:7" x14ac:dyDescent="0.25">
      <c r="A144">
        <v>322</v>
      </c>
      <c r="B144" s="3">
        <v>322</v>
      </c>
      <c r="C144" s="4" t="s">
        <v>279</v>
      </c>
      <c r="D144" s="6">
        <v>55423.17</v>
      </c>
      <c r="E144" s="6">
        <v>33860</v>
      </c>
      <c r="F144" s="6"/>
      <c r="G144" s="6">
        <v>33860</v>
      </c>
    </row>
    <row r="145" spans="1:7" x14ac:dyDescent="0.25">
      <c r="A145">
        <v>323</v>
      </c>
      <c r="B145" s="3">
        <v>323</v>
      </c>
      <c r="C145" s="4" t="s">
        <v>280</v>
      </c>
      <c r="D145" s="6">
        <v>30813</v>
      </c>
      <c r="E145" s="6">
        <v>18825</v>
      </c>
      <c r="F145" s="6"/>
      <c r="G145" s="6">
        <v>18825</v>
      </c>
    </row>
    <row r="146" spans="1:7" x14ac:dyDescent="0.25">
      <c r="A146">
        <v>325</v>
      </c>
      <c r="B146" s="3">
        <v>325</v>
      </c>
      <c r="C146" s="4" t="s">
        <v>281</v>
      </c>
      <c r="D146" s="6">
        <v>427331</v>
      </c>
      <c r="E146" s="6">
        <v>261076</v>
      </c>
      <c r="F146" s="6"/>
      <c r="G146" s="6">
        <v>261076</v>
      </c>
    </row>
    <row r="147" spans="1:7" x14ac:dyDescent="0.25">
      <c r="A147">
        <v>331</v>
      </c>
      <c r="B147" s="3">
        <v>331</v>
      </c>
      <c r="C147" s="4" t="s">
        <v>282</v>
      </c>
      <c r="D147" s="6">
        <v>43551</v>
      </c>
      <c r="E147" s="6">
        <v>26607</v>
      </c>
      <c r="F147" s="6"/>
      <c r="G147" s="6">
        <v>26607</v>
      </c>
    </row>
    <row r="148" spans="1:7" x14ac:dyDescent="0.25">
      <c r="A148">
        <v>332</v>
      </c>
      <c r="B148" s="3">
        <v>332</v>
      </c>
      <c r="C148" s="4" t="s">
        <v>283</v>
      </c>
      <c r="D148" s="6">
        <v>773089</v>
      </c>
      <c r="E148" s="6">
        <v>472315</v>
      </c>
      <c r="F148" s="6"/>
      <c r="G148" s="6">
        <v>472315</v>
      </c>
    </row>
    <row r="149" spans="1:7" x14ac:dyDescent="0.25">
      <c r="A149">
        <v>335</v>
      </c>
      <c r="B149" s="3">
        <v>335</v>
      </c>
      <c r="C149" s="4" t="s">
        <v>284</v>
      </c>
      <c r="D149" s="6">
        <v>50986</v>
      </c>
      <c r="E149" s="6">
        <v>31150</v>
      </c>
      <c r="F149" s="6"/>
      <c r="G149" s="6">
        <v>31150</v>
      </c>
    </row>
    <row r="150" spans="1:7" x14ac:dyDescent="0.25">
      <c r="A150">
        <v>336</v>
      </c>
      <c r="B150" s="3">
        <v>336</v>
      </c>
      <c r="C150" s="4" t="s">
        <v>285</v>
      </c>
      <c r="D150" s="6">
        <v>236301</v>
      </c>
      <c r="E150" s="6">
        <v>144367</v>
      </c>
      <c r="F150" s="6"/>
      <c r="G150" s="6">
        <v>144367</v>
      </c>
    </row>
    <row r="151" spans="1:7" x14ac:dyDescent="0.25">
      <c r="A151">
        <v>342</v>
      </c>
      <c r="B151" s="3">
        <v>342</v>
      </c>
      <c r="C151" s="4" t="s">
        <v>286</v>
      </c>
      <c r="D151" s="6">
        <v>103390</v>
      </c>
      <c r="E151" s="6">
        <v>63166</v>
      </c>
      <c r="F151" s="6"/>
      <c r="G151" s="6">
        <v>63166</v>
      </c>
    </row>
    <row r="152" spans="1:7" x14ac:dyDescent="0.25">
      <c r="A152">
        <v>343</v>
      </c>
      <c r="B152" s="3">
        <v>343</v>
      </c>
      <c r="C152" s="4" t="s">
        <v>287</v>
      </c>
      <c r="D152" s="6">
        <v>48102.59</v>
      </c>
      <c r="E152" s="6">
        <v>29388</v>
      </c>
      <c r="F152" s="6"/>
      <c r="G152" s="6">
        <v>29388</v>
      </c>
    </row>
    <row r="153" spans="1:7" x14ac:dyDescent="0.25">
      <c r="A153">
        <v>344</v>
      </c>
      <c r="B153" s="3">
        <v>344</v>
      </c>
      <c r="C153" s="4" t="s">
        <v>288</v>
      </c>
      <c r="D153" s="6">
        <v>3800</v>
      </c>
      <c r="E153" s="6">
        <v>2322</v>
      </c>
      <c r="F153" s="6"/>
      <c r="G153" s="6">
        <v>2322</v>
      </c>
    </row>
    <row r="154" spans="1:7" x14ac:dyDescent="0.25">
      <c r="A154">
        <v>346</v>
      </c>
      <c r="B154" s="3">
        <v>346</v>
      </c>
      <c r="C154" s="4" t="s">
        <v>289</v>
      </c>
      <c r="D154" s="6">
        <v>17655</v>
      </c>
      <c r="E154" s="6">
        <v>10786</v>
      </c>
      <c r="F154" s="6"/>
      <c r="G154" s="6">
        <v>10786</v>
      </c>
    </row>
    <row r="155" spans="1:7" x14ac:dyDescent="0.25">
      <c r="A155">
        <v>347</v>
      </c>
      <c r="B155" s="3">
        <v>347</v>
      </c>
      <c r="C155" s="4" t="s">
        <v>290</v>
      </c>
      <c r="D155" s="6">
        <v>541104.38</v>
      </c>
      <c r="E155" s="6">
        <v>330585</v>
      </c>
      <c r="F155" s="6"/>
      <c r="G155" s="6">
        <v>330585</v>
      </c>
    </row>
    <row r="156" spans="1:7" x14ac:dyDescent="0.25">
      <c r="A156">
        <v>348</v>
      </c>
      <c r="B156" s="3">
        <v>348</v>
      </c>
      <c r="C156" s="4" t="s">
        <v>291</v>
      </c>
      <c r="D156" s="6">
        <v>975889</v>
      </c>
      <c r="E156" s="6">
        <v>596214</v>
      </c>
      <c r="F156" s="6"/>
      <c r="G156" s="6">
        <v>596214</v>
      </c>
    </row>
    <row r="157" spans="1:7" x14ac:dyDescent="0.25">
      <c r="A157">
        <v>350</v>
      </c>
      <c r="B157" s="3">
        <v>350</v>
      </c>
      <c r="C157" s="4" t="s">
        <v>292</v>
      </c>
      <c r="D157" s="6">
        <v>19689.39</v>
      </c>
      <c r="E157" s="6">
        <v>12029</v>
      </c>
      <c r="F157" s="6"/>
      <c r="G157" s="6">
        <v>12029</v>
      </c>
    </row>
    <row r="158" spans="1:7" x14ac:dyDescent="0.25">
      <c r="A158">
        <v>600</v>
      </c>
      <c r="B158" s="3">
        <v>600</v>
      </c>
      <c r="C158" s="4" t="s">
        <v>7</v>
      </c>
      <c r="D158" s="6">
        <v>108360.25</v>
      </c>
      <c r="E158" s="6">
        <v>66202</v>
      </c>
      <c r="F158" s="6"/>
      <c r="G158" s="6">
        <v>66202</v>
      </c>
    </row>
    <row r="159" spans="1:7" x14ac:dyDescent="0.25">
      <c r="A159">
        <v>605</v>
      </c>
      <c r="B159" s="3">
        <v>605</v>
      </c>
      <c r="C159" s="4" t="s">
        <v>9</v>
      </c>
      <c r="D159" s="6">
        <v>16200</v>
      </c>
      <c r="E159" s="6">
        <v>9897</v>
      </c>
      <c r="F159" s="6"/>
      <c r="G159" s="6">
        <v>9897</v>
      </c>
    </row>
    <row r="160" spans="1:7" x14ac:dyDescent="0.25">
      <c r="A160">
        <v>610</v>
      </c>
      <c r="B160" s="3">
        <v>610</v>
      </c>
      <c r="C160" s="4" t="s">
        <v>10</v>
      </c>
      <c r="D160" s="6">
        <v>55868.2</v>
      </c>
      <c r="E160" s="6">
        <v>34132</v>
      </c>
      <c r="F160" s="6"/>
      <c r="G160" s="6">
        <v>34132</v>
      </c>
    </row>
    <row r="161" spans="1:7" x14ac:dyDescent="0.25">
      <c r="A161">
        <v>615</v>
      </c>
      <c r="B161" s="3">
        <v>615</v>
      </c>
      <c r="C161" s="4" t="s">
        <v>11</v>
      </c>
      <c r="D161" s="6">
        <v>87945</v>
      </c>
      <c r="E161" s="6">
        <v>53730</v>
      </c>
      <c r="F161" s="6"/>
      <c r="G161" s="6">
        <v>53730</v>
      </c>
    </row>
    <row r="162" spans="1:7" x14ac:dyDescent="0.25">
      <c r="A162">
        <v>616</v>
      </c>
      <c r="B162" s="3">
        <v>616</v>
      </c>
      <c r="C162" s="4" t="s">
        <v>12</v>
      </c>
      <c r="D162" s="6">
        <v>18203.899999999994</v>
      </c>
      <c r="E162" s="6">
        <v>11122</v>
      </c>
      <c r="F162" s="6"/>
      <c r="G162" s="6">
        <v>11122</v>
      </c>
    </row>
    <row r="163" spans="1:7" x14ac:dyDescent="0.25">
      <c r="A163">
        <v>618</v>
      </c>
      <c r="B163" s="3">
        <v>618</v>
      </c>
      <c r="C163" s="4" t="s">
        <v>13</v>
      </c>
      <c r="D163" s="6">
        <v>73904</v>
      </c>
      <c r="E163" s="6">
        <v>45151</v>
      </c>
      <c r="F163" s="6"/>
      <c r="G163" s="6">
        <v>45151</v>
      </c>
    </row>
    <row r="164" spans="1:7" x14ac:dyDescent="0.25">
      <c r="A164">
        <v>622</v>
      </c>
      <c r="B164" s="3">
        <v>622</v>
      </c>
      <c r="C164" s="4" t="s">
        <v>15</v>
      </c>
      <c r="D164" s="6">
        <v>7790</v>
      </c>
      <c r="E164" s="6">
        <v>4759</v>
      </c>
      <c r="F164" s="6"/>
      <c r="G164" s="6">
        <v>4759</v>
      </c>
    </row>
    <row r="165" spans="1:7" x14ac:dyDescent="0.25">
      <c r="A165">
        <v>625</v>
      </c>
      <c r="B165" s="3">
        <v>625</v>
      </c>
      <c r="C165" s="4" t="s">
        <v>16</v>
      </c>
      <c r="D165" s="6">
        <v>465821.02</v>
      </c>
      <c r="E165" s="6">
        <v>284591</v>
      </c>
      <c r="F165" s="6"/>
      <c r="G165" s="6">
        <v>284591</v>
      </c>
    </row>
    <row r="166" spans="1:7" x14ac:dyDescent="0.25">
      <c r="A166">
        <v>635</v>
      </c>
      <c r="B166" s="3">
        <v>635</v>
      </c>
      <c r="C166" s="4" t="s">
        <v>18</v>
      </c>
      <c r="D166" s="6">
        <v>849</v>
      </c>
      <c r="E166" s="6">
        <v>519</v>
      </c>
      <c r="F166" s="6"/>
      <c r="G166" s="6">
        <v>519</v>
      </c>
    </row>
    <row r="167" spans="1:7" x14ac:dyDescent="0.25">
      <c r="A167">
        <v>640</v>
      </c>
      <c r="B167" s="3">
        <v>640</v>
      </c>
      <c r="C167" s="4" t="s">
        <v>19</v>
      </c>
      <c r="D167" s="6">
        <v>49871.5</v>
      </c>
      <c r="E167" s="6">
        <v>30469</v>
      </c>
      <c r="F167" s="6"/>
      <c r="G167" s="6">
        <v>30469</v>
      </c>
    </row>
    <row r="168" spans="1:7" x14ac:dyDescent="0.25">
      <c r="A168">
        <v>645</v>
      </c>
      <c r="B168" s="3">
        <v>645</v>
      </c>
      <c r="C168" s="4" t="s">
        <v>20</v>
      </c>
      <c r="D168" s="6">
        <v>277180.89999999997</v>
      </c>
      <c r="E168" s="6">
        <v>169342</v>
      </c>
      <c r="F168" s="6"/>
      <c r="G168" s="6">
        <v>169342</v>
      </c>
    </row>
    <row r="169" spans="1:7" x14ac:dyDescent="0.25">
      <c r="A169">
        <v>650</v>
      </c>
      <c r="B169" s="3">
        <v>650</v>
      </c>
      <c r="C169" s="4" t="s">
        <v>21</v>
      </c>
      <c r="D169" s="6">
        <v>36549</v>
      </c>
      <c r="E169" s="6">
        <v>22329</v>
      </c>
      <c r="F169" s="6"/>
      <c r="G169" s="6">
        <v>22329</v>
      </c>
    </row>
    <row r="170" spans="1:7" x14ac:dyDescent="0.25">
      <c r="A170">
        <v>658</v>
      </c>
      <c r="B170" s="3">
        <v>658</v>
      </c>
      <c r="C170" s="4" t="s">
        <v>23</v>
      </c>
      <c r="D170" s="6">
        <v>76239</v>
      </c>
      <c r="E170" s="6">
        <v>46578</v>
      </c>
      <c r="F170" s="6"/>
      <c r="G170" s="6">
        <v>46578</v>
      </c>
    </row>
    <row r="171" spans="1:7" x14ac:dyDescent="0.25">
      <c r="A171">
        <v>665</v>
      </c>
      <c r="B171" s="3">
        <v>665</v>
      </c>
      <c r="C171" s="4" t="s">
        <v>26</v>
      </c>
      <c r="D171" s="6">
        <v>110031</v>
      </c>
      <c r="E171" s="6">
        <v>67223</v>
      </c>
      <c r="F171" s="6"/>
      <c r="G171" s="6">
        <v>67223</v>
      </c>
    </row>
    <row r="172" spans="1:7" x14ac:dyDescent="0.25">
      <c r="A172">
        <v>672</v>
      </c>
      <c r="B172" s="3">
        <v>672</v>
      </c>
      <c r="C172" s="4" t="s">
        <v>28</v>
      </c>
      <c r="D172" s="6">
        <v>30648.7</v>
      </c>
      <c r="E172" s="6">
        <v>18725</v>
      </c>
      <c r="F172" s="6"/>
      <c r="G172" s="6">
        <v>18725</v>
      </c>
    </row>
    <row r="173" spans="1:7" x14ac:dyDescent="0.25">
      <c r="A173">
        <v>673</v>
      </c>
      <c r="B173" s="3">
        <v>673</v>
      </c>
      <c r="C173" s="4" t="s">
        <v>29</v>
      </c>
      <c r="D173" s="6">
        <v>76741</v>
      </c>
      <c r="E173" s="6">
        <v>46885</v>
      </c>
      <c r="F173" s="6"/>
      <c r="G173" s="6">
        <v>46885</v>
      </c>
    </row>
    <row r="174" spans="1:7" x14ac:dyDescent="0.25">
      <c r="A174">
        <v>674</v>
      </c>
      <c r="B174" s="3">
        <v>674</v>
      </c>
      <c r="C174" s="4" t="s">
        <v>30</v>
      </c>
      <c r="D174" s="6">
        <v>74768.19</v>
      </c>
      <c r="E174" s="6">
        <v>45679</v>
      </c>
      <c r="F174" s="6"/>
      <c r="G174" s="6">
        <v>45679</v>
      </c>
    </row>
    <row r="175" spans="1:7" x14ac:dyDescent="0.25">
      <c r="A175">
        <v>680</v>
      </c>
      <c r="B175" s="3">
        <v>680</v>
      </c>
      <c r="C175" s="4" t="s">
        <v>32</v>
      </c>
      <c r="D175" s="6">
        <v>91183</v>
      </c>
      <c r="E175" s="6">
        <v>55708</v>
      </c>
      <c r="F175" s="6"/>
      <c r="G175" s="6">
        <v>55708</v>
      </c>
    </row>
    <row r="176" spans="1:7" x14ac:dyDescent="0.25">
      <c r="A176">
        <v>690</v>
      </c>
      <c r="B176" s="3">
        <v>690</v>
      </c>
      <c r="C176" s="4" t="s">
        <v>35</v>
      </c>
      <c r="D176" s="6">
        <v>58189.29</v>
      </c>
      <c r="E176" s="6">
        <v>35550</v>
      </c>
      <c r="F176" s="6"/>
      <c r="G176" s="6">
        <v>35550</v>
      </c>
    </row>
    <row r="177" spans="1:7" x14ac:dyDescent="0.25">
      <c r="A177">
        <v>695</v>
      </c>
      <c r="B177" s="3">
        <v>695</v>
      </c>
      <c r="C177" s="4" t="s">
        <v>36</v>
      </c>
      <c r="D177" s="6">
        <v>4674</v>
      </c>
      <c r="E177" s="6">
        <v>2856</v>
      </c>
      <c r="F177" s="6"/>
      <c r="G177" s="6">
        <v>2856</v>
      </c>
    </row>
    <row r="178" spans="1:7" x14ac:dyDescent="0.25">
      <c r="A178">
        <v>705</v>
      </c>
      <c r="B178" s="3">
        <v>705</v>
      </c>
      <c r="C178" s="4" t="s">
        <v>39</v>
      </c>
      <c r="D178" s="6">
        <v>52635</v>
      </c>
      <c r="E178" s="6">
        <v>32157</v>
      </c>
      <c r="F178" s="6"/>
      <c r="G178" s="6">
        <v>32157</v>
      </c>
    </row>
    <row r="179" spans="1:7" x14ac:dyDescent="0.25">
      <c r="A179">
        <v>712</v>
      </c>
      <c r="B179" s="3">
        <v>712</v>
      </c>
      <c r="C179" s="4" t="s">
        <v>41</v>
      </c>
      <c r="D179" s="6">
        <v>10495</v>
      </c>
      <c r="E179" s="6">
        <v>6412</v>
      </c>
      <c r="F179" s="6"/>
      <c r="G179" s="6">
        <v>6412</v>
      </c>
    </row>
    <row r="180" spans="1:7" x14ac:dyDescent="0.25">
      <c r="A180">
        <v>720</v>
      </c>
      <c r="B180" s="3">
        <v>720</v>
      </c>
      <c r="C180" s="4" t="s">
        <v>44</v>
      </c>
      <c r="D180" s="6">
        <v>5500</v>
      </c>
      <c r="E180" s="6">
        <v>3360</v>
      </c>
      <c r="F180" s="6"/>
      <c r="G180" s="6">
        <v>3360</v>
      </c>
    </row>
    <row r="181" spans="1:7" x14ac:dyDescent="0.25">
      <c r="A181">
        <v>725</v>
      </c>
      <c r="B181" s="3">
        <v>725</v>
      </c>
      <c r="C181" s="4" t="s">
        <v>45</v>
      </c>
      <c r="D181" s="6">
        <v>3327.73</v>
      </c>
      <c r="E181" s="6">
        <v>2033</v>
      </c>
      <c r="F181" s="6"/>
      <c r="G181" s="6">
        <v>2033</v>
      </c>
    </row>
    <row r="182" spans="1:7" x14ac:dyDescent="0.25">
      <c r="A182">
        <v>735</v>
      </c>
      <c r="B182" s="3">
        <v>735</v>
      </c>
      <c r="C182" s="4" t="s">
        <v>48</v>
      </c>
      <c r="D182" s="6">
        <v>175963</v>
      </c>
      <c r="E182" s="6">
        <v>107504</v>
      </c>
      <c r="F182" s="6"/>
      <c r="G182" s="6">
        <v>107504</v>
      </c>
    </row>
    <row r="183" spans="1:7" x14ac:dyDescent="0.25">
      <c r="A183">
        <v>740</v>
      </c>
      <c r="B183" s="3">
        <v>740</v>
      </c>
      <c r="C183" s="4" t="s">
        <v>49</v>
      </c>
      <c r="D183" s="6">
        <v>26548</v>
      </c>
      <c r="E183" s="6">
        <v>16219</v>
      </c>
      <c r="F183" s="6"/>
      <c r="G183" s="6">
        <v>16219</v>
      </c>
    </row>
    <row r="184" spans="1:7" x14ac:dyDescent="0.25">
      <c r="A184">
        <v>745</v>
      </c>
      <c r="B184" s="3">
        <v>745</v>
      </c>
      <c r="C184" s="4" t="s">
        <v>50</v>
      </c>
      <c r="D184" s="6">
        <v>1238.3499999999999</v>
      </c>
      <c r="E184" s="6">
        <v>757</v>
      </c>
      <c r="F184" s="6"/>
      <c r="G184" s="6">
        <v>757</v>
      </c>
    </row>
    <row r="185" spans="1:7" x14ac:dyDescent="0.25">
      <c r="A185">
        <v>750</v>
      </c>
      <c r="B185" s="3">
        <v>750</v>
      </c>
      <c r="C185" s="4" t="s">
        <v>51</v>
      </c>
      <c r="D185" s="6">
        <v>19151</v>
      </c>
      <c r="E185" s="6">
        <v>11700</v>
      </c>
      <c r="F185" s="6"/>
      <c r="G185" s="6">
        <v>11700</v>
      </c>
    </row>
    <row r="186" spans="1:7" x14ac:dyDescent="0.25">
      <c r="A186">
        <v>753</v>
      </c>
      <c r="B186" s="3">
        <v>753</v>
      </c>
      <c r="C186" s="4" t="s">
        <v>52</v>
      </c>
      <c r="D186" s="6">
        <v>50760</v>
      </c>
      <c r="E186" s="6">
        <v>31012</v>
      </c>
      <c r="F186" s="6"/>
      <c r="G186" s="6">
        <v>31012</v>
      </c>
    </row>
    <row r="187" spans="1:7" x14ac:dyDescent="0.25">
      <c r="A187">
        <v>755</v>
      </c>
      <c r="B187" s="3">
        <v>755</v>
      </c>
      <c r="C187" s="4" t="s">
        <v>53</v>
      </c>
      <c r="D187" s="6">
        <v>30208</v>
      </c>
      <c r="E187" s="6">
        <v>18455</v>
      </c>
      <c r="F187" s="6"/>
      <c r="G187" s="6">
        <v>18455</v>
      </c>
    </row>
    <row r="188" spans="1:7" x14ac:dyDescent="0.25">
      <c r="A188">
        <v>760</v>
      </c>
      <c r="B188" s="3">
        <v>760</v>
      </c>
      <c r="C188" s="4" t="s">
        <v>54</v>
      </c>
      <c r="D188" s="6">
        <v>187761</v>
      </c>
      <c r="E188" s="6">
        <v>114712</v>
      </c>
      <c r="F188" s="6"/>
      <c r="G188" s="6">
        <v>114712</v>
      </c>
    </row>
    <row r="189" spans="1:7" x14ac:dyDescent="0.25">
      <c r="A189">
        <v>763</v>
      </c>
      <c r="B189" s="3">
        <v>763</v>
      </c>
      <c r="C189" s="4" t="s">
        <v>55</v>
      </c>
      <c r="D189" s="6">
        <v>16778</v>
      </c>
      <c r="E189" s="6">
        <v>10250</v>
      </c>
      <c r="F189" s="6"/>
      <c r="G189" s="6">
        <v>10250</v>
      </c>
    </row>
    <row r="190" spans="1:7" x14ac:dyDescent="0.25">
      <c r="A190">
        <v>767</v>
      </c>
      <c r="B190" s="3">
        <v>767</v>
      </c>
      <c r="C190" s="4" t="s">
        <v>58</v>
      </c>
      <c r="D190" s="6">
        <v>104646</v>
      </c>
      <c r="E190" s="6">
        <v>63933</v>
      </c>
      <c r="F190" s="6"/>
      <c r="G190" s="6">
        <v>63933</v>
      </c>
    </row>
    <row r="191" spans="1:7" x14ac:dyDescent="0.25">
      <c r="A191">
        <v>773</v>
      </c>
      <c r="B191" s="3">
        <v>773</v>
      </c>
      <c r="C191" s="4" t="s">
        <v>60</v>
      </c>
      <c r="D191" s="6">
        <v>86931</v>
      </c>
      <c r="E191" s="6">
        <v>53110</v>
      </c>
      <c r="F191" s="6"/>
      <c r="G191" s="6">
        <v>53110</v>
      </c>
    </row>
    <row r="192" spans="1:7" x14ac:dyDescent="0.25">
      <c r="A192">
        <v>775</v>
      </c>
      <c r="B192" s="3">
        <v>775</v>
      </c>
      <c r="C192" s="4" t="s">
        <v>62</v>
      </c>
      <c r="D192" s="6">
        <v>64500</v>
      </c>
      <c r="E192" s="6">
        <v>39406</v>
      </c>
      <c r="F192" s="6"/>
      <c r="G192" s="6">
        <v>39406</v>
      </c>
    </row>
    <row r="193" spans="1:7" x14ac:dyDescent="0.25">
      <c r="A193">
        <v>778</v>
      </c>
      <c r="B193" s="3">
        <v>778</v>
      </c>
      <c r="C193" s="4" t="s">
        <v>63</v>
      </c>
      <c r="D193" s="6">
        <v>17758.34</v>
      </c>
      <c r="E193" s="6">
        <v>10849</v>
      </c>
      <c r="F193" s="6"/>
      <c r="G193" s="6">
        <v>10849</v>
      </c>
    </row>
    <row r="194" spans="1:7" x14ac:dyDescent="0.25">
      <c r="A194">
        <v>780</v>
      </c>
      <c r="B194" s="3">
        <v>780</v>
      </c>
      <c r="C194" s="4" t="s">
        <v>64</v>
      </c>
      <c r="D194" s="6">
        <v>63422</v>
      </c>
      <c r="E194" s="6">
        <v>38747</v>
      </c>
      <c r="F194" s="6"/>
      <c r="G194" s="6">
        <v>38747</v>
      </c>
    </row>
    <row r="195" spans="1:7" x14ac:dyDescent="0.25">
      <c r="A195">
        <v>801</v>
      </c>
      <c r="B195" s="3">
        <v>801</v>
      </c>
      <c r="C195" s="4" t="s">
        <v>65</v>
      </c>
      <c r="D195" s="6">
        <v>23564.5</v>
      </c>
      <c r="E195" s="6">
        <v>14397</v>
      </c>
      <c r="F195" s="6"/>
      <c r="G195" s="6">
        <v>14397</v>
      </c>
    </row>
    <row r="196" spans="1:7" x14ac:dyDescent="0.25">
      <c r="A196">
        <v>806</v>
      </c>
      <c r="B196" s="3">
        <v>806</v>
      </c>
      <c r="C196" s="4" t="s">
        <v>67</v>
      </c>
      <c r="D196" s="6">
        <v>43673</v>
      </c>
      <c r="E196" s="6">
        <v>26682</v>
      </c>
      <c r="F196" s="6"/>
      <c r="G196" s="6">
        <v>26682</v>
      </c>
    </row>
    <row r="197" spans="1:7" x14ac:dyDescent="0.25">
      <c r="A197">
        <v>823</v>
      </c>
      <c r="B197" s="3">
        <v>823</v>
      </c>
      <c r="C197" s="4" t="s">
        <v>73</v>
      </c>
      <c r="D197" s="6">
        <v>74911</v>
      </c>
      <c r="E197" s="6">
        <v>45766</v>
      </c>
      <c r="F197" s="6"/>
      <c r="G197" s="6">
        <v>45766</v>
      </c>
    </row>
    <row r="198" spans="1:7" x14ac:dyDescent="0.25">
      <c r="A198">
        <v>828</v>
      </c>
      <c r="B198" s="3">
        <v>828</v>
      </c>
      <c r="C198" s="4" t="s">
        <v>75</v>
      </c>
      <c r="D198" s="6">
        <v>138170</v>
      </c>
      <c r="E198" s="6">
        <v>84414</v>
      </c>
      <c r="F198" s="6"/>
      <c r="G198" s="6">
        <v>84414</v>
      </c>
    </row>
    <row r="199" spans="1:7" x14ac:dyDescent="0.25">
      <c r="A199">
        <v>853</v>
      </c>
      <c r="B199" s="3">
        <v>853</v>
      </c>
      <c r="C199" s="4" t="s">
        <v>81</v>
      </c>
      <c r="D199" s="6">
        <v>5145</v>
      </c>
      <c r="E199" s="6">
        <v>3143</v>
      </c>
      <c r="F199" s="6"/>
      <c r="G199" s="6">
        <v>3143</v>
      </c>
    </row>
    <row r="200" spans="1:7" x14ac:dyDescent="0.25">
      <c r="A200">
        <v>855</v>
      </c>
      <c r="B200" s="3">
        <v>855</v>
      </c>
      <c r="C200" s="4" t="s">
        <v>82</v>
      </c>
      <c r="D200" s="6">
        <v>49453</v>
      </c>
      <c r="E200" s="6">
        <v>30213</v>
      </c>
      <c r="F200" s="6"/>
      <c r="G200" s="6">
        <v>30213</v>
      </c>
    </row>
    <row r="201" spans="1:7" x14ac:dyDescent="0.25">
      <c r="A201">
        <v>860</v>
      </c>
      <c r="B201" s="3">
        <v>860</v>
      </c>
      <c r="C201" s="4" t="s">
        <v>83</v>
      </c>
      <c r="D201" s="6">
        <v>63740</v>
      </c>
      <c r="E201" s="6">
        <v>38942</v>
      </c>
      <c r="F201" s="6"/>
      <c r="G201" s="6">
        <v>38942</v>
      </c>
    </row>
    <row r="202" spans="1:7" x14ac:dyDescent="0.25">
      <c r="A202">
        <v>876</v>
      </c>
      <c r="B202" s="3">
        <v>876</v>
      </c>
      <c r="C202" s="4" t="s">
        <v>87</v>
      </c>
      <c r="D202" s="6">
        <v>36910</v>
      </c>
      <c r="E202" s="6">
        <v>22550</v>
      </c>
      <c r="F202" s="6"/>
      <c r="G202" s="6">
        <v>22550</v>
      </c>
    </row>
    <row r="203" spans="1:7" x14ac:dyDescent="0.25">
      <c r="A203">
        <v>878</v>
      </c>
      <c r="B203" s="3">
        <v>878</v>
      </c>
      <c r="C203" s="4" t="s">
        <v>88</v>
      </c>
      <c r="D203" s="6">
        <v>25925</v>
      </c>
      <c r="E203" s="6">
        <v>15839</v>
      </c>
      <c r="F203" s="6"/>
      <c r="G203" s="6">
        <v>15839</v>
      </c>
    </row>
    <row r="204" spans="1:7" x14ac:dyDescent="0.25">
      <c r="A204">
        <v>885</v>
      </c>
      <c r="B204" s="3">
        <v>885</v>
      </c>
      <c r="C204" s="4" t="s">
        <v>90</v>
      </c>
      <c r="D204" s="6">
        <v>69419</v>
      </c>
      <c r="E204" s="6">
        <v>42411</v>
      </c>
      <c r="F204" s="6"/>
      <c r="G204" s="6">
        <v>42411</v>
      </c>
    </row>
    <row r="205" spans="1:7" hidden="1" x14ac:dyDescent="0.25">
      <c r="A205">
        <v>2</v>
      </c>
      <c r="B205" s="3" t="s">
        <v>293</v>
      </c>
      <c r="C205" s="4" t="s">
        <v>294</v>
      </c>
      <c r="D205" s="6">
        <v>0</v>
      </c>
      <c r="E205" s="6">
        <v>0</v>
      </c>
      <c r="F205" s="6"/>
      <c r="G205" s="6">
        <v>0</v>
      </c>
    </row>
    <row r="206" spans="1:7" hidden="1" x14ac:dyDescent="0.25">
      <c r="A206">
        <v>3</v>
      </c>
      <c r="B206" s="3" t="s">
        <v>295</v>
      </c>
      <c r="C206" s="4" t="s">
        <v>296</v>
      </c>
      <c r="D206" s="6">
        <v>0</v>
      </c>
      <c r="E206" s="6">
        <v>0</v>
      </c>
      <c r="F206" s="6"/>
      <c r="G206" s="6">
        <v>0</v>
      </c>
    </row>
    <row r="207" spans="1:7" hidden="1" x14ac:dyDescent="0.25">
      <c r="A207">
        <v>4</v>
      </c>
      <c r="B207" s="3" t="s">
        <v>297</v>
      </c>
      <c r="C207" s="4" t="s">
        <v>298</v>
      </c>
      <c r="D207" s="6">
        <v>0</v>
      </c>
      <c r="E207" s="6">
        <v>0</v>
      </c>
      <c r="F207" s="6"/>
      <c r="G207" s="6">
        <v>0</v>
      </c>
    </row>
    <row r="208" spans="1:7" hidden="1" x14ac:dyDescent="0.25">
      <c r="A208">
        <v>6</v>
      </c>
      <c r="B208" s="3" t="s">
        <v>299</v>
      </c>
      <c r="C208" s="4" t="s">
        <v>300</v>
      </c>
      <c r="D208" s="6">
        <v>0</v>
      </c>
      <c r="E208" s="6">
        <v>0</v>
      </c>
      <c r="F208" s="6"/>
      <c r="G208" s="6">
        <v>0</v>
      </c>
    </row>
    <row r="209" spans="1:7" hidden="1" x14ac:dyDescent="0.25">
      <c r="A209">
        <v>11</v>
      </c>
      <c r="B209" s="3" t="s">
        <v>301</v>
      </c>
      <c r="C209" s="4" t="s">
        <v>302</v>
      </c>
      <c r="D209" s="6">
        <v>0</v>
      </c>
      <c r="E209" s="6">
        <v>0</v>
      </c>
      <c r="F209" s="6"/>
      <c r="G209" s="6">
        <v>0</v>
      </c>
    </row>
    <row r="210" spans="1:7" hidden="1" x14ac:dyDescent="0.25">
      <c r="A210">
        <v>12</v>
      </c>
      <c r="B210" s="3" t="s">
        <v>303</v>
      </c>
      <c r="C210" s="4" t="s">
        <v>304</v>
      </c>
      <c r="D210" s="6">
        <v>0</v>
      </c>
      <c r="E210" s="6">
        <v>0</v>
      </c>
      <c r="F210" s="6"/>
      <c r="G210" s="6">
        <v>0</v>
      </c>
    </row>
    <row r="211" spans="1:7" hidden="1" x14ac:dyDescent="0.25">
      <c r="A211">
        <v>13</v>
      </c>
      <c r="B211" s="3" t="s">
        <v>305</v>
      </c>
      <c r="C211" s="4" t="s">
        <v>306</v>
      </c>
      <c r="D211" s="6">
        <v>0</v>
      </c>
      <c r="E211" s="6">
        <v>0</v>
      </c>
      <c r="F211" s="6"/>
      <c r="G211" s="6">
        <v>0</v>
      </c>
    </row>
    <row r="212" spans="1:7" hidden="1" x14ac:dyDescent="0.25">
      <c r="A212">
        <v>15</v>
      </c>
      <c r="B212" s="3" t="s">
        <v>307</v>
      </c>
      <c r="C212" s="4" t="s">
        <v>308</v>
      </c>
      <c r="D212" s="6">
        <v>0</v>
      </c>
      <c r="E212" s="6">
        <v>0</v>
      </c>
      <c r="F212" s="6"/>
      <c r="G212" s="6">
        <v>0</v>
      </c>
    </row>
    <row r="213" spans="1:7" hidden="1" x14ac:dyDescent="0.25">
      <c r="A213">
        <v>18</v>
      </c>
      <c r="B213" s="3" t="s">
        <v>309</v>
      </c>
      <c r="C213" s="4" t="s">
        <v>310</v>
      </c>
      <c r="D213" s="6">
        <v>0</v>
      </c>
      <c r="E213" s="6">
        <v>0</v>
      </c>
      <c r="F213" s="6"/>
      <c r="G213" s="6">
        <v>0</v>
      </c>
    </row>
    <row r="214" spans="1:7" hidden="1" x14ac:dyDescent="0.25">
      <c r="A214">
        <v>19</v>
      </c>
      <c r="B214" s="3" t="s">
        <v>311</v>
      </c>
      <c r="C214" s="4" t="s">
        <v>312</v>
      </c>
      <c r="D214" s="6">
        <v>0</v>
      </c>
      <c r="E214" s="6">
        <v>0</v>
      </c>
      <c r="F214" s="6"/>
      <c r="G214" s="6">
        <v>0</v>
      </c>
    </row>
    <row r="215" spans="1:7" hidden="1" x14ac:dyDescent="0.25">
      <c r="A215">
        <v>21</v>
      </c>
      <c r="B215" s="3" t="s">
        <v>313</v>
      </c>
      <c r="C215" s="4" t="s">
        <v>314</v>
      </c>
      <c r="D215" s="6">
        <v>0</v>
      </c>
      <c r="E215" s="6">
        <v>0</v>
      </c>
      <c r="F215" s="6"/>
      <c r="G215" s="6">
        <v>0</v>
      </c>
    </row>
    <row r="216" spans="1:7" hidden="1" x14ac:dyDescent="0.25">
      <c r="A216">
        <v>22</v>
      </c>
      <c r="B216" s="3" t="s">
        <v>315</v>
      </c>
      <c r="C216" s="4" t="s">
        <v>316</v>
      </c>
      <c r="D216" s="6">
        <v>0</v>
      </c>
      <c r="E216" s="6">
        <v>0</v>
      </c>
      <c r="F216" s="6"/>
      <c r="G216" s="6">
        <v>0</v>
      </c>
    </row>
    <row r="217" spans="1:7" hidden="1" x14ac:dyDescent="0.25">
      <c r="A217">
        <v>24</v>
      </c>
      <c r="B217" s="3" t="s">
        <v>317</v>
      </c>
      <c r="C217" s="4" t="s">
        <v>318</v>
      </c>
      <c r="D217" s="6">
        <v>0</v>
      </c>
      <c r="E217" s="6">
        <v>0</v>
      </c>
      <c r="F217" s="6"/>
      <c r="G217" s="6">
        <v>0</v>
      </c>
    </row>
    <row r="218" spans="1:7" hidden="1" x14ac:dyDescent="0.25">
      <c r="A218">
        <v>28</v>
      </c>
      <c r="B218" s="3" t="s">
        <v>319</v>
      </c>
      <c r="C218" s="4" t="s">
        <v>320</v>
      </c>
      <c r="D218" s="6">
        <v>0</v>
      </c>
      <c r="E218" s="6">
        <v>0</v>
      </c>
      <c r="F218" s="6"/>
      <c r="G218" s="6">
        <v>0</v>
      </c>
    </row>
    <row r="219" spans="1:7" hidden="1" x14ac:dyDescent="0.25">
      <c r="A219">
        <v>29</v>
      </c>
      <c r="B219" s="3" t="s">
        <v>321</v>
      </c>
      <c r="C219" s="4" t="s">
        <v>322</v>
      </c>
      <c r="D219" s="6">
        <v>0</v>
      </c>
      <c r="E219" s="6">
        <v>0</v>
      </c>
      <c r="F219" s="6"/>
      <c r="G219" s="6">
        <v>0</v>
      </c>
    </row>
    <row r="220" spans="1:7" hidden="1" x14ac:dyDescent="0.25">
      <c r="A220">
        <v>32</v>
      </c>
      <c r="B220" s="3" t="s">
        <v>323</v>
      </c>
      <c r="C220" s="4" t="s">
        <v>324</v>
      </c>
      <c r="D220" s="6">
        <v>0</v>
      </c>
      <c r="E220" s="6">
        <v>0</v>
      </c>
      <c r="F220" s="6"/>
      <c r="G220" s="6">
        <v>0</v>
      </c>
    </row>
    <row r="221" spans="1:7" hidden="1" x14ac:dyDescent="0.25">
      <c r="A221">
        <v>33</v>
      </c>
      <c r="B221" s="3" t="s">
        <v>325</v>
      </c>
      <c r="C221" s="4" t="s">
        <v>326</v>
      </c>
      <c r="D221" s="6">
        <v>0</v>
      </c>
      <c r="E221" s="6">
        <v>0</v>
      </c>
      <c r="F221" s="6"/>
      <c r="G221" s="6">
        <v>0</v>
      </c>
    </row>
    <row r="222" spans="1:7" hidden="1" x14ac:dyDescent="0.25">
      <c r="A222">
        <v>34</v>
      </c>
      <c r="B222" s="3" t="s">
        <v>327</v>
      </c>
      <c r="C222" s="4" t="s">
        <v>328</v>
      </c>
      <c r="D222" s="6">
        <v>0</v>
      </c>
      <c r="E222" s="6">
        <v>0</v>
      </c>
      <c r="F222" s="6"/>
      <c r="G222" s="6">
        <v>0</v>
      </c>
    </row>
    <row r="223" spans="1:7" hidden="1" x14ac:dyDescent="0.25">
      <c r="A223">
        <v>37</v>
      </c>
      <c r="B223" s="3" t="s">
        <v>329</v>
      </c>
      <c r="C223" s="4" t="s">
        <v>330</v>
      </c>
      <c r="D223" s="6">
        <v>0</v>
      </c>
      <c r="E223" s="6">
        <v>0</v>
      </c>
      <c r="F223" s="6"/>
      <c r="G223" s="6">
        <v>0</v>
      </c>
    </row>
    <row r="224" spans="1:7" hidden="1" x14ac:dyDescent="0.25">
      <c r="A224">
        <v>38</v>
      </c>
      <c r="B224" s="3" t="s">
        <v>331</v>
      </c>
      <c r="C224" s="4" t="s">
        <v>332</v>
      </c>
      <c r="D224" s="6">
        <v>0</v>
      </c>
      <c r="E224" s="6">
        <v>0</v>
      </c>
      <c r="F224" s="6"/>
      <c r="G224" s="6">
        <v>0</v>
      </c>
    </row>
    <row r="225" spans="1:7" hidden="1" x14ac:dyDescent="0.25">
      <c r="A225">
        <v>39</v>
      </c>
      <c r="B225" s="3" t="s">
        <v>333</v>
      </c>
      <c r="C225" s="4" t="s">
        <v>334</v>
      </c>
      <c r="D225" s="6">
        <v>0</v>
      </c>
      <c r="E225" s="6">
        <v>0</v>
      </c>
      <c r="F225" s="6"/>
      <c r="G225" s="6">
        <v>0</v>
      </c>
    </row>
    <row r="226" spans="1:7" hidden="1" x14ac:dyDescent="0.25">
      <c r="A226">
        <v>42</v>
      </c>
      <c r="B226" s="3" t="s">
        <v>335</v>
      </c>
      <c r="C226" s="4" t="s">
        <v>336</v>
      </c>
      <c r="D226" s="6">
        <v>0</v>
      </c>
      <c r="E226" s="6">
        <v>0</v>
      </c>
      <c r="F226" s="6"/>
      <c r="G226" s="6">
        <v>0</v>
      </c>
    </row>
    <row r="227" spans="1:7" hidden="1" x14ac:dyDescent="0.25">
      <c r="A227">
        <v>43</v>
      </c>
      <c r="B227" s="3" t="s">
        <v>337</v>
      </c>
      <c r="C227" s="4" t="s">
        <v>338</v>
      </c>
      <c r="D227" s="6">
        <v>0</v>
      </c>
      <c r="E227" s="6">
        <v>0</v>
      </c>
      <c r="F227" s="6"/>
      <c r="G227" s="6">
        <v>0</v>
      </c>
    </row>
    <row r="228" spans="1:7" hidden="1" x14ac:dyDescent="0.25">
      <c r="A228">
        <v>45</v>
      </c>
      <c r="B228" s="3" t="s">
        <v>339</v>
      </c>
      <c r="C228" s="4" t="s">
        <v>340</v>
      </c>
      <c r="D228" s="6">
        <v>0</v>
      </c>
      <c r="E228" s="6">
        <v>0</v>
      </c>
      <c r="F228" s="6"/>
      <c r="G228" s="6">
        <v>0</v>
      </c>
    </row>
    <row r="229" spans="1:7" hidden="1" x14ac:dyDescent="0.25">
      <c r="A229">
        <v>47</v>
      </c>
      <c r="B229" s="3" t="s">
        <v>341</v>
      </c>
      <c r="C229" s="4" t="s">
        <v>342</v>
      </c>
      <c r="D229" s="6">
        <v>0</v>
      </c>
      <c r="E229" s="6">
        <v>0</v>
      </c>
      <c r="F229" s="6"/>
      <c r="G229" s="6">
        <v>0</v>
      </c>
    </row>
    <row r="230" spans="1:7" hidden="1" x14ac:dyDescent="0.25">
      <c r="A230">
        <v>48</v>
      </c>
      <c r="B230" s="3" t="s">
        <v>343</v>
      </c>
      <c r="C230" s="4" t="s">
        <v>344</v>
      </c>
      <c r="D230" s="6">
        <v>0</v>
      </c>
      <c r="E230" s="6">
        <v>0</v>
      </c>
      <c r="F230" s="6"/>
      <c r="G230" s="6">
        <v>0</v>
      </c>
    </row>
    <row r="231" spans="1:7" hidden="1" x14ac:dyDescent="0.25">
      <c r="A231">
        <v>51</v>
      </c>
      <c r="B231" s="3" t="s">
        <v>345</v>
      </c>
      <c r="C231" s="4" t="s">
        <v>346</v>
      </c>
      <c r="D231" s="6">
        <v>0</v>
      </c>
      <c r="E231" s="6">
        <v>0</v>
      </c>
      <c r="F231" s="6"/>
      <c r="G231" s="6">
        <v>0</v>
      </c>
    </row>
    <row r="232" spans="1:7" hidden="1" x14ac:dyDescent="0.25">
      <c r="A232">
        <v>53</v>
      </c>
      <c r="B232" s="3" t="s">
        <v>347</v>
      </c>
      <c r="C232" s="4" t="s">
        <v>348</v>
      </c>
      <c r="D232" s="6">
        <v>0</v>
      </c>
      <c r="E232" s="6">
        <v>0</v>
      </c>
      <c r="F232" s="6"/>
      <c r="G232" s="6">
        <v>0</v>
      </c>
    </row>
    <row r="233" spans="1:7" hidden="1" x14ac:dyDescent="0.25">
      <c r="A233">
        <v>54</v>
      </c>
      <c r="B233" s="3" t="s">
        <v>349</v>
      </c>
      <c r="C233" s="4" t="s">
        <v>350</v>
      </c>
      <c r="D233" s="6">
        <v>0</v>
      </c>
      <c r="E233" s="6">
        <v>0</v>
      </c>
      <c r="F233" s="6"/>
      <c r="G233" s="6">
        <v>0</v>
      </c>
    </row>
    <row r="234" spans="1:7" hidden="1" x14ac:dyDescent="0.25">
      <c r="A234">
        <v>55</v>
      </c>
      <c r="B234" s="3" t="s">
        <v>351</v>
      </c>
      <c r="C234" s="4" t="s">
        <v>352</v>
      </c>
      <c r="D234" s="6">
        <v>0</v>
      </c>
      <c r="E234" s="6">
        <v>0</v>
      </c>
      <c r="F234" s="6"/>
      <c r="G234" s="6">
        <v>0</v>
      </c>
    </row>
    <row r="235" spans="1:7" hidden="1" x14ac:dyDescent="0.25">
      <c r="A235">
        <v>58</v>
      </c>
      <c r="B235" s="3" t="s">
        <v>353</v>
      </c>
      <c r="C235" s="4" t="s">
        <v>354</v>
      </c>
      <c r="D235" s="6">
        <v>0</v>
      </c>
      <c r="E235" s="6">
        <v>0</v>
      </c>
      <c r="F235" s="6"/>
      <c r="G235" s="6">
        <v>0</v>
      </c>
    </row>
    <row r="236" spans="1:7" hidden="1" x14ac:dyDescent="0.25">
      <c r="A236">
        <v>59</v>
      </c>
      <c r="B236" s="3" t="s">
        <v>355</v>
      </c>
      <c r="C236" s="4" t="s">
        <v>356</v>
      </c>
      <c r="D236" s="6">
        <v>0</v>
      </c>
      <c r="E236" s="6">
        <v>0</v>
      </c>
      <c r="F236" s="6"/>
      <c r="G236" s="6">
        <v>0</v>
      </c>
    </row>
    <row r="237" spans="1:7" hidden="1" x14ac:dyDescent="0.25">
      <c r="A237">
        <v>60</v>
      </c>
      <c r="B237" s="3" t="s">
        <v>357</v>
      </c>
      <c r="C237" s="4" t="s">
        <v>358</v>
      </c>
      <c r="D237" s="6">
        <v>0</v>
      </c>
      <c r="E237" s="6">
        <v>0</v>
      </c>
      <c r="F237" s="6"/>
      <c r="G237" s="6">
        <v>0</v>
      </c>
    </row>
    <row r="238" spans="1:7" hidden="1" x14ac:dyDescent="0.25">
      <c r="A238">
        <v>62</v>
      </c>
      <c r="B238" s="3" t="s">
        <v>359</v>
      </c>
      <c r="C238" s="4" t="s">
        <v>360</v>
      </c>
      <c r="D238" s="6">
        <v>0</v>
      </c>
      <c r="E238" s="6">
        <v>0</v>
      </c>
      <c r="F238" s="6"/>
      <c r="G238" s="6">
        <v>0</v>
      </c>
    </row>
    <row r="239" spans="1:7" hidden="1" x14ac:dyDescent="0.25">
      <c r="A239">
        <v>63</v>
      </c>
      <c r="B239" s="3" t="s">
        <v>361</v>
      </c>
      <c r="C239" s="4" t="s">
        <v>362</v>
      </c>
      <c r="D239" s="6">
        <v>0</v>
      </c>
      <c r="E239" s="6">
        <v>0</v>
      </c>
      <c r="F239" s="6"/>
      <c r="G239" s="6">
        <v>0</v>
      </c>
    </row>
    <row r="240" spans="1:7" hidden="1" x14ac:dyDescent="0.25">
      <c r="A240">
        <v>65</v>
      </c>
      <c r="B240" s="3" t="s">
        <v>363</v>
      </c>
      <c r="C240" s="4" t="s">
        <v>364</v>
      </c>
      <c r="D240" s="6">
        <v>0</v>
      </c>
      <c r="E240" s="6">
        <v>0</v>
      </c>
      <c r="F240" s="6"/>
      <c r="G240" s="6">
        <v>0</v>
      </c>
    </row>
    <row r="241" spans="1:7" hidden="1" x14ac:dyDescent="0.25">
      <c r="A241">
        <v>66</v>
      </c>
      <c r="B241" s="3" t="s">
        <v>365</v>
      </c>
      <c r="C241" s="4" t="s">
        <v>366</v>
      </c>
      <c r="D241" s="6">
        <v>0</v>
      </c>
      <c r="E241" s="6">
        <v>0</v>
      </c>
      <c r="F241" s="6"/>
      <c r="G241" s="6">
        <v>0</v>
      </c>
    </row>
    <row r="242" spans="1:7" hidden="1" x14ac:dyDescent="0.25">
      <c r="A242">
        <v>68</v>
      </c>
      <c r="B242" s="3" t="s">
        <v>367</v>
      </c>
      <c r="C242" s="4" t="s">
        <v>368</v>
      </c>
      <c r="D242" s="6">
        <v>0</v>
      </c>
      <c r="E242" s="6">
        <v>0</v>
      </c>
      <c r="F242" s="6"/>
      <c r="G242" s="6">
        <v>0</v>
      </c>
    </row>
    <row r="243" spans="1:7" hidden="1" x14ac:dyDescent="0.25">
      <c r="A243">
        <v>69</v>
      </c>
      <c r="B243" s="3" t="s">
        <v>369</v>
      </c>
      <c r="C243" s="4" t="s">
        <v>370</v>
      </c>
      <c r="D243" s="6">
        <v>0</v>
      </c>
      <c r="E243" s="6">
        <v>0</v>
      </c>
      <c r="F243" s="6"/>
      <c r="G243" s="6">
        <v>0</v>
      </c>
    </row>
    <row r="244" spans="1:7" hidden="1" x14ac:dyDescent="0.25">
      <c r="A244">
        <v>70</v>
      </c>
      <c r="B244" s="3" t="s">
        <v>371</v>
      </c>
      <c r="C244" s="4" t="s">
        <v>372</v>
      </c>
      <c r="D244" s="6">
        <v>0</v>
      </c>
      <c r="E244" s="6">
        <v>0</v>
      </c>
      <c r="F244" s="6"/>
      <c r="G244" s="6">
        <v>0</v>
      </c>
    </row>
    <row r="245" spans="1:7" hidden="1" x14ac:dyDescent="0.25">
      <c r="A245">
        <v>74</v>
      </c>
      <c r="B245" s="3" t="s">
        <v>373</v>
      </c>
      <c r="C245" s="4" t="s">
        <v>374</v>
      </c>
      <c r="D245" s="6">
        <v>0</v>
      </c>
      <c r="E245" s="6">
        <v>0</v>
      </c>
      <c r="F245" s="6"/>
      <c r="G245" s="6">
        <v>0</v>
      </c>
    </row>
    <row r="246" spans="1:7" hidden="1" x14ac:dyDescent="0.25">
      <c r="A246">
        <v>75</v>
      </c>
      <c r="B246" s="3" t="s">
        <v>375</v>
      </c>
      <c r="C246" s="4" t="s">
        <v>376</v>
      </c>
      <c r="D246" s="6">
        <v>0</v>
      </c>
      <c r="E246" s="6">
        <v>0</v>
      </c>
      <c r="F246" s="6"/>
      <c r="G246" s="6">
        <v>0</v>
      </c>
    </row>
    <row r="247" spans="1:7" hidden="1" x14ac:dyDescent="0.25">
      <c r="A247">
        <v>76</v>
      </c>
      <c r="B247" s="3" t="s">
        <v>377</v>
      </c>
      <c r="C247" s="4" t="s">
        <v>378</v>
      </c>
      <c r="D247" s="6">
        <v>0</v>
      </c>
      <c r="E247" s="6">
        <v>0</v>
      </c>
      <c r="F247" s="6"/>
      <c r="G247" s="6">
        <v>0</v>
      </c>
    </row>
    <row r="248" spans="1:7" hidden="1" x14ac:dyDescent="0.25">
      <c r="A248">
        <v>77</v>
      </c>
      <c r="B248" s="3" t="s">
        <v>379</v>
      </c>
      <c r="C248" s="4" t="s">
        <v>380</v>
      </c>
      <c r="D248" s="6">
        <v>0</v>
      </c>
      <c r="E248" s="6">
        <v>0</v>
      </c>
      <c r="F248" s="6"/>
      <c r="G248" s="6">
        <v>0</v>
      </c>
    </row>
    <row r="249" spans="1:7" hidden="1" x14ac:dyDescent="0.25">
      <c r="A249">
        <v>78</v>
      </c>
      <c r="B249" s="3" t="s">
        <v>381</v>
      </c>
      <c r="C249" s="4" t="s">
        <v>382</v>
      </c>
      <c r="D249" s="6">
        <v>0</v>
      </c>
      <c r="E249" s="6">
        <v>0</v>
      </c>
      <c r="F249" s="6"/>
      <c r="G249" s="6">
        <v>0</v>
      </c>
    </row>
    <row r="250" spans="1:7" hidden="1" x14ac:dyDescent="0.25">
      <c r="A250">
        <v>80</v>
      </c>
      <c r="B250" s="3" t="s">
        <v>383</v>
      </c>
      <c r="C250" s="4" t="s">
        <v>384</v>
      </c>
      <c r="D250" s="6">
        <v>0</v>
      </c>
      <c r="E250" s="6">
        <v>0</v>
      </c>
      <c r="F250" s="6"/>
      <c r="G250" s="6">
        <v>0</v>
      </c>
    </row>
    <row r="251" spans="1:7" hidden="1" x14ac:dyDescent="0.25">
      <c r="A251">
        <v>81</v>
      </c>
      <c r="B251" s="3" t="s">
        <v>385</v>
      </c>
      <c r="C251" s="4" t="s">
        <v>386</v>
      </c>
      <c r="D251" s="6">
        <v>0</v>
      </c>
      <c r="E251" s="6">
        <v>0</v>
      </c>
      <c r="F251" s="6"/>
      <c r="G251" s="6">
        <v>0</v>
      </c>
    </row>
    <row r="252" spans="1:7" hidden="1" x14ac:dyDescent="0.25">
      <c r="A252">
        <v>84</v>
      </c>
      <c r="B252" s="3" t="s">
        <v>387</v>
      </c>
      <c r="C252" s="4" t="s">
        <v>388</v>
      </c>
      <c r="D252" s="6">
        <v>0</v>
      </c>
      <c r="E252" s="6">
        <v>0</v>
      </c>
      <c r="F252" s="6"/>
      <c r="G252" s="6">
        <v>0</v>
      </c>
    </row>
    <row r="253" spans="1:7" hidden="1" x14ac:dyDescent="0.25">
      <c r="A253">
        <v>85</v>
      </c>
      <c r="B253" s="3" t="s">
        <v>389</v>
      </c>
      <c r="C253" s="4" t="s">
        <v>390</v>
      </c>
      <c r="D253" s="6">
        <v>0</v>
      </c>
      <c r="E253" s="6">
        <v>0</v>
      </c>
      <c r="F253" s="6"/>
      <c r="G253" s="6">
        <v>0</v>
      </c>
    </row>
    <row r="254" spans="1:7" hidden="1" x14ac:dyDescent="0.25">
      <c r="A254">
        <v>87</v>
      </c>
      <c r="B254" s="3" t="s">
        <v>391</v>
      </c>
      <c r="C254" s="4" t="s">
        <v>392</v>
      </c>
      <c r="D254" s="6">
        <v>0</v>
      </c>
      <c r="E254" s="6">
        <v>0</v>
      </c>
      <c r="F254" s="6"/>
      <c r="G254" s="6">
        <v>0</v>
      </c>
    </row>
    <row r="255" spans="1:7" hidden="1" x14ac:dyDescent="0.25">
      <c r="A255">
        <v>89</v>
      </c>
      <c r="B255" s="3" t="s">
        <v>393</v>
      </c>
      <c r="C255" s="4" t="s">
        <v>394</v>
      </c>
      <c r="D255" s="6">
        <v>0</v>
      </c>
      <c r="E255" s="6">
        <v>0</v>
      </c>
      <c r="F255" s="6"/>
      <c r="G255" s="6">
        <v>0</v>
      </c>
    </row>
    <row r="256" spans="1:7" hidden="1" x14ac:dyDescent="0.25">
      <c r="A256">
        <v>90</v>
      </c>
      <c r="B256" s="3" t="s">
        <v>395</v>
      </c>
      <c r="C256" s="4" t="s">
        <v>396</v>
      </c>
      <c r="D256" s="6">
        <v>0</v>
      </c>
      <c r="E256" s="6">
        <v>0</v>
      </c>
      <c r="F256" s="6"/>
      <c r="G256" s="6">
        <v>0</v>
      </c>
    </row>
    <row r="257" spans="1:7" hidden="1" x14ac:dyDescent="0.25">
      <c r="A257">
        <v>91</v>
      </c>
      <c r="B257" s="3" t="s">
        <v>397</v>
      </c>
      <c r="C257" s="4" t="s">
        <v>398</v>
      </c>
      <c r="D257" s="6">
        <v>0</v>
      </c>
      <c r="E257" s="6">
        <v>0</v>
      </c>
      <c r="F257" s="6"/>
      <c r="G257" s="6">
        <v>0</v>
      </c>
    </row>
    <row r="258" spans="1:7" hidden="1" x14ac:dyDescent="0.25">
      <c r="A258">
        <v>92</v>
      </c>
      <c r="B258" s="3" t="s">
        <v>399</v>
      </c>
      <c r="C258" s="4" t="s">
        <v>400</v>
      </c>
      <c r="D258" s="6">
        <v>0</v>
      </c>
      <c r="E258" s="6">
        <v>0</v>
      </c>
      <c r="F258" s="6"/>
      <c r="G258" s="6">
        <v>0</v>
      </c>
    </row>
    <row r="259" spans="1:7" hidden="1" x14ac:dyDescent="0.25">
      <c r="A259">
        <v>98</v>
      </c>
      <c r="B259" s="3" t="s">
        <v>401</v>
      </c>
      <c r="C259" s="4" t="s">
        <v>402</v>
      </c>
      <c r="D259" s="6">
        <v>0</v>
      </c>
      <c r="E259" s="6">
        <v>0</v>
      </c>
      <c r="F259" s="6"/>
      <c r="G259" s="6">
        <v>0</v>
      </c>
    </row>
    <row r="260" spans="1:7" hidden="1" x14ac:dyDescent="0.25">
      <c r="A260">
        <v>102</v>
      </c>
      <c r="B260" s="3">
        <v>102</v>
      </c>
      <c r="C260" s="4" t="s">
        <v>403</v>
      </c>
      <c r="D260" s="6">
        <v>0</v>
      </c>
      <c r="E260" s="6">
        <v>0</v>
      </c>
      <c r="F260" s="6"/>
      <c r="G260" s="6">
        <v>0</v>
      </c>
    </row>
    <row r="261" spans="1:7" hidden="1" x14ac:dyDescent="0.25">
      <c r="A261">
        <v>104</v>
      </c>
      <c r="B261" s="3">
        <v>104</v>
      </c>
      <c r="C261" s="4" t="s">
        <v>404</v>
      </c>
      <c r="D261" s="6">
        <v>0</v>
      </c>
      <c r="E261" s="6">
        <v>0</v>
      </c>
      <c r="F261" s="6"/>
      <c r="G261" s="6">
        <v>0</v>
      </c>
    </row>
    <row r="262" spans="1:7" hidden="1" x14ac:dyDescent="0.25">
      <c r="A262">
        <v>105</v>
      </c>
      <c r="B262" s="3">
        <v>105</v>
      </c>
      <c r="C262" s="4" t="s">
        <v>405</v>
      </c>
      <c r="D262" s="6">
        <v>0</v>
      </c>
      <c r="E262" s="6">
        <v>0</v>
      </c>
      <c r="F262" s="6"/>
      <c r="G262" s="6">
        <v>0</v>
      </c>
    </row>
    <row r="263" spans="1:7" hidden="1" x14ac:dyDescent="0.25">
      <c r="A263">
        <v>106</v>
      </c>
      <c r="B263" s="3">
        <v>106</v>
      </c>
      <c r="C263" s="4" t="s">
        <v>406</v>
      </c>
      <c r="D263" s="6">
        <v>0</v>
      </c>
      <c r="E263" s="6">
        <v>0</v>
      </c>
      <c r="F263" s="6"/>
      <c r="G263" s="6">
        <v>0</v>
      </c>
    </row>
    <row r="264" spans="1:7" hidden="1" x14ac:dyDescent="0.25">
      <c r="A264">
        <v>107</v>
      </c>
      <c r="B264" s="3">
        <v>107</v>
      </c>
      <c r="C264" s="4" t="s">
        <v>407</v>
      </c>
      <c r="D264" s="6">
        <v>0</v>
      </c>
      <c r="E264" s="6">
        <v>0</v>
      </c>
      <c r="F264" s="6"/>
      <c r="G264" s="6">
        <v>0</v>
      </c>
    </row>
    <row r="265" spans="1:7" hidden="1" x14ac:dyDescent="0.25">
      <c r="A265">
        <v>108</v>
      </c>
      <c r="B265" s="3">
        <v>108</v>
      </c>
      <c r="C265" s="4" t="s">
        <v>408</v>
      </c>
      <c r="D265" s="6">
        <v>0</v>
      </c>
      <c r="E265" s="6">
        <v>0</v>
      </c>
      <c r="F265" s="6"/>
      <c r="G265" s="6">
        <v>0</v>
      </c>
    </row>
    <row r="266" spans="1:7" hidden="1" x14ac:dyDescent="0.25">
      <c r="A266">
        <v>109</v>
      </c>
      <c r="B266" s="3">
        <v>109</v>
      </c>
      <c r="C266" s="4" t="s">
        <v>409</v>
      </c>
      <c r="D266" s="6">
        <v>0</v>
      </c>
      <c r="E266" s="6">
        <v>0</v>
      </c>
      <c r="F266" s="6"/>
      <c r="G266" s="6">
        <v>0</v>
      </c>
    </row>
    <row r="267" spans="1:7" hidden="1" x14ac:dyDescent="0.25">
      <c r="A267">
        <v>112</v>
      </c>
      <c r="B267" s="3">
        <v>112</v>
      </c>
      <c r="C267" s="4" t="s">
        <v>410</v>
      </c>
      <c r="D267" s="6">
        <v>0</v>
      </c>
      <c r="E267" s="6">
        <v>0</v>
      </c>
      <c r="F267" s="6"/>
      <c r="G267" s="6">
        <v>0</v>
      </c>
    </row>
    <row r="268" spans="1:7" hidden="1" x14ac:dyDescent="0.25">
      <c r="A268">
        <v>113</v>
      </c>
      <c r="B268" s="3">
        <v>113</v>
      </c>
      <c r="C268" s="4" t="s">
        <v>411</v>
      </c>
      <c r="D268" s="6">
        <v>0</v>
      </c>
      <c r="E268" s="6">
        <v>0</v>
      </c>
      <c r="F268" s="6"/>
      <c r="G268" s="6">
        <v>0</v>
      </c>
    </row>
    <row r="269" spans="1:7" hidden="1" x14ac:dyDescent="0.25">
      <c r="A269">
        <v>115</v>
      </c>
      <c r="B269" s="3">
        <v>115</v>
      </c>
      <c r="C269" s="4" t="s">
        <v>412</v>
      </c>
      <c r="D269" s="6">
        <v>0</v>
      </c>
      <c r="E269" s="6">
        <v>0</v>
      </c>
      <c r="F269" s="6"/>
      <c r="G269" s="6">
        <v>0</v>
      </c>
    </row>
    <row r="270" spans="1:7" hidden="1" x14ac:dyDescent="0.25">
      <c r="A270">
        <v>116</v>
      </c>
      <c r="B270" s="3">
        <v>116</v>
      </c>
      <c r="C270" s="4" t="s">
        <v>413</v>
      </c>
      <c r="D270" s="6">
        <v>0</v>
      </c>
      <c r="E270" s="6">
        <v>0</v>
      </c>
      <c r="F270" s="6"/>
      <c r="G270" s="6">
        <v>0</v>
      </c>
    </row>
    <row r="271" spans="1:7" hidden="1" x14ac:dyDescent="0.25">
      <c r="A271">
        <v>117</v>
      </c>
      <c r="B271" s="3">
        <v>117</v>
      </c>
      <c r="C271" s="4" t="s">
        <v>414</v>
      </c>
      <c r="D271" s="6">
        <v>0</v>
      </c>
      <c r="E271" s="6">
        <v>0</v>
      </c>
      <c r="F271" s="6"/>
      <c r="G271" s="6">
        <v>0</v>
      </c>
    </row>
    <row r="272" spans="1:7" hidden="1" x14ac:dyDescent="0.25">
      <c r="A272">
        <v>119</v>
      </c>
      <c r="B272" s="3">
        <v>119</v>
      </c>
      <c r="C272" s="4" t="s">
        <v>415</v>
      </c>
      <c r="D272" s="6">
        <v>0</v>
      </c>
      <c r="E272" s="6">
        <v>0</v>
      </c>
      <c r="F272" s="6"/>
      <c r="G272" s="6">
        <v>0</v>
      </c>
    </row>
    <row r="273" spans="1:7" hidden="1" x14ac:dyDescent="0.25">
      <c r="A273">
        <v>120</v>
      </c>
      <c r="B273" s="3">
        <v>120</v>
      </c>
      <c r="C273" s="4" t="s">
        <v>416</v>
      </c>
      <c r="D273" s="6">
        <v>0</v>
      </c>
      <c r="E273" s="6">
        <v>0</v>
      </c>
      <c r="F273" s="6"/>
      <c r="G273" s="6">
        <v>0</v>
      </c>
    </row>
    <row r="274" spans="1:7" hidden="1" x14ac:dyDescent="0.25">
      <c r="A274">
        <v>121</v>
      </c>
      <c r="B274" s="3">
        <v>121</v>
      </c>
      <c r="C274" s="4" t="s">
        <v>417</v>
      </c>
      <c r="D274" s="6">
        <v>0</v>
      </c>
      <c r="E274" s="6">
        <v>0</v>
      </c>
      <c r="F274" s="6"/>
      <c r="G274" s="6">
        <v>0</v>
      </c>
    </row>
    <row r="275" spans="1:7" hidden="1" x14ac:dyDescent="0.25">
      <c r="A275">
        <v>122</v>
      </c>
      <c r="B275" s="3">
        <v>122</v>
      </c>
      <c r="C275" s="4" t="s">
        <v>418</v>
      </c>
      <c r="D275" s="6">
        <v>0</v>
      </c>
      <c r="E275" s="6">
        <v>0</v>
      </c>
      <c r="F275" s="6"/>
      <c r="G275" s="6">
        <v>0</v>
      </c>
    </row>
    <row r="276" spans="1:7" hidden="1" x14ac:dyDescent="0.25">
      <c r="A276">
        <v>123</v>
      </c>
      <c r="B276" s="3">
        <v>123</v>
      </c>
      <c r="C276" s="4" t="s">
        <v>419</v>
      </c>
      <c r="D276" s="6">
        <v>0</v>
      </c>
      <c r="E276" s="6">
        <v>0</v>
      </c>
      <c r="F276" s="6"/>
      <c r="G276" s="6">
        <v>0</v>
      </c>
    </row>
    <row r="277" spans="1:7" hidden="1" x14ac:dyDescent="0.25">
      <c r="A277">
        <v>124</v>
      </c>
      <c r="B277" s="3">
        <v>124</v>
      </c>
      <c r="C277" s="4" t="s">
        <v>420</v>
      </c>
      <c r="D277" s="6">
        <v>0</v>
      </c>
      <c r="E277" s="6">
        <v>0</v>
      </c>
      <c r="F277" s="6"/>
      <c r="G277" s="6">
        <v>0</v>
      </c>
    </row>
    <row r="278" spans="1:7" hidden="1" x14ac:dyDescent="0.25">
      <c r="A278">
        <v>125</v>
      </c>
      <c r="B278" s="3">
        <v>125</v>
      </c>
      <c r="C278" s="4" t="s">
        <v>421</v>
      </c>
      <c r="D278" s="6">
        <v>0</v>
      </c>
      <c r="E278" s="6">
        <v>0</v>
      </c>
      <c r="F278" s="6"/>
      <c r="G278" s="6">
        <v>0</v>
      </c>
    </row>
    <row r="279" spans="1:7" hidden="1" x14ac:dyDescent="0.25">
      <c r="A279">
        <v>126</v>
      </c>
      <c r="B279" s="3">
        <v>126</v>
      </c>
      <c r="C279" s="4" t="s">
        <v>422</v>
      </c>
      <c r="D279" s="6">
        <v>0</v>
      </c>
      <c r="E279" s="6">
        <v>0</v>
      </c>
      <c r="F279" s="6"/>
      <c r="G279" s="6">
        <v>0</v>
      </c>
    </row>
    <row r="280" spans="1:7" hidden="1" x14ac:dyDescent="0.25">
      <c r="A280">
        <v>129</v>
      </c>
      <c r="B280" s="3">
        <v>129</v>
      </c>
      <c r="C280" s="4" t="s">
        <v>423</v>
      </c>
      <c r="D280" s="6">
        <v>0</v>
      </c>
      <c r="E280" s="6">
        <v>0</v>
      </c>
      <c r="F280" s="6"/>
      <c r="G280" s="6">
        <v>0</v>
      </c>
    </row>
    <row r="281" spans="1:7" hidden="1" x14ac:dyDescent="0.25">
      <c r="A281">
        <v>130</v>
      </c>
      <c r="B281" s="3">
        <v>130</v>
      </c>
      <c r="C281" s="4" t="s">
        <v>424</v>
      </c>
      <c r="D281" s="6">
        <v>0</v>
      </c>
      <c r="E281" s="6">
        <v>0</v>
      </c>
      <c r="F281" s="6"/>
      <c r="G281" s="6">
        <v>0</v>
      </c>
    </row>
    <row r="282" spans="1:7" hidden="1" x14ac:dyDescent="0.25">
      <c r="A282">
        <v>132</v>
      </c>
      <c r="B282" s="3">
        <v>132</v>
      </c>
      <c r="C282" s="4" t="s">
        <v>425</v>
      </c>
      <c r="D282" s="6">
        <v>0</v>
      </c>
      <c r="E282" s="6">
        <v>0</v>
      </c>
      <c r="F282" s="6"/>
      <c r="G282" s="6">
        <v>0</v>
      </c>
    </row>
    <row r="283" spans="1:7" hidden="1" x14ac:dyDescent="0.25">
      <c r="A283">
        <v>134</v>
      </c>
      <c r="B283" s="3">
        <v>134</v>
      </c>
      <c r="C283" s="4" t="s">
        <v>426</v>
      </c>
      <c r="D283" s="6">
        <v>0</v>
      </c>
      <c r="E283" s="6">
        <v>0</v>
      </c>
      <c r="F283" s="6"/>
      <c r="G283" s="6">
        <v>0</v>
      </c>
    </row>
    <row r="284" spans="1:7" hidden="1" x14ac:dyDescent="0.25">
      <c r="A284">
        <v>135</v>
      </c>
      <c r="B284" s="3">
        <v>135</v>
      </c>
      <c r="C284" s="4" t="s">
        <v>427</v>
      </c>
      <c r="D284" s="6">
        <v>0</v>
      </c>
      <c r="E284" s="6">
        <v>0</v>
      </c>
      <c r="F284" s="6"/>
      <c r="G284" s="6">
        <v>0</v>
      </c>
    </row>
    <row r="285" spans="1:7" hidden="1" x14ac:dyDescent="0.25">
      <c r="A285">
        <v>140</v>
      </c>
      <c r="B285" s="3">
        <v>140</v>
      </c>
      <c r="C285" s="4" t="s">
        <v>428</v>
      </c>
      <c r="D285" s="6">
        <v>0</v>
      </c>
      <c r="E285" s="6">
        <v>0</v>
      </c>
      <c r="F285" s="6"/>
      <c r="G285" s="6">
        <v>0</v>
      </c>
    </row>
    <row r="286" spans="1:7" hidden="1" x14ac:dyDescent="0.25">
      <c r="A286">
        <v>142</v>
      </c>
      <c r="B286" s="3">
        <v>142</v>
      </c>
      <c r="C286" s="4" t="s">
        <v>429</v>
      </c>
      <c r="D286" s="6">
        <v>0</v>
      </c>
      <c r="E286" s="6">
        <v>0</v>
      </c>
      <c r="F286" s="6"/>
      <c r="G286" s="6">
        <v>0</v>
      </c>
    </row>
    <row r="287" spans="1:7" hidden="1" x14ac:dyDescent="0.25">
      <c r="A287">
        <v>143</v>
      </c>
      <c r="B287" s="3">
        <v>143</v>
      </c>
      <c r="C287" s="4" t="s">
        <v>430</v>
      </c>
      <c r="D287" s="6">
        <v>0</v>
      </c>
      <c r="E287" s="6">
        <v>0</v>
      </c>
      <c r="F287" s="6"/>
      <c r="G287" s="6">
        <v>0</v>
      </c>
    </row>
    <row r="288" spans="1:7" hidden="1" x14ac:dyDescent="0.25">
      <c r="A288">
        <v>144</v>
      </c>
      <c r="B288" s="3">
        <v>144</v>
      </c>
      <c r="C288" s="4" t="s">
        <v>431</v>
      </c>
      <c r="D288" s="6">
        <v>0</v>
      </c>
      <c r="E288" s="6">
        <v>0</v>
      </c>
      <c r="F288" s="6"/>
      <c r="G288" s="6">
        <v>0</v>
      </c>
    </row>
    <row r="289" spans="1:7" hidden="1" x14ac:dyDescent="0.25">
      <c r="A289">
        <v>146</v>
      </c>
      <c r="B289" s="3">
        <v>146</v>
      </c>
      <c r="C289" s="4" t="s">
        <v>432</v>
      </c>
      <c r="D289" s="6">
        <v>0</v>
      </c>
      <c r="E289" s="6">
        <v>0</v>
      </c>
      <c r="F289" s="6"/>
      <c r="G289" s="6">
        <v>0</v>
      </c>
    </row>
    <row r="290" spans="1:7" hidden="1" x14ac:dyDescent="0.25">
      <c r="A290">
        <v>147</v>
      </c>
      <c r="B290" s="3">
        <v>147</v>
      </c>
      <c r="C290" s="4" t="s">
        <v>433</v>
      </c>
      <c r="D290" s="6">
        <v>0</v>
      </c>
      <c r="E290" s="6">
        <v>0</v>
      </c>
      <c r="F290" s="6"/>
      <c r="G290" s="6">
        <v>0</v>
      </c>
    </row>
    <row r="291" spans="1:7" hidden="1" x14ac:dyDescent="0.25">
      <c r="A291">
        <v>148</v>
      </c>
      <c r="B291" s="3">
        <v>148</v>
      </c>
      <c r="C291" s="4" t="s">
        <v>434</v>
      </c>
      <c r="D291" s="6">
        <v>0</v>
      </c>
      <c r="E291" s="6">
        <v>0</v>
      </c>
      <c r="F291" s="6"/>
      <c r="G291" s="6">
        <v>0</v>
      </c>
    </row>
    <row r="292" spans="1:7" hidden="1" x14ac:dyDescent="0.25">
      <c r="A292">
        <v>150</v>
      </c>
      <c r="B292" s="3">
        <v>150</v>
      </c>
      <c r="C292" s="4" t="s">
        <v>435</v>
      </c>
      <c r="D292" s="6">
        <v>0</v>
      </c>
      <c r="E292" s="6">
        <v>0</v>
      </c>
      <c r="F292" s="6"/>
      <c r="G292" s="6">
        <v>0</v>
      </c>
    </row>
    <row r="293" spans="1:7" hidden="1" x14ac:dyDescent="0.25">
      <c r="A293">
        <v>154</v>
      </c>
      <c r="B293" s="3">
        <v>154</v>
      </c>
      <c r="C293" s="4" t="s">
        <v>436</v>
      </c>
      <c r="D293" s="6">
        <v>0</v>
      </c>
      <c r="E293" s="6">
        <v>0</v>
      </c>
      <c r="F293" s="6"/>
      <c r="G293" s="6">
        <v>0</v>
      </c>
    </row>
    <row r="294" spans="1:7" hidden="1" x14ac:dyDescent="0.25">
      <c r="A294">
        <v>156</v>
      </c>
      <c r="B294" s="3">
        <v>156</v>
      </c>
      <c r="C294" s="4" t="s">
        <v>437</v>
      </c>
      <c r="D294" s="6">
        <v>0</v>
      </c>
      <c r="E294" s="6">
        <v>0</v>
      </c>
      <c r="F294" s="6"/>
      <c r="G294" s="6">
        <v>0</v>
      </c>
    </row>
    <row r="295" spans="1:7" hidden="1" x14ac:dyDescent="0.25">
      <c r="A295">
        <v>157</v>
      </c>
      <c r="B295" s="3">
        <v>157</v>
      </c>
      <c r="C295" s="4" t="s">
        <v>438</v>
      </c>
      <c r="D295" s="6">
        <v>0</v>
      </c>
      <c r="E295" s="6">
        <v>0</v>
      </c>
      <c r="F295" s="6"/>
      <c r="G295" s="6">
        <v>0</v>
      </c>
    </row>
    <row r="296" spans="1:7" hidden="1" x14ac:dyDescent="0.25">
      <c r="A296">
        <v>158</v>
      </c>
      <c r="B296" s="3">
        <v>158</v>
      </c>
      <c r="C296" s="4" t="s">
        <v>439</v>
      </c>
      <c r="D296" s="6">
        <v>0</v>
      </c>
      <c r="E296" s="6">
        <v>0</v>
      </c>
      <c r="F296" s="6"/>
      <c r="G296" s="6">
        <v>0</v>
      </c>
    </row>
    <row r="297" spans="1:7" hidden="1" x14ac:dyDescent="0.25">
      <c r="A297">
        <v>159</v>
      </c>
      <c r="B297" s="3">
        <v>159</v>
      </c>
      <c r="C297" s="4" t="s">
        <v>440</v>
      </c>
      <c r="D297" s="6">
        <v>0</v>
      </c>
      <c r="E297" s="6">
        <v>0</v>
      </c>
      <c r="F297" s="6"/>
      <c r="G297" s="6">
        <v>0</v>
      </c>
    </row>
    <row r="298" spans="1:7" hidden="1" x14ac:dyDescent="0.25">
      <c r="A298">
        <v>162</v>
      </c>
      <c r="B298" s="3">
        <v>162</v>
      </c>
      <c r="C298" s="4" t="s">
        <v>441</v>
      </c>
      <c r="D298" s="6">
        <v>0</v>
      </c>
      <c r="E298" s="6">
        <v>0</v>
      </c>
      <c r="F298" s="6"/>
      <c r="G298" s="6">
        <v>0</v>
      </c>
    </row>
    <row r="299" spans="1:7" hidden="1" x14ac:dyDescent="0.25">
      <c r="A299">
        <v>164</v>
      </c>
      <c r="B299" s="3">
        <v>164</v>
      </c>
      <c r="C299" s="4" t="s">
        <v>442</v>
      </c>
      <c r="D299" s="6">
        <v>0</v>
      </c>
      <c r="E299" s="6">
        <v>0</v>
      </c>
      <c r="F299" s="6"/>
      <c r="G299" s="6">
        <v>0</v>
      </c>
    </row>
    <row r="300" spans="1:7" hidden="1" x14ac:dyDescent="0.25">
      <c r="A300">
        <v>166</v>
      </c>
      <c r="B300" s="3">
        <v>166</v>
      </c>
      <c r="C300" s="4" t="s">
        <v>443</v>
      </c>
      <c r="D300" s="6">
        <v>0</v>
      </c>
      <c r="E300" s="6">
        <v>0</v>
      </c>
      <c r="F300" s="6"/>
      <c r="G300" s="6">
        <v>0</v>
      </c>
    </row>
    <row r="301" spans="1:7" hidden="1" x14ac:dyDescent="0.25">
      <c r="A301">
        <v>174</v>
      </c>
      <c r="B301" s="3">
        <v>174</v>
      </c>
      <c r="C301" s="4" t="s">
        <v>444</v>
      </c>
      <c r="D301" s="6">
        <v>0</v>
      </c>
      <c r="E301" s="6">
        <v>0</v>
      </c>
      <c r="F301" s="6"/>
      <c r="G301" s="6">
        <v>0</v>
      </c>
    </row>
    <row r="302" spans="1:7" hidden="1" x14ac:dyDescent="0.25">
      <c r="A302">
        <v>175</v>
      </c>
      <c r="B302" s="3">
        <v>175</v>
      </c>
      <c r="C302" s="4" t="s">
        <v>445</v>
      </c>
      <c r="D302" s="6">
        <v>0</v>
      </c>
      <c r="E302" s="6">
        <v>0</v>
      </c>
      <c r="F302" s="6"/>
      <c r="G302" s="6">
        <v>0</v>
      </c>
    </row>
    <row r="303" spans="1:7" hidden="1" x14ac:dyDescent="0.25">
      <c r="A303">
        <v>179</v>
      </c>
      <c r="B303" s="3">
        <v>179</v>
      </c>
      <c r="C303" s="4" t="s">
        <v>446</v>
      </c>
      <c r="D303" s="6">
        <v>0</v>
      </c>
      <c r="E303" s="6">
        <v>0</v>
      </c>
      <c r="F303" s="6"/>
      <c r="G303" s="6">
        <v>0</v>
      </c>
    </row>
    <row r="304" spans="1:7" hidden="1" x14ac:dyDescent="0.25">
      <c r="A304">
        <v>180</v>
      </c>
      <c r="B304" s="3">
        <v>180</v>
      </c>
      <c r="C304" s="4" t="s">
        <v>447</v>
      </c>
      <c r="D304" s="6">
        <v>0</v>
      </c>
      <c r="E304" s="6">
        <v>0</v>
      </c>
      <c r="F304" s="6"/>
      <c r="G304" s="6">
        <v>0</v>
      </c>
    </row>
    <row r="305" spans="1:7" hidden="1" x14ac:dyDescent="0.25">
      <c r="A305">
        <v>183</v>
      </c>
      <c r="B305" s="3">
        <v>183</v>
      </c>
      <c r="C305" s="4" t="s">
        <v>448</v>
      </c>
      <c r="D305" s="6">
        <v>0</v>
      </c>
      <c r="E305" s="6">
        <v>0</v>
      </c>
      <c r="F305" s="6"/>
      <c r="G305" s="6">
        <v>0</v>
      </c>
    </row>
    <row r="306" spans="1:7" hidden="1" x14ac:dyDescent="0.25">
      <c r="A306">
        <v>184</v>
      </c>
      <c r="B306" s="3">
        <v>184</v>
      </c>
      <c r="C306" s="4" t="s">
        <v>449</v>
      </c>
      <c r="D306" s="6">
        <v>0</v>
      </c>
      <c r="E306" s="6">
        <v>0</v>
      </c>
      <c r="F306" s="6"/>
      <c r="G306" s="6">
        <v>0</v>
      </c>
    </row>
    <row r="307" spans="1:7" hidden="1" x14ac:dyDescent="0.25">
      <c r="A307">
        <v>187</v>
      </c>
      <c r="B307" s="3">
        <v>187</v>
      </c>
      <c r="C307" s="4" t="s">
        <v>450</v>
      </c>
      <c r="D307" s="6">
        <v>0</v>
      </c>
      <c r="E307" s="6">
        <v>0</v>
      </c>
      <c r="F307" s="6"/>
      <c r="G307" s="6">
        <v>0</v>
      </c>
    </row>
    <row r="308" spans="1:7" hidden="1" x14ac:dyDescent="0.25">
      <c r="A308">
        <v>188</v>
      </c>
      <c r="B308" s="3">
        <v>188</v>
      </c>
      <c r="C308" s="4" t="s">
        <v>451</v>
      </c>
      <c r="D308" s="6">
        <v>0</v>
      </c>
      <c r="E308" s="6">
        <v>0</v>
      </c>
      <c r="F308" s="6"/>
      <c r="G308" s="6">
        <v>0</v>
      </c>
    </row>
    <row r="309" spans="1:7" hidden="1" x14ac:dyDescent="0.25">
      <c r="A309">
        <v>190</v>
      </c>
      <c r="B309" s="3">
        <v>190</v>
      </c>
      <c r="C309" s="4" t="s">
        <v>452</v>
      </c>
      <c r="D309" s="6">
        <v>0</v>
      </c>
      <c r="E309" s="6">
        <v>0</v>
      </c>
      <c r="F309" s="6"/>
      <c r="G309" s="6">
        <v>0</v>
      </c>
    </row>
    <row r="310" spans="1:7" hidden="1" x14ac:dyDescent="0.25">
      <c r="A310">
        <v>192</v>
      </c>
      <c r="B310" s="3">
        <v>192</v>
      </c>
      <c r="C310" s="4" t="s">
        <v>453</v>
      </c>
      <c r="D310" s="6">
        <v>0</v>
      </c>
      <c r="E310" s="6">
        <v>0</v>
      </c>
      <c r="F310" s="6"/>
      <c r="G310" s="6">
        <v>0</v>
      </c>
    </row>
    <row r="311" spans="1:7" hidden="1" x14ac:dyDescent="0.25">
      <c r="A311">
        <v>193</v>
      </c>
      <c r="B311" s="3">
        <v>193</v>
      </c>
      <c r="C311" s="4" t="s">
        <v>454</v>
      </c>
      <c r="D311" s="6">
        <v>0</v>
      </c>
      <c r="E311" s="6">
        <v>0</v>
      </c>
      <c r="F311" s="6"/>
      <c r="G311" s="6">
        <v>0</v>
      </c>
    </row>
    <row r="312" spans="1:7" hidden="1" x14ac:dyDescent="0.25">
      <c r="A312">
        <v>194</v>
      </c>
      <c r="B312" s="3">
        <v>194</v>
      </c>
      <c r="C312" s="4" t="s">
        <v>455</v>
      </c>
      <c r="D312" s="6">
        <v>0</v>
      </c>
      <c r="E312" s="6">
        <v>0</v>
      </c>
      <c r="F312" s="6"/>
      <c r="G312" s="6">
        <v>0</v>
      </c>
    </row>
    <row r="313" spans="1:7" hidden="1" x14ac:dyDescent="0.25">
      <c r="A313">
        <v>195</v>
      </c>
      <c r="B313" s="3">
        <v>195</v>
      </c>
      <c r="C313" s="4" t="s">
        <v>456</v>
      </c>
      <c r="D313" s="6">
        <v>0</v>
      </c>
      <c r="E313" s="6">
        <v>0</v>
      </c>
      <c r="F313" s="6"/>
      <c r="G313" s="6">
        <v>0</v>
      </c>
    </row>
    <row r="314" spans="1:7" hidden="1" x14ac:dyDescent="0.25">
      <c r="A314">
        <v>196</v>
      </c>
      <c r="B314" s="3">
        <v>196</v>
      </c>
      <c r="C314" s="4" t="s">
        <v>457</v>
      </c>
      <c r="D314" s="6">
        <v>0</v>
      </c>
      <c r="E314" s="6">
        <v>0</v>
      </c>
      <c r="F314" s="6"/>
      <c r="G314" s="6">
        <v>0</v>
      </c>
    </row>
    <row r="315" spans="1:7" hidden="1" x14ac:dyDescent="0.25">
      <c r="A315">
        <v>197</v>
      </c>
      <c r="B315" s="3">
        <v>197</v>
      </c>
      <c r="C315" s="4" t="s">
        <v>458</v>
      </c>
      <c r="D315" s="6">
        <v>0</v>
      </c>
      <c r="E315" s="6">
        <v>0</v>
      </c>
      <c r="F315" s="6"/>
      <c r="G315" s="6">
        <v>0</v>
      </c>
    </row>
    <row r="316" spans="1:7" hidden="1" x14ac:dyDescent="0.25">
      <c r="A316">
        <v>199</v>
      </c>
      <c r="B316" s="3">
        <v>199</v>
      </c>
      <c r="C316" s="4" t="s">
        <v>459</v>
      </c>
      <c r="D316" s="6">
        <v>0</v>
      </c>
      <c r="E316" s="6">
        <v>0</v>
      </c>
      <c r="F316" s="6"/>
      <c r="G316" s="6">
        <v>0</v>
      </c>
    </row>
    <row r="317" spans="1:7" hidden="1" x14ac:dyDescent="0.25">
      <c r="A317">
        <v>200</v>
      </c>
      <c r="B317" s="3">
        <v>200</v>
      </c>
      <c r="C317" s="4" t="s">
        <v>460</v>
      </c>
      <c r="D317" s="6">
        <v>0</v>
      </c>
      <c r="E317" s="6">
        <v>0</v>
      </c>
      <c r="F317" s="6"/>
      <c r="G317" s="6">
        <v>0</v>
      </c>
    </row>
    <row r="318" spans="1:7" hidden="1" x14ac:dyDescent="0.25">
      <c r="A318">
        <v>202</v>
      </c>
      <c r="B318" s="3">
        <v>202</v>
      </c>
      <c r="C318" s="4" t="s">
        <v>461</v>
      </c>
      <c r="D318" s="6">
        <v>0</v>
      </c>
      <c r="E318" s="6">
        <v>0</v>
      </c>
      <c r="F318" s="6"/>
      <c r="G318" s="6">
        <v>0</v>
      </c>
    </row>
    <row r="319" spans="1:7" hidden="1" x14ac:dyDescent="0.25">
      <c r="A319">
        <v>203</v>
      </c>
      <c r="B319" s="3">
        <v>203</v>
      </c>
      <c r="C319" s="4" t="s">
        <v>462</v>
      </c>
      <c r="D319" s="6">
        <v>0</v>
      </c>
      <c r="E319" s="6">
        <v>0</v>
      </c>
      <c r="F319" s="6"/>
      <c r="G319" s="6">
        <v>0</v>
      </c>
    </row>
    <row r="320" spans="1:7" hidden="1" x14ac:dyDescent="0.25">
      <c r="A320">
        <v>205</v>
      </c>
      <c r="B320" s="3">
        <v>205</v>
      </c>
      <c r="C320" s="4" t="s">
        <v>463</v>
      </c>
      <c r="D320" s="6">
        <v>0</v>
      </c>
      <c r="E320" s="6">
        <v>0</v>
      </c>
      <c r="F320" s="6"/>
      <c r="G320" s="6">
        <v>0</v>
      </c>
    </row>
    <row r="321" spans="1:7" hidden="1" x14ac:dyDescent="0.25">
      <c r="A321">
        <v>206</v>
      </c>
      <c r="B321" s="3">
        <v>206</v>
      </c>
      <c r="C321" s="4" t="s">
        <v>5</v>
      </c>
      <c r="D321" s="6">
        <v>0</v>
      </c>
      <c r="E321" s="6">
        <v>0</v>
      </c>
      <c r="F321" s="6"/>
      <c r="G321" s="6">
        <v>0</v>
      </c>
    </row>
    <row r="322" spans="1:7" hidden="1" x14ac:dyDescent="0.25">
      <c r="A322">
        <v>207</v>
      </c>
      <c r="B322" s="3">
        <v>207</v>
      </c>
      <c r="C322" s="4" t="s">
        <v>464</v>
      </c>
      <c r="D322" s="6">
        <v>0</v>
      </c>
      <c r="E322" s="6">
        <v>0</v>
      </c>
      <c r="F322" s="6"/>
      <c r="G322" s="6">
        <v>0</v>
      </c>
    </row>
    <row r="323" spans="1:7" hidden="1" x14ac:dyDescent="0.25">
      <c r="A323">
        <v>208</v>
      </c>
      <c r="B323" s="3">
        <v>208</v>
      </c>
      <c r="C323" s="4" t="s">
        <v>465</v>
      </c>
      <c r="D323" s="6">
        <v>0</v>
      </c>
      <c r="E323" s="6">
        <v>0</v>
      </c>
      <c r="F323" s="6"/>
      <c r="G323" s="6">
        <v>0</v>
      </c>
    </row>
    <row r="324" spans="1:7" hidden="1" x14ac:dyDescent="0.25">
      <c r="A324">
        <v>215</v>
      </c>
      <c r="B324" s="3">
        <v>215</v>
      </c>
      <c r="C324" s="4" t="s">
        <v>466</v>
      </c>
      <c r="D324" s="6">
        <v>0</v>
      </c>
      <c r="E324" s="6">
        <v>0</v>
      </c>
      <c r="F324" s="6"/>
      <c r="G324" s="6">
        <v>0</v>
      </c>
    </row>
    <row r="325" spans="1:7" hidden="1" x14ac:dyDescent="0.25">
      <c r="A325">
        <v>216</v>
      </c>
      <c r="B325" s="3">
        <v>216</v>
      </c>
      <c r="C325" s="4" t="s">
        <v>467</v>
      </c>
      <c r="D325" s="6">
        <v>0</v>
      </c>
      <c r="E325" s="6">
        <v>0</v>
      </c>
      <c r="F325" s="6"/>
      <c r="G325" s="6">
        <v>0</v>
      </c>
    </row>
    <row r="326" spans="1:7" hidden="1" x14ac:dyDescent="0.25">
      <c r="A326">
        <v>221</v>
      </c>
      <c r="B326" s="3">
        <v>221</v>
      </c>
      <c r="C326" s="4" t="s">
        <v>468</v>
      </c>
      <c r="D326" s="6">
        <v>0</v>
      </c>
      <c r="E326" s="6">
        <v>0</v>
      </c>
      <c r="F326" s="6"/>
      <c r="G326" s="6">
        <v>0</v>
      </c>
    </row>
    <row r="327" spans="1:7" hidden="1" x14ac:dyDescent="0.25">
      <c r="A327">
        <v>222</v>
      </c>
      <c r="B327" s="3">
        <v>222</v>
      </c>
      <c r="C327" s="4" t="s">
        <v>469</v>
      </c>
      <c r="D327" s="6">
        <v>0</v>
      </c>
      <c r="E327" s="6">
        <v>0</v>
      </c>
      <c r="F327" s="6"/>
      <c r="G327" s="6">
        <v>0</v>
      </c>
    </row>
    <row r="328" spans="1:7" hidden="1" x14ac:dyDescent="0.25">
      <c r="A328">
        <v>224</v>
      </c>
      <c r="B328" s="3">
        <v>224</v>
      </c>
      <c r="C328" s="4" t="s">
        <v>470</v>
      </c>
      <c r="D328" s="6">
        <v>0</v>
      </c>
      <c r="E328" s="6">
        <v>0</v>
      </c>
      <c r="F328" s="6"/>
      <c r="G328" s="6">
        <v>0</v>
      </c>
    </row>
    <row r="329" spans="1:7" hidden="1" x14ac:dyDescent="0.25">
      <c r="A329">
        <v>225</v>
      </c>
      <c r="B329" s="3">
        <v>225</v>
      </c>
      <c r="C329" s="4" t="s">
        <v>471</v>
      </c>
      <c r="D329" s="6">
        <v>0</v>
      </c>
      <c r="E329" s="6">
        <v>0</v>
      </c>
      <c r="F329" s="6"/>
      <c r="G329" s="6">
        <v>0</v>
      </c>
    </row>
    <row r="330" spans="1:7" hidden="1" x14ac:dyDescent="0.25">
      <c r="A330">
        <v>227</v>
      </c>
      <c r="B330" s="3">
        <v>227</v>
      </c>
      <c r="C330" s="4" t="s">
        <v>472</v>
      </c>
      <c r="D330" s="6">
        <v>0</v>
      </c>
      <c r="E330" s="6">
        <v>0</v>
      </c>
      <c r="F330" s="6"/>
      <c r="G330" s="6">
        <v>0</v>
      </c>
    </row>
    <row r="331" spans="1:7" hidden="1" x14ac:dyDescent="0.25">
      <c r="A331">
        <v>228</v>
      </c>
      <c r="B331" s="3">
        <v>228</v>
      </c>
      <c r="C331" s="4" t="s">
        <v>473</v>
      </c>
      <c r="D331" s="6">
        <v>0</v>
      </c>
      <c r="E331" s="6">
        <v>0</v>
      </c>
      <c r="F331" s="6"/>
      <c r="G331" s="6">
        <v>0</v>
      </c>
    </row>
    <row r="332" spans="1:7" hidden="1" x14ac:dyDescent="0.25">
      <c r="A332">
        <v>230</v>
      </c>
      <c r="B332" s="3">
        <v>230</v>
      </c>
      <c r="C332" s="4" t="s">
        <v>474</v>
      </c>
      <c r="D332" s="6">
        <v>0</v>
      </c>
      <c r="E332" s="6">
        <v>0</v>
      </c>
      <c r="F332" s="6"/>
      <c r="G332" s="6">
        <v>0</v>
      </c>
    </row>
    <row r="333" spans="1:7" hidden="1" x14ac:dyDescent="0.25">
      <c r="A333">
        <v>232</v>
      </c>
      <c r="B333" s="3">
        <v>232</v>
      </c>
      <c r="C333" s="4" t="s">
        <v>475</v>
      </c>
      <c r="D333" s="6">
        <v>0</v>
      </c>
      <c r="E333" s="6">
        <v>0</v>
      </c>
      <c r="F333" s="6"/>
      <c r="G333" s="6">
        <v>0</v>
      </c>
    </row>
    <row r="334" spans="1:7" hidden="1" x14ac:dyDescent="0.25">
      <c r="A334">
        <v>233</v>
      </c>
      <c r="B334" s="3">
        <v>233</v>
      </c>
      <c r="C334" s="4" t="s">
        <v>476</v>
      </c>
      <c r="D334" s="6">
        <v>0</v>
      </c>
      <c r="E334" s="6">
        <v>0</v>
      </c>
      <c r="F334" s="6"/>
      <c r="G334" s="6">
        <v>0</v>
      </c>
    </row>
    <row r="335" spans="1:7" hidden="1" x14ac:dyDescent="0.25">
      <c r="A335">
        <v>235</v>
      </c>
      <c r="B335" s="3">
        <v>235</v>
      </c>
      <c r="C335" s="4" t="s">
        <v>477</v>
      </c>
      <c r="D335" s="6">
        <v>0</v>
      </c>
      <c r="E335" s="6">
        <v>0</v>
      </c>
      <c r="F335" s="6"/>
      <c r="G335" s="6">
        <v>0</v>
      </c>
    </row>
    <row r="336" spans="1:7" hidden="1" x14ac:dyDescent="0.25">
      <c r="A336">
        <v>237</v>
      </c>
      <c r="B336" s="3">
        <v>237</v>
      </c>
      <c r="C336" s="4" t="s">
        <v>478</v>
      </c>
      <c r="D336" s="6">
        <v>0</v>
      </c>
      <c r="E336" s="6">
        <v>0</v>
      </c>
      <c r="F336" s="6"/>
      <c r="G336" s="6">
        <v>0</v>
      </c>
    </row>
    <row r="337" spans="1:7" hidden="1" x14ac:dyDescent="0.25">
      <c r="A337">
        <v>240</v>
      </c>
      <c r="B337" s="3">
        <v>240</v>
      </c>
      <c r="C337" s="4" t="s">
        <v>479</v>
      </c>
      <c r="D337" s="6">
        <v>0</v>
      </c>
      <c r="E337" s="6">
        <v>0</v>
      </c>
      <c r="F337" s="6"/>
      <c r="G337" s="6">
        <v>0</v>
      </c>
    </row>
    <row r="338" spans="1:7" hidden="1" x14ac:dyDescent="0.25">
      <c r="A338">
        <v>241</v>
      </c>
      <c r="B338" s="3">
        <v>241</v>
      </c>
      <c r="C338" s="4" t="s">
        <v>480</v>
      </c>
      <c r="D338" s="6">
        <v>0</v>
      </c>
      <c r="E338" s="6">
        <v>0</v>
      </c>
      <c r="F338" s="6"/>
      <c r="G338" s="6">
        <v>0</v>
      </c>
    </row>
    <row r="339" spans="1:7" hidden="1" x14ac:dyDescent="0.25">
      <c r="A339">
        <v>242</v>
      </c>
      <c r="B339" s="3">
        <v>242</v>
      </c>
      <c r="C339" s="4" t="s">
        <v>481</v>
      </c>
      <c r="D339" s="6">
        <v>0</v>
      </c>
      <c r="E339" s="6">
        <v>0</v>
      </c>
      <c r="F339" s="6"/>
      <c r="G339" s="6">
        <v>0</v>
      </c>
    </row>
    <row r="340" spans="1:7" hidden="1" x14ac:dyDescent="0.25">
      <c r="A340">
        <v>245</v>
      </c>
      <c r="B340" s="3">
        <v>245</v>
      </c>
      <c r="C340" s="4" t="s">
        <v>482</v>
      </c>
      <c r="D340" s="6">
        <v>0</v>
      </c>
      <c r="E340" s="6">
        <v>0</v>
      </c>
      <c r="F340" s="6"/>
      <c r="G340" s="6">
        <v>0</v>
      </c>
    </row>
    <row r="341" spans="1:7" hidden="1" x14ac:dyDescent="0.25">
      <c r="A341">
        <v>247</v>
      </c>
      <c r="B341" s="3">
        <v>247</v>
      </c>
      <c r="C341" s="4" t="s">
        <v>483</v>
      </c>
      <c r="D341" s="6">
        <v>0</v>
      </c>
      <c r="E341" s="6">
        <v>0</v>
      </c>
      <c r="F341" s="6"/>
      <c r="G341" s="6">
        <v>0</v>
      </c>
    </row>
    <row r="342" spans="1:7" hidden="1" x14ac:dyDescent="0.25">
      <c r="A342">
        <v>249</v>
      </c>
      <c r="B342" s="3">
        <v>249</v>
      </c>
      <c r="C342" s="4" t="s">
        <v>484</v>
      </c>
      <c r="D342" s="6">
        <v>0</v>
      </c>
      <c r="E342" s="6">
        <v>0</v>
      </c>
      <c r="F342" s="6"/>
      <c r="G342" s="6">
        <v>0</v>
      </c>
    </row>
    <row r="343" spans="1:7" hidden="1" x14ac:dyDescent="0.25">
      <c r="A343">
        <v>250</v>
      </c>
      <c r="B343" s="3">
        <v>250</v>
      </c>
      <c r="C343" s="4" t="s">
        <v>485</v>
      </c>
      <c r="D343" s="6">
        <v>0</v>
      </c>
      <c r="E343" s="6">
        <v>0</v>
      </c>
      <c r="F343" s="6"/>
      <c r="G343" s="6">
        <v>0</v>
      </c>
    </row>
    <row r="344" spans="1:7" hidden="1" x14ac:dyDescent="0.25">
      <c r="A344">
        <v>252</v>
      </c>
      <c r="B344" s="3">
        <v>252</v>
      </c>
      <c r="C344" s="4" t="s">
        <v>486</v>
      </c>
      <c r="D344" s="6">
        <v>0</v>
      </c>
      <c r="E344" s="6">
        <v>0</v>
      </c>
      <c r="F344" s="6"/>
      <c r="G344" s="6">
        <v>0</v>
      </c>
    </row>
    <row r="345" spans="1:7" hidden="1" x14ac:dyDescent="0.25">
      <c r="A345">
        <v>253</v>
      </c>
      <c r="B345" s="3">
        <v>253</v>
      </c>
      <c r="C345" s="4" t="s">
        <v>487</v>
      </c>
      <c r="D345" s="6">
        <v>0</v>
      </c>
      <c r="E345" s="6">
        <v>0</v>
      </c>
      <c r="F345" s="6"/>
      <c r="G345" s="6">
        <v>0</v>
      </c>
    </row>
    <row r="346" spans="1:7" hidden="1" x14ac:dyDescent="0.25">
      <c r="A346">
        <v>254</v>
      </c>
      <c r="B346" s="3">
        <v>254</v>
      </c>
      <c r="C346" s="4" t="s">
        <v>488</v>
      </c>
      <c r="D346" s="6">
        <v>0</v>
      </c>
      <c r="E346" s="6">
        <v>0</v>
      </c>
      <c r="F346" s="6"/>
      <c r="G346" s="6">
        <v>0</v>
      </c>
    </row>
    <row r="347" spans="1:7" hidden="1" x14ac:dyDescent="0.25">
      <c r="A347">
        <v>255</v>
      </c>
      <c r="B347" s="3">
        <v>255</v>
      </c>
      <c r="C347" s="4" t="s">
        <v>489</v>
      </c>
      <c r="D347" s="6">
        <v>0</v>
      </c>
      <c r="E347" s="6">
        <v>0</v>
      </c>
      <c r="F347" s="6"/>
      <c r="G347" s="6">
        <v>0</v>
      </c>
    </row>
    <row r="348" spans="1:7" hidden="1" x14ac:dyDescent="0.25">
      <c r="A348">
        <v>256</v>
      </c>
      <c r="B348" s="3">
        <v>256</v>
      </c>
      <c r="C348" s="4" t="s">
        <v>490</v>
      </c>
      <c r="D348" s="6">
        <v>0</v>
      </c>
      <c r="E348" s="6">
        <v>0</v>
      </c>
      <c r="F348" s="6"/>
      <c r="G348" s="6">
        <v>0</v>
      </c>
    </row>
    <row r="349" spans="1:7" hidden="1" x14ac:dyDescent="0.25">
      <c r="A349">
        <v>257</v>
      </c>
      <c r="B349" s="3">
        <v>257</v>
      </c>
      <c r="C349" s="4" t="s">
        <v>491</v>
      </c>
      <c r="D349" s="6">
        <v>0</v>
      </c>
      <c r="E349" s="6">
        <v>0</v>
      </c>
      <c r="F349" s="6"/>
      <c r="G349" s="6">
        <v>0</v>
      </c>
    </row>
    <row r="350" spans="1:7" hidden="1" x14ac:dyDescent="0.25">
      <c r="A350">
        <v>259</v>
      </c>
      <c r="B350" s="3">
        <v>259</v>
      </c>
      <c r="C350" s="4" t="s">
        <v>492</v>
      </c>
      <c r="D350" s="6">
        <v>0</v>
      </c>
      <c r="E350" s="6">
        <v>0</v>
      </c>
      <c r="F350" s="6"/>
      <c r="G350" s="6">
        <v>0</v>
      </c>
    </row>
    <row r="351" spans="1:7" hidden="1" x14ac:dyDescent="0.25">
      <c r="A351">
        <v>260</v>
      </c>
      <c r="B351" s="3">
        <v>260</v>
      </c>
      <c r="C351" s="4" t="s">
        <v>493</v>
      </c>
      <c r="D351" s="6">
        <v>0</v>
      </c>
      <c r="E351" s="6">
        <v>0</v>
      </c>
      <c r="F351" s="6"/>
      <c r="G351" s="6">
        <v>0</v>
      </c>
    </row>
    <row r="352" spans="1:7" hidden="1" x14ac:dyDescent="0.25">
      <c r="A352">
        <v>261</v>
      </c>
      <c r="B352" s="3">
        <v>261</v>
      </c>
      <c r="C352" s="4" t="s">
        <v>494</v>
      </c>
      <c r="D352" s="6">
        <v>0</v>
      </c>
      <c r="E352" s="6">
        <v>0</v>
      </c>
      <c r="F352" s="6"/>
      <c r="G352" s="6">
        <v>0</v>
      </c>
    </row>
    <row r="353" spans="1:7" hidden="1" x14ac:dyDescent="0.25">
      <c r="A353">
        <v>263</v>
      </c>
      <c r="B353" s="3">
        <v>263</v>
      </c>
      <c r="C353" s="4" t="s">
        <v>495</v>
      </c>
      <c r="D353" s="6">
        <v>0</v>
      </c>
      <c r="E353" s="6">
        <v>0</v>
      </c>
      <c r="F353" s="6"/>
      <c r="G353" s="6">
        <v>0</v>
      </c>
    </row>
    <row r="354" spans="1:7" hidden="1" x14ac:dyDescent="0.25">
      <c r="A354">
        <v>264</v>
      </c>
      <c r="B354" s="3">
        <v>264</v>
      </c>
      <c r="C354" s="4" t="s">
        <v>496</v>
      </c>
      <c r="D354" s="6">
        <v>0</v>
      </c>
      <c r="E354" s="6">
        <v>0</v>
      </c>
      <c r="F354" s="6"/>
      <c r="G354" s="6">
        <v>0</v>
      </c>
    </row>
    <row r="355" spans="1:7" hidden="1" x14ac:dyDescent="0.25">
      <c r="A355">
        <v>267</v>
      </c>
      <c r="B355" s="3">
        <v>267</v>
      </c>
      <c r="C355" s="4" t="s">
        <v>497</v>
      </c>
      <c r="D355" s="6">
        <v>0</v>
      </c>
      <c r="E355" s="6">
        <v>0</v>
      </c>
      <c r="F355" s="6"/>
      <c r="G355" s="6">
        <v>0</v>
      </c>
    </row>
    <row r="356" spans="1:7" hidden="1" x14ac:dyDescent="0.25">
      <c r="A356">
        <v>268</v>
      </c>
      <c r="B356" s="3">
        <v>268</v>
      </c>
      <c r="C356" s="4" t="s">
        <v>498</v>
      </c>
      <c r="D356" s="6">
        <v>0</v>
      </c>
      <c r="E356" s="6">
        <v>0</v>
      </c>
      <c r="F356" s="6"/>
      <c r="G356" s="6">
        <v>0</v>
      </c>
    </row>
    <row r="357" spans="1:7" hidden="1" x14ac:dyDescent="0.25">
      <c r="A357">
        <v>269</v>
      </c>
      <c r="B357" s="3">
        <v>269</v>
      </c>
      <c r="C357" s="4" t="s">
        <v>499</v>
      </c>
      <c r="D357" s="6">
        <v>0</v>
      </c>
      <c r="E357" s="6">
        <v>0</v>
      </c>
      <c r="F357" s="6"/>
      <c r="G357" s="6">
        <v>0</v>
      </c>
    </row>
    <row r="358" spans="1:7" hidden="1" x14ac:dyDescent="0.25">
      <c r="A358">
        <v>270</v>
      </c>
      <c r="B358" s="3">
        <v>270</v>
      </c>
      <c r="C358" s="4" t="s">
        <v>500</v>
      </c>
      <c r="D358" s="6">
        <v>0</v>
      </c>
      <c r="E358" s="6">
        <v>0</v>
      </c>
      <c r="F358" s="6"/>
      <c r="G358" s="6">
        <v>0</v>
      </c>
    </row>
    <row r="359" spans="1:7" hidden="1" x14ac:dyDescent="0.25">
      <c r="A359">
        <v>272</v>
      </c>
      <c r="B359" s="3">
        <v>272</v>
      </c>
      <c r="C359" s="4" t="s">
        <v>501</v>
      </c>
      <c r="D359" s="6">
        <v>0</v>
      </c>
      <c r="E359" s="6">
        <v>0</v>
      </c>
      <c r="F359" s="6"/>
      <c r="G359" s="6">
        <v>0</v>
      </c>
    </row>
    <row r="360" spans="1:7" hidden="1" x14ac:dyDescent="0.25">
      <c r="A360">
        <v>275</v>
      </c>
      <c r="B360" s="3">
        <v>275</v>
      </c>
      <c r="C360" s="4" t="s">
        <v>502</v>
      </c>
      <c r="D360" s="6">
        <v>0</v>
      </c>
      <c r="E360" s="6">
        <v>0</v>
      </c>
      <c r="F360" s="6"/>
      <c r="G360" s="6">
        <v>0</v>
      </c>
    </row>
    <row r="361" spans="1:7" hidden="1" x14ac:dyDescent="0.25">
      <c r="A361">
        <v>276</v>
      </c>
      <c r="B361" s="3">
        <v>276</v>
      </c>
      <c r="C361" s="4" t="s">
        <v>503</v>
      </c>
      <c r="D361" s="6">
        <v>0</v>
      </c>
      <c r="E361" s="6">
        <v>0</v>
      </c>
      <c r="F361" s="6"/>
      <c r="G361" s="6">
        <v>0</v>
      </c>
    </row>
    <row r="362" spans="1:7" hidden="1" x14ac:dyDescent="0.25">
      <c r="A362">
        <v>279</v>
      </c>
      <c r="B362" s="3">
        <v>279</v>
      </c>
      <c r="C362" s="4" t="s">
        <v>504</v>
      </c>
      <c r="D362" s="6">
        <v>0</v>
      </c>
      <c r="E362" s="6">
        <v>0</v>
      </c>
      <c r="F362" s="6"/>
      <c r="G362" s="6">
        <v>0</v>
      </c>
    </row>
    <row r="363" spans="1:7" hidden="1" x14ac:dyDescent="0.25">
      <c r="A363">
        <v>280</v>
      </c>
      <c r="B363" s="3">
        <v>280</v>
      </c>
      <c r="C363" s="4" t="s">
        <v>505</v>
      </c>
      <c r="D363" s="6">
        <v>0</v>
      </c>
      <c r="E363" s="6">
        <v>0</v>
      </c>
      <c r="F363" s="6"/>
      <c r="G363" s="6">
        <v>0</v>
      </c>
    </row>
    <row r="364" spans="1:7" hidden="1" x14ac:dyDescent="0.25">
      <c r="A364">
        <v>282</v>
      </c>
      <c r="B364" s="3">
        <v>282</v>
      </c>
      <c r="C364" s="4" t="s">
        <v>506</v>
      </c>
      <c r="D364" s="6">
        <v>0</v>
      </c>
      <c r="E364" s="6">
        <v>0</v>
      </c>
      <c r="F364" s="6"/>
      <c r="G364" s="6">
        <v>0</v>
      </c>
    </row>
    <row r="365" spans="1:7" hidden="1" x14ac:dyDescent="0.25">
      <c r="A365">
        <v>283</v>
      </c>
      <c r="B365" s="3">
        <v>283</v>
      </c>
      <c r="C365" s="4" t="s">
        <v>507</v>
      </c>
      <c r="D365" s="6">
        <v>0</v>
      </c>
      <c r="E365" s="6">
        <v>0</v>
      </c>
      <c r="F365" s="6"/>
      <c r="G365" s="6">
        <v>0</v>
      </c>
    </row>
    <row r="366" spans="1:7" hidden="1" x14ac:dyDescent="0.25">
      <c r="A366">
        <v>286</v>
      </c>
      <c r="B366" s="3">
        <v>286</v>
      </c>
      <c r="C366" s="4" t="s">
        <v>508</v>
      </c>
      <c r="D366" s="6">
        <v>0</v>
      </c>
      <c r="E366" s="6">
        <v>0</v>
      </c>
      <c r="F366" s="6"/>
      <c r="G366" s="6">
        <v>0</v>
      </c>
    </row>
    <row r="367" spans="1:7" hidden="1" x14ac:dyDescent="0.25">
      <c r="A367">
        <v>288</v>
      </c>
      <c r="B367" s="3">
        <v>288</v>
      </c>
      <c r="C367" s="4" t="s">
        <v>509</v>
      </c>
      <c r="D367" s="6">
        <v>0</v>
      </c>
      <c r="E367" s="6">
        <v>0</v>
      </c>
      <c r="F367" s="6"/>
      <c r="G367" s="6">
        <v>0</v>
      </c>
    </row>
    <row r="368" spans="1:7" hidden="1" x14ac:dyDescent="0.25">
      <c r="A368">
        <v>289</v>
      </c>
      <c r="B368" s="3">
        <v>289</v>
      </c>
      <c r="C368" s="4" t="s">
        <v>510</v>
      </c>
      <c r="D368" s="6">
        <v>0</v>
      </c>
      <c r="E368" s="6">
        <v>0</v>
      </c>
      <c r="F368" s="6"/>
      <c r="G368" s="6">
        <v>0</v>
      </c>
    </row>
    <row r="369" spans="1:7" hidden="1" x14ac:dyDescent="0.25">
      <c r="A369">
        <v>292</v>
      </c>
      <c r="B369" s="3">
        <v>292</v>
      </c>
      <c r="C369" s="4" t="s">
        <v>511</v>
      </c>
      <c r="D369" s="6">
        <v>0</v>
      </c>
      <c r="E369" s="6">
        <v>0</v>
      </c>
      <c r="F369" s="6"/>
      <c r="G369" s="6">
        <v>0</v>
      </c>
    </row>
    <row r="370" spans="1:7" hidden="1" x14ac:dyDescent="0.25">
      <c r="A370">
        <v>294</v>
      </c>
      <c r="B370" s="3">
        <v>294</v>
      </c>
      <c r="C370" s="4" t="s">
        <v>512</v>
      </c>
      <c r="D370" s="6">
        <v>0</v>
      </c>
      <c r="E370" s="6">
        <v>0</v>
      </c>
      <c r="F370" s="6"/>
      <c r="G370" s="6">
        <v>0</v>
      </c>
    </row>
    <row r="371" spans="1:7" hidden="1" x14ac:dyDescent="0.25">
      <c r="A371">
        <v>296</v>
      </c>
      <c r="B371" s="3">
        <v>296</v>
      </c>
      <c r="C371" s="4" t="s">
        <v>513</v>
      </c>
      <c r="D371" s="6">
        <v>0</v>
      </c>
      <c r="E371" s="6">
        <v>0</v>
      </c>
      <c r="F371" s="6"/>
      <c r="G371" s="6">
        <v>0</v>
      </c>
    </row>
    <row r="372" spans="1:7" hidden="1" x14ac:dyDescent="0.25">
      <c r="A372">
        <v>297</v>
      </c>
      <c r="B372" s="3">
        <v>297</v>
      </c>
      <c r="C372" s="4" t="s">
        <v>514</v>
      </c>
      <c r="D372" s="6">
        <v>0</v>
      </c>
      <c r="E372" s="6">
        <v>0</v>
      </c>
      <c r="F372" s="6"/>
      <c r="G372" s="6">
        <v>0</v>
      </c>
    </row>
    <row r="373" spans="1:7" hidden="1" x14ac:dyDescent="0.25">
      <c r="A373">
        <v>298</v>
      </c>
      <c r="B373" s="3">
        <v>298</v>
      </c>
      <c r="C373" s="4" t="s">
        <v>515</v>
      </c>
      <c r="D373" s="6">
        <v>0</v>
      </c>
      <c r="E373" s="6">
        <v>0</v>
      </c>
      <c r="F373" s="6"/>
      <c r="G373" s="6">
        <v>0</v>
      </c>
    </row>
    <row r="374" spans="1:7" hidden="1" x14ac:dyDescent="0.25">
      <c r="A374">
        <v>299</v>
      </c>
      <c r="B374" s="3">
        <v>299</v>
      </c>
      <c r="C374" s="4" t="s">
        <v>516</v>
      </c>
      <c r="D374" s="6">
        <v>0</v>
      </c>
      <c r="E374" s="6">
        <v>0</v>
      </c>
      <c r="F374" s="6"/>
      <c r="G374" s="6">
        <v>0</v>
      </c>
    </row>
    <row r="375" spans="1:7" hidden="1" x14ac:dyDescent="0.25">
      <c r="A375">
        <v>300</v>
      </c>
      <c r="B375" s="3">
        <v>300</v>
      </c>
      <c r="C375" s="4" t="s">
        <v>517</v>
      </c>
      <c r="D375" s="6">
        <v>0</v>
      </c>
      <c r="E375" s="6">
        <v>0</v>
      </c>
      <c r="F375" s="6"/>
      <c r="G375" s="6">
        <v>0</v>
      </c>
    </row>
    <row r="376" spans="1:7" hidden="1" x14ac:dyDescent="0.25">
      <c r="A376">
        <v>301</v>
      </c>
      <c r="B376" s="3">
        <v>301</v>
      </c>
      <c r="C376" s="4" t="s">
        <v>518</v>
      </c>
      <c r="D376" s="6">
        <v>0</v>
      </c>
      <c r="E376" s="6">
        <v>0</v>
      </c>
      <c r="F376" s="6"/>
      <c r="G376" s="6">
        <v>0</v>
      </c>
    </row>
    <row r="377" spans="1:7" hidden="1" x14ac:dyDescent="0.25">
      <c r="A377">
        <v>302</v>
      </c>
      <c r="B377" s="3">
        <v>302</v>
      </c>
      <c r="C377" s="4" t="s">
        <v>519</v>
      </c>
      <c r="D377" s="6">
        <v>0</v>
      </c>
      <c r="E377" s="6">
        <v>0</v>
      </c>
      <c r="F377" s="6"/>
      <c r="G377" s="6">
        <v>0</v>
      </c>
    </row>
    <row r="378" spans="1:7" hidden="1" x14ac:dyDescent="0.25">
      <c r="A378">
        <v>303</v>
      </c>
      <c r="B378" s="3">
        <v>303</v>
      </c>
      <c r="C378" s="4" t="s">
        <v>520</v>
      </c>
      <c r="D378" s="6">
        <v>0</v>
      </c>
      <c r="E378" s="6">
        <v>0</v>
      </c>
      <c r="F378" s="6"/>
      <c r="G378" s="6">
        <v>0</v>
      </c>
    </row>
    <row r="379" spans="1:7" hidden="1" x14ac:dyDescent="0.25">
      <c r="A379">
        <v>304</v>
      </c>
      <c r="B379" s="3">
        <v>304</v>
      </c>
      <c r="C379" s="4" t="s">
        <v>521</v>
      </c>
      <c r="D379" s="6">
        <v>0</v>
      </c>
      <c r="E379" s="6">
        <v>0</v>
      </c>
      <c r="F379" s="6"/>
      <c r="G379" s="6">
        <v>0</v>
      </c>
    </row>
    <row r="380" spans="1:7" hidden="1" x14ac:dyDescent="0.25">
      <c r="A380">
        <v>306</v>
      </c>
      <c r="B380" s="3">
        <v>306</v>
      </c>
      <c r="C380" s="4" t="s">
        <v>522</v>
      </c>
      <c r="D380" s="6">
        <v>0</v>
      </c>
      <c r="E380" s="6">
        <v>0</v>
      </c>
      <c r="F380" s="6"/>
      <c r="G380" s="6">
        <v>0</v>
      </c>
    </row>
    <row r="381" spans="1:7" hidden="1" x14ac:dyDescent="0.25">
      <c r="A381">
        <v>311</v>
      </c>
      <c r="B381" s="3">
        <v>311</v>
      </c>
      <c r="C381" s="4" t="s">
        <v>523</v>
      </c>
      <c r="D381" s="6">
        <v>0</v>
      </c>
      <c r="E381" s="6">
        <v>0</v>
      </c>
      <c r="F381" s="6"/>
      <c r="G381" s="6">
        <v>0</v>
      </c>
    </row>
    <row r="382" spans="1:7" hidden="1" x14ac:dyDescent="0.25">
      <c r="A382">
        <v>313</v>
      </c>
      <c r="B382" s="3">
        <v>313</v>
      </c>
      <c r="C382" s="4" t="s">
        <v>524</v>
      </c>
      <c r="D382" s="6">
        <v>0</v>
      </c>
      <c r="E382" s="6">
        <v>0</v>
      </c>
      <c r="F382" s="6"/>
      <c r="G382" s="6">
        <v>0</v>
      </c>
    </row>
    <row r="383" spans="1:7" hidden="1" x14ac:dyDescent="0.25">
      <c r="A383">
        <v>314</v>
      </c>
      <c r="B383" s="3">
        <v>314</v>
      </c>
      <c r="C383" s="4" t="s">
        <v>525</v>
      </c>
      <c r="D383" s="6">
        <v>0</v>
      </c>
      <c r="E383" s="6">
        <v>0</v>
      </c>
      <c r="F383" s="6"/>
      <c r="G383" s="6">
        <v>0</v>
      </c>
    </row>
    <row r="384" spans="1:7" hidden="1" x14ac:dyDescent="0.25">
      <c r="A384">
        <v>318</v>
      </c>
      <c r="B384" s="3">
        <v>318</v>
      </c>
      <c r="C384" s="4" t="s">
        <v>526</v>
      </c>
      <c r="D384" s="6">
        <v>0</v>
      </c>
      <c r="E384" s="6">
        <v>0</v>
      </c>
      <c r="F384" s="6"/>
      <c r="G384" s="6">
        <v>0</v>
      </c>
    </row>
    <row r="385" spans="1:7" hidden="1" x14ac:dyDescent="0.25">
      <c r="A385">
        <v>319</v>
      </c>
      <c r="B385" s="3">
        <v>319</v>
      </c>
      <c r="C385" s="4" t="s">
        <v>6</v>
      </c>
      <c r="D385" s="6">
        <v>0</v>
      </c>
      <c r="E385" s="6">
        <v>0</v>
      </c>
      <c r="F385" s="6"/>
      <c r="G385" s="6">
        <v>0</v>
      </c>
    </row>
    <row r="386" spans="1:7" hidden="1" x14ac:dyDescent="0.25">
      <c r="A386">
        <v>320</v>
      </c>
      <c r="B386" s="3">
        <v>320</v>
      </c>
      <c r="C386" s="4" t="s">
        <v>527</v>
      </c>
      <c r="D386" s="6">
        <v>0</v>
      </c>
      <c r="E386" s="6">
        <v>0</v>
      </c>
      <c r="F386" s="6"/>
      <c r="G386" s="6">
        <v>0</v>
      </c>
    </row>
    <row r="387" spans="1:7" hidden="1" x14ac:dyDescent="0.25">
      <c r="A387">
        <v>324</v>
      </c>
      <c r="B387" s="3">
        <v>324</v>
      </c>
      <c r="C387" s="4" t="s">
        <v>528</v>
      </c>
      <c r="D387" s="6">
        <v>0</v>
      </c>
      <c r="E387" s="6">
        <v>0</v>
      </c>
      <c r="F387" s="6"/>
      <c r="G387" s="6">
        <v>0</v>
      </c>
    </row>
    <row r="388" spans="1:7" hidden="1" x14ac:dyDescent="0.25">
      <c r="A388">
        <v>326</v>
      </c>
      <c r="B388" s="3">
        <v>326</v>
      </c>
      <c r="C388" s="4" t="s">
        <v>529</v>
      </c>
      <c r="D388" s="6">
        <v>0</v>
      </c>
      <c r="E388" s="6">
        <v>0</v>
      </c>
      <c r="F388" s="6"/>
      <c r="G388" s="6">
        <v>0</v>
      </c>
    </row>
    <row r="389" spans="1:7" hidden="1" x14ac:dyDescent="0.25">
      <c r="A389">
        <v>327</v>
      </c>
      <c r="B389" s="3">
        <v>327</v>
      </c>
      <c r="C389" s="4" t="s">
        <v>530</v>
      </c>
      <c r="D389" s="6">
        <v>0</v>
      </c>
      <c r="E389" s="6">
        <v>0</v>
      </c>
      <c r="F389" s="6"/>
      <c r="G389" s="6">
        <v>0</v>
      </c>
    </row>
    <row r="390" spans="1:7" hidden="1" x14ac:dyDescent="0.25">
      <c r="A390">
        <v>328</v>
      </c>
      <c r="B390" s="3">
        <v>328</v>
      </c>
      <c r="C390" s="4" t="s">
        <v>531</v>
      </c>
      <c r="D390" s="6">
        <v>0</v>
      </c>
      <c r="E390" s="6">
        <v>0</v>
      </c>
      <c r="F390" s="6"/>
      <c r="G390" s="6">
        <v>0</v>
      </c>
    </row>
    <row r="391" spans="1:7" hidden="1" x14ac:dyDescent="0.25">
      <c r="A391">
        <v>329</v>
      </c>
      <c r="B391" s="3">
        <v>329</v>
      </c>
      <c r="C391" s="4" t="s">
        <v>532</v>
      </c>
      <c r="D391" s="6">
        <v>0</v>
      </c>
      <c r="E391" s="6">
        <v>0</v>
      </c>
      <c r="F391" s="6"/>
      <c r="G391" s="6">
        <v>0</v>
      </c>
    </row>
    <row r="392" spans="1:7" hidden="1" x14ac:dyDescent="0.25">
      <c r="A392">
        <v>330</v>
      </c>
      <c r="B392" s="3">
        <v>330</v>
      </c>
      <c r="C392" s="4" t="s">
        <v>533</v>
      </c>
      <c r="D392" s="6">
        <v>0</v>
      </c>
      <c r="E392" s="6">
        <v>0</v>
      </c>
      <c r="F392" s="6"/>
      <c r="G392" s="6">
        <v>0</v>
      </c>
    </row>
    <row r="393" spans="1:7" hidden="1" x14ac:dyDescent="0.25">
      <c r="A393">
        <v>333</v>
      </c>
      <c r="B393" s="3">
        <v>333</v>
      </c>
      <c r="C393" s="4" t="s">
        <v>534</v>
      </c>
      <c r="D393" s="6">
        <v>0</v>
      </c>
      <c r="E393" s="6">
        <v>0</v>
      </c>
      <c r="F393" s="6"/>
      <c r="G393" s="6">
        <v>0</v>
      </c>
    </row>
    <row r="394" spans="1:7" hidden="1" x14ac:dyDescent="0.25">
      <c r="A394">
        <v>334</v>
      </c>
      <c r="B394" s="3">
        <v>334</v>
      </c>
      <c r="C394" s="4" t="s">
        <v>535</v>
      </c>
      <c r="D394" s="6">
        <v>0</v>
      </c>
      <c r="E394" s="6">
        <v>0</v>
      </c>
      <c r="F394" s="6"/>
      <c r="G394" s="6">
        <v>0</v>
      </c>
    </row>
    <row r="395" spans="1:7" hidden="1" x14ac:dyDescent="0.25">
      <c r="A395">
        <v>337</v>
      </c>
      <c r="B395" s="3">
        <v>337</v>
      </c>
      <c r="C395" s="4" t="s">
        <v>536</v>
      </c>
      <c r="D395" s="6">
        <v>0</v>
      </c>
      <c r="E395" s="6">
        <v>0</v>
      </c>
      <c r="F395" s="6"/>
      <c r="G395" s="6">
        <v>0</v>
      </c>
    </row>
    <row r="396" spans="1:7" hidden="1" x14ac:dyDescent="0.25">
      <c r="A396">
        <v>338</v>
      </c>
      <c r="B396" s="3">
        <v>338</v>
      </c>
      <c r="C396" s="4" t="s">
        <v>537</v>
      </c>
      <c r="D396" s="6">
        <v>0</v>
      </c>
      <c r="E396" s="6">
        <v>0</v>
      </c>
      <c r="F396" s="6"/>
      <c r="G396" s="6">
        <v>0</v>
      </c>
    </row>
    <row r="397" spans="1:7" hidden="1" x14ac:dyDescent="0.25">
      <c r="A397">
        <v>339</v>
      </c>
      <c r="B397" s="3">
        <v>339</v>
      </c>
      <c r="C397" s="4" t="s">
        <v>538</v>
      </c>
      <c r="D397" s="6">
        <v>0</v>
      </c>
      <c r="E397" s="6">
        <v>0</v>
      </c>
      <c r="F397" s="6"/>
      <c r="G397" s="6">
        <v>0</v>
      </c>
    </row>
    <row r="398" spans="1:7" hidden="1" x14ac:dyDescent="0.25">
      <c r="A398">
        <v>340</v>
      </c>
      <c r="B398" s="3">
        <v>340</v>
      </c>
      <c r="C398" s="4" t="s">
        <v>539</v>
      </c>
      <c r="D398" s="6">
        <v>0</v>
      </c>
      <c r="E398" s="6">
        <v>0</v>
      </c>
      <c r="F398" s="6"/>
      <c r="G398" s="6">
        <v>0</v>
      </c>
    </row>
    <row r="399" spans="1:7" hidden="1" x14ac:dyDescent="0.25">
      <c r="A399">
        <v>341</v>
      </c>
      <c r="B399" s="3">
        <v>341</v>
      </c>
      <c r="C399" s="4" t="s">
        <v>540</v>
      </c>
      <c r="D399" s="6">
        <v>0</v>
      </c>
      <c r="E399" s="6">
        <v>0</v>
      </c>
      <c r="F399" s="6"/>
      <c r="G399" s="6">
        <v>0</v>
      </c>
    </row>
    <row r="400" spans="1:7" hidden="1" x14ac:dyDescent="0.25">
      <c r="A400">
        <v>345</v>
      </c>
      <c r="B400" s="3">
        <v>345</v>
      </c>
      <c r="C400" s="4" t="s">
        <v>541</v>
      </c>
      <c r="D400" s="6">
        <v>0</v>
      </c>
      <c r="E400" s="6">
        <v>0</v>
      </c>
      <c r="F400" s="6"/>
      <c r="G400" s="6">
        <v>0</v>
      </c>
    </row>
    <row r="401" spans="1:7" hidden="1" x14ac:dyDescent="0.25">
      <c r="A401">
        <v>349</v>
      </c>
      <c r="B401" s="3">
        <v>349</v>
      </c>
      <c r="C401" s="4" t="s">
        <v>542</v>
      </c>
      <c r="D401" s="6">
        <v>0</v>
      </c>
      <c r="E401" s="6">
        <v>0</v>
      </c>
      <c r="F401" s="6"/>
      <c r="G401" s="6">
        <v>0</v>
      </c>
    </row>
    <row r="402" spans="1:7" hidden="1" x14ac:dyDescent="0.25">
      <c r="A402">
        <v>351</v>
      </c>
      <c r="B402" s="3">
        <v>351</v>
      </c>
      <c r="C402" s="4" t="s">
        <v>543</v>
      </c>
      <c r="D402" s="6">
        <v>0</v>
      </c>
      <c r="E402" s="6">
        <v>0</v>
      </c>
      <c r="F402" s="6"/>
      <c r="G402" s="6">
        <v>0</v>
      </c>
    </row>
    <row r="403" spans="1:7" hidden="1" x14ac:dyDescent="0.25">
      <c r="A403">
        <v>352</v>
      </c>
      <c r="B403" s="3">
        <v>352</v>
      </c>
      <c r="C403" s="4" t="s">
        <v>544</v>
      </c>
      <c r="D403" s="6">
        <v>0</v>
      </c>
      <c r="E403" s="6">
        <v>0</v>
      </c>
      <c r="F403" s="6"/>
      <c r="G403" s="6">
        <v>0</v>
      </c>
    </row>
    <row r="404" spans="1:7" hidden="1" x14ac:dyDescent="0.25">
      <c r="A404">
        <v>406</v>
      </c>
      <c r="B404" s="3">
        <v>406</v>
      </c>
      <c r="C404" s="4" t="s">
        <v>545</v>
      </c>
      <c r="D404" s="6">
        <v>0</v>
      </c>
      <c r="E404" s="6">
        <v>0</v>
      </c>
      <c r="F404" s="6"/>
      <c r="G404" s="6">
        <v>0</v>
      </c>
    </row>
    <row r="405" spans="1:7" hidden="1" x14ac:dyDescent="0.25">
      <c r="A405">
        <v>603</v>
      </c>
      <c r="B405" s="3">
        <v>603</v>
      </c>
      <c r="C405" s="4" t="s">
        <v>8</v>
      </c>
      <c r="D405" s="6">
        <v>0</v>
      </c>
      <c r="E405" s="6">
        <v>0</v>
      </c>
      <c r="F405" s="6"/>
      <c r="G405" s="6">
        <v>0</v>
      </c>
    </row>
    <row r="406" spans="1:7" hidden="1" x14ac:dyDescent="0.25">
      <c r="A406">
        <v>620</v>
      </c>
      <c r="B406" s="3">
        <v>620</v>
      </c>
      <c r="C406" s="4" t="s">
        <v>14</v>
      </c>
      <c r="D406" s="6">
        <v>0</v>
      </c>
      <c r="E406" s="6">
        <v>0</v>
      </c>
      <c r="F406" s="6"/>
      <c r="G406" s="6">
        <v>0</v>
      </c>
    </row>
    <row r="407" spans="1:7" hidden="1" x14ac:dyDescent="0.25">
      <c r="A407">
        <v>632</v>
      </c>
      <c r="B407" s="3">
        <v>632</v>
      </c>
      <c r="C407" s="4" t="s">
        <v>17</v>
      </c>
      <c r="D407" s="6">
        <v>0</v>
      </c>
      <c r="E407" s="6">
        <v>0</v>
      </c>
      <c r="F407" s="6"/>
      <c r="G407" s="6">
        <v>0</v>
      </c>
    </row>
    <row r="408" spans="1:7" hidden="1" x14ac:dyDescent="0.25">
      <c r="A408">
        <v>655</v>
      </c>
      <c r="B408" s="3">
        <v>655</v>
      </c>
      <c r="C408" s="4" t="s">
        <v>22</v>
      </c>
      <c r="D408" s="6">
        <v>0</v>
      </c>
      <c r="E408" s="6">
        <v>0</v>
      </c>
      <c r="F408" s="6"/>
      <c r="G408" s="6">
        <v>0</v>
      </c>
    </row>
    <row r="409" spans="1:7" hidden="1" x14ac:dyDescent="0.25">
      <c r="A409">
        <v>660</v>
      </c>
      <c r="B409" s="3">
        <v>660</v>
      </c>
      <c r="C409" s="4" t="s">
        <v>24</v>
      </c>
      <c r="D409" s="6">
        <v>0</v>
      </c>
      <c r="E409" s="6">
        <v>0</v>
      </c>
      <c r="F409" s="6"/>
      <c r="G409" s="6">
        <v>0</v>
      </c>
    </row>
    <row r="410" spans="1:7" hidden="1" x14ac:dyDescent="0.25">
      <c r="A410">
        <v>662</v>
      </c>
      <c r="B410" s="3">
        <v>662</v>
      </c>
      <c r="C410" s="4" t="s">
        <v>25</v>
      </c>
      <c r="D410" s="6">
        <v>0</v>
      </c>
      <c r="E410" s="6">
        <v>0</v>
      </c>
      <c r="F410" s="6"/>
      <c r="G410" s="6">
        <v>0</v>
      </c>
    </row>
    <row r="411" spans="1:7" hidden="1" x14ac:dyDescent="0.25">
      <c r="A411">
        <v>670</v>
      </c>
      <c r="B411" s="3">
        <v>670</v>
      </c>
      <c r="C411" s="4" t="s">
        <v>27</v>
      </c>
      <c r="D411" s="6">
        <v>0</v>
      </c>
      <c r="E411" s="6">
        <v>0</v>
      </c>
      <c r="F411" s="6"/>
      <c r="G411" s="6">
        <v>0</v>
      </c>
    </row>
    <row r="412" spans="1:7" hidden="1" x14ac:dyDescent="0.25">
      <c r="A412">
        <v>675</v>
      </c>
      <c r="B412" s="3">
        <v>675</v>
      </c>
      <c r="C412" s="4" t="s">
        <v>31</v>
      </c>
      <c r="D412" s="6">
        <v>0</v>
      </c>
      <c r="E412" s="6">
        <v>0</v>
      </c>
      <c r="F412" s="6"/>
      <c r="G412" s="6">
        <v>0</v>
      </c>
    </row>
    <row r="413" spans="1:7" hidden="1" x14ac:dyDescent="0.25">
      <c r="A413">
        <v>683</v>
      </c>
      <c r="B413" s="3">
        <v>683</v>
      </c>
      <c r="C413" s="4" t="s">
        <v>33</v>
      </c>
      <c r="D413" s="6">
        <v>0</v>
      </c>
      <c r="E413" s="6">
        <v>0</v>
      </c>
      <c r="F413" s="6"/>
      <c r="G413" s="6">
        <v>0</v>
      </c>
    </row>
    <row r="414" spans="1:7" hidden="1" x14ac:dyDescent="0.25">
      <c r="A414">
        <v>685</v>
      </c>
      <c r="B414" s="3">
        <v>685</v>
      </c>
      <c r="C414" s="4" t="s">
        <v>34</v>
      </c>
      <c r="D414" s="6">
        <v>0</v>
      </c>
      <c r="E414" s="6">
        <v>0</v>
      </c>
      <c r="F414" s="6"/>
      <c r="G414" s="6">
        <v>0</v>
      </c>
    </row>
    <row r="415" spans="1:7" hidden="1" x14ac:dyDescent="0.25">
      <c r="A415">
        <v>698</v>
      </c>
      <c r="B415" s="3">
        <v>698</v>
      </c>
      <c r="C415" s="4" t="s">
        <v>37</v>
      </c>
      <c r="D415" s="6">
        <v>0</v>
      </c>
      <c r="E415" s="6">
        <v>0</v>
      </c>
      <c r="F415" s="6"/>
      <c r="G415" s="6">
        <v>0</v>
      </c>
    </row>
    <row r="416" spans="1:7" hidden="1" x14ac:dyDescent="0.25">
      <c r="A416">
        <v>700</v>
      </c>
      <c r="B416" s="3">
        <v>700</v>
      </c>
      <c r="C416" s="4" t="s">
        <v>38</v>
      </c>
      <c r="D416" s="6">
        <v>0</v>
      </c>
      <c r="E416" s="6">
        <v>0</v>
      </c>
      <c r="F416" s="6"/>
      <c r="G416" s="6">
        <v>0</v>
      </c>
    </row>
    <row r="417" spans="1:7" hidden="1" x14ac:dyDescent="0.25">
      <c r="A417">
        <v>710</v>
      </c>
      <c r="B417" s="3">
        <v>710</v>
      </c>
      <c r="C417" s="4" t="s">
        <v>40</v>
      </c>
      <c r="D417" s="6">
        <v>0</v>
      </c>
      <c r="E417" s="6">
        <v>0</v>
      </c>
      <c r="F417" s="6"/>
      <c r="G417" s="6">
        <v>0</v>
      </c>
    </row>
    <row r="418" spans="1:7" hidden="1" x14ac:dyDescent="0.25">
      <c r="A418">
        <v>715</v>
      </c>
      <c r="B418" s="3">
        <v>715</v>
      </c>
      <c r="C418" s="4" t="s">
        <v>42</v>
      </c>
      <c r="D418" s="6">
        <v>0</v>
      </c>
      <c r="E418" s="6">
        <v>0</v>
      </c>
      <c r="F418" s="6"/>
      <c r="G418" s="6">
        <v>0</v>
      </c>
    </row>
    <row r="419" spans="1:7" hidden="1" x14ac:dyDescent="0.25">
      <c r="A419">
        <v>717</v>
      </c>
      <c r="B419" s="3">
        <v>717</v>
      </c>
      <c r="C419" s="4" t="s">
        <v>43</v>
      </c>
      <c r="D419" s="6">
        <v>0</v>
      </c>
      <c r="E419" s="6">
        <v>0</v>
      </c>
      <c r="F419" s="6"/>
      <c r="G419" s="6">
        <v>0</v>
      </c>
    </row>
    <row r="420" spans="1:7" hidden="1" x14ac:dyDescent="0.25">
      <c r="A420">
        <v>728</v>
      </c>
      <c r="B420" s="3">
        <v>728</v>
      </c>
      <c r="C420" s="4" t="s">
        <v>46</v>
      </c>
      <c r="D420" s="6">
        <v>0</v>
      </c>
      <c r="E420" s="6">
        <v>0</v>
      </c>
      <c r="F420" s="6"/>
      <c r="G420" s="6">
        <v>0</v>
      </c>
    </row>
    <row r="421" spans="1:7" hidden="1" x14ac:dyDescent="0.25">
      <c r="A421">
        <v>730</v>
      </c>
      <c r="B421" s="3">
        <v>730</v>
      </c>
      <c r="C421" s="4" t="s">
        <v>47</v>
      </c>
      <c r="D421" s="6">
        <v>0</v>
      </c>
      <c r="E421" s="6">
        <v>0</v>
      </c>
      <c r="F421" s="6"/>
      <c r="G421" s="6">
        <v>0</v>
      </c>
    </row>
    <row r="422" spans="1:7" hidden="1" x14ac:dyDescent="0.25">
      <c r="A422">
        <v>765</v>
      </c>
      <c r="B422" s="3">
        <v>765</v>
      </c>
      <c r="C422" s="4" t="s">
        <v>56</v>
      </c>
      <c r="D422" s="6">
        <v>0</v>
      </c>
      <c r="E422" s="6">
        <v>0</v>
      </c>
      <c r="F422" s="6"/>
      <c r="G422" s="6">
        <v>0</v>
      </c>
    </row>
    <row r="423" spans="1:7" hidden="1" x14ac:dyDescent="0.25">
      <c r="A423">
        <v>766</v>
      </c>
      <c r="B423" s="3">
        <v>766</v>
      </c>
      <c r="C423" s="4" t="s">
        <v>57</v>
      </c>
      <c r="D423" s="6">
        <v>0</v>
      </c>
      <c r="E423" s="6">
        <v>0</v>
      </c>
      <c r="F423" s="6"/>
      <c r="G423" s="6">
        <v>0</v>
      </c>
    </row>
    <row r="424" spans="1:7" hidden="1" x14ac:dyDescent="0.25">
      <c r="A424">
        <v>770</v>
      </c>
      <c r="B424" s="3">
        <v>770</v>
      </c>
      <c r="C424" s="4" t="s">
        <v>59</v>
      </c>
      <c r="D424" s="6">
        <v>0</v>
      </c>
      <c r="E424" s="6">
        <v>0</v>
      </c>
      <c r="F424" s="6"/>
      <c r="G424" s="6">
        <v>0</v>
      </c>
    </row>
    <row r="425" spans="1:7" hidden="1" x14ac:dyDescent="0.25">
      <c r="A425">
        <v>774</v>
      </c>
      <c r="B425" s="3">
        <v>774</v>
      </c>
      <c r="C425" s="4" t="s">
        <v>61</v>
      </c>
      <c r="D425" s="6">
        <v>0</v>
      </c>
      <c r="E425" s="6">
        <v>0</v>
      </c>
      <c r="F425" s="6"/>
      <c r="G425" s="6">
        <v>0</v>
      </c>
    </row>
    <row r="426" spans="1:7" hidden="1" x14ac:dyDescent="0.25">
      <c r="A426">
        <v>805</v>
      </c>
      <c r="B426" s="3">
        <v>805</v>
      </c>
      <c r="C426" s="4" t="s">
        <v>66</v>
      </c>
      <c r="D426" s="6">
        <v>0</v>
      </c>
      <c r="E426" s="6">
        <v>0</v>
      </c>
      <c r="F426" s="6"/>
      <c r="G426" s="6">
        <v>0</v>
      </c>
    </row>
    <row r="427" spans="1:7" hidden="1" x14ac:dyDescent="0.25">
      <c r="A427">
        <v>810</v>
      </c>
      <c r="B427" s="3">
        <v>810</v>
      </c>
      <c r="C427" s="4" t="s">
        <v>68</v>
      </c>
      <c r="D427" s="6">
        <v>0</v>
      </c>
      <c r="E427" s="6">
        <v>0</v>
      </c>
      <c r="F427" s="6"/>
      <c r="G427" s="6">
        <v>0</v>
      </c>
    </row>
    <row r="428" spans="1:7" hidden="1" x14ac:dyDescent="0.25">
      <c r="A428">
        <v>815</v>
      </c>
      <c r="B428" s="3">
        <v>815</v>
      </c>
      <c r="C428" s="4" t="s">
        <v>69</v>
      </c>
      <c r="D428" s="6">
        <v>0</v>
      </c>
      <c r="E428" s="6">
        <v>0</v>
      </c>
      <c r="F428" s="6"/>
      <c r="G428" s="6">
        <v>0</v>
      </c>
    </row>
    <row r="429" spans="1:7" hidden="1" x14ac:dyDescent="0.25">
      <c r="A429">
        <v>817</v>
      </c>
      <c r="B429" s="3">
        <v>817</v>
      </c>
      <c r="C429" s="4" t="s">
        <v>70</v>
      </c>
      <c r="D429" s="6">
        <v>0</v>
      </c>
      <c r="E429" s="6">
        <v>0</v>
      </c>
      <c r="F429" s="6"/>
      <c r="G429" s="6">
        <v>0</v>
      </c>
    </row>
    <row r="430" spans="1:7" hidden="1" x14ac:dyDescent="0.25">
      <c r="A430">
        <v>818</v>
      </c>
      <c r="B430" s="3">
        <v>818</v>
      </c>
      <c r="C430" s="4" t="s">
        <v>71</v>
      </c>
      <c r="D430" s="6">
        <v>0</v>
      </c>
      <c r="E430" s="6">
        <v>0</v>
      </c>
      <c r="F430" s="6"/>
      <c r="G430" s="6">
        <v>0</v>
      </c>
    </row>
    <row r="431" spans="1:7" hidden="1" x14ac:dyDescent="0.25">
      <c r="A431">
        <v>821</v>
      </c>
      <c r="B431" s="3">
        <v>821</v>
      </c>
      <c r="C431" s="4" t="s">
        <v>72</v>
      </c>
      <c r="D431" s="6">
        <v>0</v>
      </c>
      <c r="E431" s="6">
        <v>0</v>
      </c>
      <c r="F431" s="6"/>
      <c r="G431" s="6">
        <v>0</v>
      </c>
    </row>
    <row r="432" spans="1:7" hidden="1" x14ac:dyDescent="0.25">
      <c r="A432">
        <v>825</v>
      </c>
      <c r="B432" s="3">
        <v>825</v>
      </c>
      <c r="C432" s="4" t="s">
        <v>74</v>
      </c>
      <c r="D432" s="6">
        <v>0</v>
      </c>
      <c r="E432" s="6">
        <v>0</v>
      </c>
      <c r="F432" s="6"/>
      <c r="G432" s="6">
        <v>0</v>
      </c>
    </row>
    <row r="433" spans="1:7" hidden="1" x14ac:dyDescent="0.25">
      <c r="A433">
        <v>829</v>
      </c>
      <c r="B433" s="3">
        <v>829</v>
      </c>
      <c r="C433" s="4" t="s">
        <v>76</v>
      </c>
      <c r="D433" s="6">
        <v>0</v>
      </c>
      <c r="E433" s="6">
        <v>0</v>
      </c>
      <c r="F433" s="6"/>
      <c r="G433" s="6">
        <v>0</v>
      </c>
    </row>
    <row r="434" spans="1:7" hidden="1" x14ac:dyDescent="0.25">
      <c r="A434">
        <v>830</v>
      </c>
      <c r="B434" s="3">
        <v>830</v>
      </c>
      <c r="C434" s="4" t="s">
        <v>77</v>
      </c>
      <c r="D434" s="6">
        <v>0</v>
      </c>
      <c r="E434" s="6">
        <v>0</v>
      </c>
      <c r="F434" s="6"/>
      <c r="G434" s="6">
        <v>0</v>
      </c>
    </row>
    <row r="435" spans="1:7" hidden="1" x14ac:dyDescent="0.25">
      <c r="A435">
        <v>832</v>
      </c>
      <c r="B435" s="3">
        <v>832</v>
      </c>
      <c r="C435" s="4" t="s">
        <v>78</v>
      </c>
      <c r="D435" s="6">
        <v>0</v>
      </c>
      <c r="E435" s="6">
        <v>0</v>
      </c>
      <c r="F435" s="6"/>
      <c r="G435" s="6">
        <v>0</v>
      </c>
    </row>
    <row r="436" spans="1:7" hidden="1" x14ac:dyDescent="0.25">
      <c r="A436">
        <v>851</v>
      </c>
      <c r="B436" s="3">
        <v>851</v>
      </c>
      <c r="C436" s="4" t="s">
        <v>79</v>
      </c>
      <c r="D436" s="6">
        <v>0</v>
      </c>
      <c r="E436" s="6">
        <v>0</v>
      </c>
      <c r="F436" s="6"/>
      <c r="G436" s="6">
        <v>0</v>
      </c>
    </row>
    <row r="437" spans="1:7" hidden="1" x14ac:dyDescent="0.25">
      <c r="A437">
        <v>852</v>
      </c>
      <c r="B437" s="3">
        <v>852</v>
      </c>
      <c r="C437" s="4" t="s">
        <v>80</v>
      </c>
      <c r="D437" s="6">
        <v>0</v>
      </c>
      <c r="E437" s="6">
        <v>0</v>
      </c>
      <c r="F437" s="6"/>
      <c r="G437" s="6">
        <v>0</v>
      </c>
    </row>
    <row r="438" spans="1:7" hidden="1" x14ac:dyDescent="0.25">
      <c r="A438">
        <v>871</v>
      </c>
      <c r="B438" s="3">
        <v>871</v>
      </c>
      <c r="C438" s="4" t="s">
        <v>84</v>
      </c>
      <c r="D438" s="6">
        <v>0</v>
      </c>
      <c r="E438" s="6">
        <v>0</v>
      </c>
      <c r="F438" s="6"/>
      <c r="G438" s="6">
        <v>0</v>
      </c>
    </row>
    <row r="439" spans="1:7" hidden="1" x14ac:dyDescent="0.25">
      <c r="A439">
        <v>872</v>
      </c>
      <c r="B439" s="3">
        <v>872</v>
      </c>
      <c r="C439" s="4" t="s">
        <v>85</v>
      </c>
      <c r="D439" s="6">
        <v>0</v>
      </c>
      <c r="E439" s="6">
        <v>0</v>
      </c>
      <c r="F439" s="6"/>
      <c r="G439" s="6">
        <v>0</v>
      </c>
    </row>
    <row r="440" spans="1:7" hidden="1" x14ac:dyDescent="0.25">
      <c r="A440">
        <v>873</v>
      </c>
      <c r="B440" s="3">
        <v>873</v>
      </c>
      <c r="C440" s="4" t="s">
        <v>86</v>
      </c>
      <c r="D440" s="6">
        <v>0</v>
      </c>
      <c r="E440" s="6">
        <v>0</v>
      </c>
      <c r="F440" s="6"/>
      <c r="G440" s="6">
        <v>0</v>
      </c>
    </row>
    <row r="441" spans="1:7" hidden="1" x14ac:dyDescent="0.25">
      <c r="A441">
        <v>879</v>
      </c>
      <c r="B441" s="3">
        <v>879</v>
      </c>
      <c r="C441" s="4" t="s">
        <v>89</v>
      </c>
      <c r="D441" s="6">
        <v>0</v>
      </c>
      <c r="E441" s="6">
        <v>0</v>
      </c>
      <c r="F441" s="6"/>
      <c r="G441" s="6">
        <v>0</v>
      </c>
    </row>
    <row r="442" spans="1:7" hidden="1" x14ac:dyDescent="0.25">
      <c r="A442">
        <v>910</v>
      </c>
      <c r="B442" s="3">
        <v>910</v>
      </c>
      <c r="C442" s="4" t="s">
        <v>91</v>
      </c>
      <c r="D442" s="6">
        <v>0</v>
      </c>
      <c r="E442" s="6">
        <v>0</v>
      </c>
      <c r="F442" s="6"/>
      <c r="G442" s="6">
        <v>0</v>
      </c>
    </row>
    <row r="443" spans="1:7" hidden="1" x14ac:dyDescent="0.25">
      <c r="A443">
        <v>915</v>
      </c>
      <c r="B443" s="3">
        <v>915</v>
      </c>
      <c r="C443" s="4" t="s">
        <v>92</v>
      </c>
      <c r="D443" s="6">
        <v>0</v>
      </c>
      <c r="E443" s="6">
        <v>0</v>
      </c>
      <c r="F443" s="6"/>
      <c r="G443" s="6">
        <v>0</v>
      </c>
    </row>
    <row r="444" spans="1:7" hidden="1" x14ac:dyDescent="0.25">
      <c r="A444">
        <v>410</v>
      </c>
      <c r="B444" s="7">
        <v>410</v>
      </c>
      <c r="C444" s="8" t="str">
        <f t="shared" ref="C444:C462" si="0">VLOOKUP(B444, SCHOOL, 2, FALSE)</f>
        <v>Excel Academy Charter School</v>
      </c>
      <c r="D444" s="6">
        <v>0</v>
      </c>
      <c r="E444" s="6">
        <v>0</v>
      </c>
      <c r="F444" s="6"/>
      <c r="G444" s="6">
        <v>0</v>
      </c>
    </row>
    <row r="445" spans="1:7" hidden="1" x14ac:dyDescent="0.25">
      <c r="A445">
        <v>414</v>
      </c>
      <c r="B445" s="7">
        <v>414</v>
      </c>
      <c r="C445" s="8" t="str">
        <f t="shared" si="0"/>
        <v>Berkshire Arts and Technology Charter Public School</v>
      </c>
      <c r="D445" s="6">
        <v>0</v>
      </c>
      <c r="E445" s="6">
        <v>0</v>
      </c>
      <c r="F445" s="6"/>
      <c r="G445" s="6">
        <v>0</v>
      </c>
    </row>
    <row r="446" spans="1:7" hidden="1" x14ac:dyDescent="0.25">
      <c r="A446">
        <v>428</v>
      </c>
      <c r="B446" s="7">
        <v>428</v>
      </c>
      <c r="C446" s="8" t="str">
        <f t="shared" si="0"/>
        <v xml:space="preserve">Brooke Charter School </v>
      </c>
      <c r="D446" s="6">
        <v>0</v>
      </c>
      <c r="E446" s="6">
        <v>0</v>
      </c>
      <c r="F446" s="6"/>
      <c r="G446" s="6">
        <v>0</v>
      </c>
    </row>
    <row r="447" spans="1:7" hidden="1" x14ac:dyDescent="0.25">
      <c r="A447">
        <v>435</v>
      </c>
      <c r="B447" s="7">
        <v>435</v>
      </c>
      <c r="C447" s="8" t="str">
        <f t="shared" si="0"/>
        <v>Innovation Academy Charter School</v>
      </c>
      <c r="D447" s="6">
        <v>0</v>
      </c>
      <c r="E447" s="6">
        <v>0</v>
      </c>
      <c r="F447" s="6"/>
      <c r="G447" s="6">
        <v>0</v>
      </c>
    </row>
    <row r="448" spans="1:7" hidden="1" x14ac:dyDescent="0.25">
      <c r="A448">
        <v>445</v>
      </c>
      <c r="B448" s="8">
        <v>445</v>
      </c>
      <c r="C448" s="8" t="str">
        <f t="shared" si="0"/>
        <v>Abby Kelley Foster Charter Public School</v>
      </c>
      <c r="D448" s="6">
        <v>0</v>
      </c>
      <c r="E448" s="6">
        <v>0</v>
      </c>
      <c r="F448" s="6"/>
      <c r="G448" s="6">
        <v>0</v>
      </c>
    </row>
    <row r="449" spans="1:7" hidden="1" x14ac:dyDescent="0.25">
      <c r="A449">
        <v>447</v>
      </c>
      <c r="B449" s="7">
        <v>447</v>
      </c>
      <c r="C449" s="8" t="str">
        <f t="shared" si="0"/>
        <v>Benjamin Franklin Classical Charter Public School</v>
      </c>
      <c r="D449" s="6">
        <v>0</v>
      </c>
      <c r="E449" s="6">
        <v>0</v>
      </c>
      <c r="F449" s="6"/>
      <c r="G449" s="6">
        <v>0</v>
      </c>
    </row>
    <row r="450" spans="1:7" hidden="1" x14ac:dyDescent="0.25">
      <c r="A450">
        <v>466</v>
      </c>
      <c r="B450" s="7">
        <v>466</v>
      </c>
      <c r="C450" s="8" t="str">
        <f t="shared" si="0"/>
        <v>Martha's Vineyard Public Charter School</v>
      </c>
      <c r="D450" s="6">
        <v>0</v>
      </c>
      <c r="E450" s="6">
        <v>0</v>
      </c>
      <c r="F450" s="6"/>
      <c r="G450" s="6">
        <v>0</v>
      </c>
    </row>
    <row r="451" spans="1:7" hidden="1" x14ac:dyDescent="0.25">
      <c r="A451">
        <v>470</v>
      </c>
      <c r="B451" s="7">
        <v>470</v>
      </c>
      <c r="C451" s="8" t="str">
        <f t="shared" si="0"/>
        <v>Mystic Valley Regional Charter School</v>
      </c>
      <c r="D451" s="6">
        <v>0</v>
      </c>
      <c r="E451" s="6">
        <v>0</v>
      </c>
      <c r="F451" s="6"/>
      <c r="G451" s="6">
        <v>0</v>
      </c>
    </row>
    <row r="452" spans="1:7" hidden="1" x14ac:dyDescent="0.25">
      <c r="A452">
        <v>483</v>
      </c>
      <c r="B452" s="7">
        <v>483</v>
      </c>
      <c r="C452" s="8" t="str">
        <f t="shared" si="0"/>
        <v>Rising Tide Charter Public School</v>
      </c>
      <c r="D452" s="6">
        <v>0</v>
      </c>
      <c r="E452" s="6">
        <v>0</v>
      </c>
      <c r="F452" s="6"/>
      <c r="G452" s="6">
        <v>0</v>
      </c>
    </row>
    <row r="453" spans="1:7" hidden="1" x14ac:dyDescent="0.25">
      <c r="A453">
        <v>488</v>
      </c>
      <c r="B453" s="7">
        <v>488</v>
      </c>
      <c r="C453" s="8" t="str">
        <f t="shared" si="0"/>
        <v>South Shore Charter Public School</v>
      </c>
      <c r="D453" s="6">
        <v>0</v>
      </c>
      <c r="E453" s="6">
        <v>0</v>
      </c>
      <c r="F453" s="6"/>
      <c r="G453" s="6">
        <v>0</v>
      </c>
    </row>
    <row r="454" spans="1:7" hidden="1" x14ac:dyDescent="0.25">
      <c r="A454">
        <v>493</v>
      </c>
      <c r="B454" s="7">
        <v>493</v>
      </c>
      <c r="C454" s="8" t="str">
        <f t="shared" si="0"/>
        <v>Phoenix Academy Charter Public High School, Chelsea</v>
      </c>
      <c r="D454" s="6">
        <v>0</v>
      </c>
      <c r="E454" s="6">
        <v>0</v>
      </c>
      <c r="F454" s="6"/>
      <c r="G454" s="6">
        <v>0</v>
      </c>
    </row>
    <row r="455" spans="1:7" hidden="1" x14ac:dyDescent="0.25">
      <c r="B455" s="7"/>
      <c r="C455" s="8"/>
      <c r="D455" s="6"/>
      <c r="E455" s="6"/>
      <c r="F455" s="6"/>
      <c r="G455" s="6"/>
    </row>
    <row r="456" spans="1:7" hidden="1" x14ac:dyDescent="0.25">
      <c r="A456">
        <v>499</v>
      </c>
      <c r="B456" s="7">
        <v>499</v>
      </c>
      <c r="C456" s="8" t="str">
        <f t="shared" si="0"/>
        <v>Hampden Charter School of Science</v>
      </c>
      <c r="D456" s="6">
        <v>0</v>
      </c>
      <c r="E456" s="6">
        <v>0</v>
      </c>
      <c r="F456" s="6"/>
      <c r="G456" s="6">
        <v>0</v>
      </c>
    </row>
    <row r="457" spans="1:7" hidden="1" x14ac:dyDescent="0.25">
      <c r="A457">
        <v>3506</v>
      </c>
      <c r="B457" s="7">
        <v>3506</v>
      </c>
      <c r="C457" s="8" t="str">
        <f t="shared" si="0"/>
        <v>Pioneer Charter School of Science II</v>
      </c>
      <c r="D457" s="6">
        <v>0</v>
      </c>
      <c r="E457" s="6">
        <v>0</v>
      </c>
      <c r="F457" s="6"/>
      <c r="G457" s="6">
        <v>0</v>
      </c>
    </row>
    <row r="458" spans="1:7" hidden="1" x14ac:dyDescent="0.25">
      <c r="A458">
        <v>3508</v>
      </c>
      <c r="B458" s="7">
        <v>3508</v>
      </c>
      <c r="C458" s="8" t="str">
        <f t="shared" si="0"/>
        <v>Phoenix Academy Public Charter High School, Springfield</v>
      </c>
      <c r="D458" s="6">
        <v>0</v>
      </c>
      <c r="E458" s="6">
        <v>0</v>
      </c>
      <c r="F458" s="6"/>
      <c r="G458" s="6">
        <v>0</v>
      </c>
    </row>
    <row r="459" spans="1:7" hidden="1" x14ac:dyDescent="0.25">
      <c r="A459">
        <v>3513</v>
      </c>
      <c r="B459" s="7">
        <v>3513</v>
      </c>
      <c r="C459" s="8" t="str">
        <f t="shared" si="0"/>
        <v>New Heights Charter School of Brockton</v>
      </c>
      <c r="D459" s="6">
        <v>0</v>
      </c>
      <c r="E459" s="6">
        <v>0</v>
      </c>
      <c r="F459" s="6"/>
      <c r="G459" s="6">
        <v>0</v>
      </c>
    </row>
    <row r="460" spans="1:7" hidden="1" x14ac:dyDescent="0.25">
      <c r="A460">
        <v>3515</v>
      </c>
      <c r="B460" s="7">
        <v>3515</v>
      </c>
      <c r="C460" s="8" t="str">
        <f t="shared" si="0"/>
        <v>Old Sturbridge Academy Charter Public School</v>
      </c>
      <c r="D460" s="6">
        <v>0</v>
      </c>
      <c r="E460" s="6">
        <v>0</v>
      </c>
      <c r="F460" s="6"/>
      <c r="G460" s="6">
        <v>0</v>
      </c>
    </row>
    <row r="461" spans="1:7" hidden="1" x14ac:dyDescent="0.25">
      <c r="A461">
        <v>3516</v>
      </c>
      <c r="B461" s="7">
        <v>3516</v>
      </c>
      <c r="C461" s="8" t="str">
        <f t="shared" si="0"/>
        <v>Hampden Charter School of Science West</v>
      </c>
      <c r="D461" s="6">
        <v>0</v>
      </c>
      <c r="E461" s="6">
        <v>0</v>
      </c>
      <c r="F461" s="6"/>
      <c r="G461" s="6">
        <v>0</v>
      </c>
    </row>
    <row r="462" spans="1:7" hidden="1" x14ac:dyDescent="0.25">
      <c r="A462">
        <v>3517</v>
      </c>
      <c r="B462" s="7">
        <v>3517</v>
      </c>
      <c r="C462" s="8" t="str">
        <f t="shared" si="0"/>
        <v>Map Academy Charter School</v>
      </c>
      <c r="D462" s="6">
        <v>0</v>
      </c>
      <c r="E462" s="6">
        <v>0</v>
      </c>
      <c r="F462" s="6"/>
      <c r="G462" s="6">
        <v>0</v>
      </c>
    </row>
    <row r="463" spans="1:7" x14ac:dyDescent="0.25">
      <c r="D463" s="6"/>
      <c r="E463" s="6"/>
      <c r="F463" s="6"/>
      <c r="G463" s="6">
        <v>0</v>
      </c>
    </row>
    <row r="464" spans="1:7" x14ac:dyDescent="0.25">
      <c r="A464" s="12">
        <v>410</v>
      </c>
      <c r="B464" s="12">
        <v>410</v>
      </c>
      <c r="C464" s="12" t="s">
        <v>546</v>
      </c>
      <c r="D464" s="6">
        <v>64825</v>
      </c>
      <c r="E464" s="6">
        <v>39604</v>
      </c>
      <c r="F464" s="6"/>
      <c r="G464" s="6">
        <v>39604</v>
      </c>
    </row>
    <row r="465" spans="1:7" x14ac:dyDescent="0.25">
      <c r="A465" s="12">
        <v>417</v>
      </c>
      <c r="B465" s="12">
        <v>417</v>
      </c>
      <c r="C465" s="12" t="s">
        <v>547</v>
      </c>
      <c r="D465" s="6">
        <v>12960</v>
      </c>
      <c r="E465" s="6">
        <v>7918</v>
      </c>
      <c r="F465" s="6"/>
      <c r="G465" s="6">
        <v>7918</v>
      </c>
    </row>
    <row r="466" spans="1:7" x14ac:dyDescent="0.25">
      <c r="A466" s="12">
        <v>418</v>
      </c>
      <c r="B466" s="12">
        <v>418</v>
      </c>
      <c r="C466" s="12" t="s">
        <v>548</v>
      </c>
      <c r="D466" s="6">
        <v>37500</v>
      </c>
      <c r="E466" s="6">
        <v>22910</v>
      </c>
      <c r="F466" s="6"/>
      <c r="G466" s="6">
        <v>22910</v>
      </c>
    </row>
    <row r="467" spans="1:7" x14ac:dyDescent="0.25">
      <c r="A467" s="12">
        <v>428</v>
      </c>
      <c r="B467" s="12">
        <v>428</v>
      </c>
      <c r="C467" s="12" t="s">
        <v>549</v>
      </c>
      <c r="D467" s="6">
        <v>1200</v>
      </c>
      <c r="E467" s="6">
        <v>733</v>
      </c>
      <c r="F467" s="6"/>
      <c r="G467" s="6">
        <v>733</v>
      </c>
    </row>
    <row r="468" spans="1:7" x14ac:dyDescent="0.25">
      <c r="A468" s="12">
        <v>435</v>
      </c>
      <c r="B468" s="12">
        <v>435</v>
      </c>
      <c r="C468" s="12" t="s">
        <v>550</v>
      </c>
      <c r="D468" s="6">
        <v>8783</v>
      </c>
      <c r="E468" s="6">
        <v>5366</v>
      </c>
      <c r="F468" s="6"/>
      <c r="G468" s="6">
        <v>5366</v>
      </c>
    </row>
    <row r="469" spans="1:7" x14ac:dyDescent="0.25">
      <c r="A469" s="12">
        <v>439</v>
      </c>
      <c r="B469" s="12">
        <v>439</v>
      </c>
      <c r="C469" s="12" t="s">
        <v>551</v>
      </c>
      <c r="D469" s="6">
        <v>115200</v>
      </c>
      <c r="E469" s="6">
        <v>70381</v>
      </c>
      <c r="F469" s="6"/>
      <c r="G469" s="6">
        <v>70381</v>
      </c>
    </row>
    <row r="470" spans="1:7" x14ac:dyDescent="0.25">
      <c r="A470" s="12">
        <v>440</v>
      </c>
      <c r="B470" s="12">
        <v>440</v>
      </c>
      <c r="C470" s="12" t="s">
        <v>552</v>
      </c>
      <c r="D470" s="6">
        <v>25125</v>
      </c>
      <c r="E470" s="6">
        <v>15350</v>
      </c>
      <c r="F470" s="6"/>
      <c r="G470" s="6">
        <v>15350</v>
      </c>
    </row>
    <row r="471" spans="1:7" x14ac:dyDescent="0.25">
      <c r="A471" s="12">
        <v>444</v>
      </c>
      <c r="B471" s="12">
        <v>444</v>
      </c>
      <c r="C471" s="12" t="s">
        <v>553</v>
      </c>
      <c r="D471" s="6">
        <v>74922</v>
      </c>
      <c r="E471" s="6">
        <v>45773</v>
      </c>
      <c r="F471" s="6"/>
      <c r="G471" s="6">
        <v>45773</v>
      </c>
    </row>
    <row r="472" spans="1:7" x14ac:dyDescent="0.25">
      <c r="A472" s="12">
        <v>447</v>
      </c>
      <c r="B472" s="12">
        <v>447</v>
      </c>
      <c r="C472" s="12" t="s">
        <v>554</v>
      </c>
      <c r="D472" s="6">
        <v>13122</v>
      </c>
      <c r="E472" s="6">
        <v>8017</v>
      </c>
      <c r="F472" s="6"/>
      <c r="G472" s="6">
        <v>8017</v>
      </c>
    </row>
    <row r="473" spans="1:7" x14ac:dyDescent="0.25">
      <c r="A473" s="12">
        <v>453</v>
      </c>
      <c r="B473" s="12">
        <v>453</v>
      </c>
      <c r="C473" s="12" t="s">
        <v>555</v>
      </c>
      <c r="D473" s="6">
        <v>24360</v>
      </c>
      <c r="E473" s="6">
        <v>14883</v>
      </c>
      <c r="F473" s="6"/>
      <c r="G473" s="6">
        <v>14883</v>
      </c>
    </row>
    <row r="474" spans="1:7" x14ac:dyDescent="0.25">
      <c r="A474" s="12">
        <v>454</v>
      </c>
      <c r="B474" s="12">
        <v>454</v>
      </c>
      <c r="C474" s="12" t="s">
        <v>556</v>
      </c>
      <c r="D474" s="6">
        <v>18303</v>
      </c>
      <c r="E474" s="6">
        <v>11182</v>
      </c>
      <c r="F474" s="6"/>
      <c r="G474" s="6">
        <v>11182</v>
      </c>
    </row>
    <row r="475" spans="1:7" x14ac:dyDescent="0.25">
      <c r="A475" s="12">
        <v>469</v>
      </c>
      <c r="B475" s="12">
        <v>469</v>
      </c>
      <c r="C475" s="12" t="s">
        <v>557</v>
      </c>
      <c r="D475" s="6">
        <v>170050</v>
      </c>
      <c r="E475" s="6">
        <v>103891</v>
      </c>
      <c r="F475" s="6"/>
      <c r="G475" s="6">
        <v>103891</v>
      </c>
    </row>
    <row r="476" spans="1:7" x14ac:dyDescent="0.25">
      <c r="A476" s="12">
        <v>481</v>
      </c>
      <c r="B476" s="12">
        <v>481</v>
      </c>
      <c r="C476" s="12" t="s">
        <v>558</v>
      </c>
      <c r="D476" s="6">
        <v>40479</v>
      </c>
      <c r="E476" s="6">
        <v>24730</v>
      </c>
      <c r="F476" s="6"/>
      <c r="G476" s="6">
        <v>24730</v>
      </c>
    </row>
    <row r="477" spans="1:7" x14ac:dyDescent="0.25">
      <c r="A477" s="12">
        <v>484</v>
      </c>
      <c r="B477" s="12">
        <v>484</v>
      </c>
      <c r="C477" s="12" t="s">
        <v>559</v>
      </c>
      <c r="D477" s="6">
        <v>16970</v>
      </c>
      <c r="E477" s="6">
        <v>10368</v>
      </c>
      <c r="F477" s="6"/>
      <c r="G477" s="6">
        <v>10368</v>
      </c>
    </row>
    <row r="478" spans="1:7" x14ac:dyDescent="0.25">
      <c r="A478" s="12">
        <v>487</v>
      </c>
      <c r="B478" s="12">
        <v>487</v>
      </c>
      <c r="C478" s="12" t="s">
        <v>560</v>
      </c>
      <c r="D478" s="6">
        <v>37081.599999999999</v>
      </c>
      <c r="E478" s="6">
        <v>22655</v>
      </c>
      <c r="F478" s="6"/>
      <c r="G478" s="6">
        <v>22655</v>
      </c>
    </row>
    <row r="479" spans="1:7" x14ac:dyDescent="0.25">
      <c r="A479" s="12">
        <v>496</v>
      </c>
      <c r="B479" s="12">
        <v>496</v>
      </c>
      <c r="C479" s="12" t="s">
        <v>561</v>
      </c>
      <c r="D479" s="6">
        <v>20012</v>
      </c>
      <c r="E479" s="6">
        <v>12226</v>
      </c>
      <c r="F479" s="6"/>
      <c r="G479" s="6">
        <v>12226</v>
      </c>
    </row>
    <row r="480" spans="1:7" x14ac:dyDescent="0.25">
      <c r="A480" s="12">
        <v>498</v>
      </c>
      <c r="B480" s="12">
        <v>498</v>
      </c>
      <c r="C480" s="12" t="s">
        <v>562</v>
      </c>
      <c r="D480" s="6">
        <v>60349.2</v>
      </c>
      <c r="E480" s="6">
        <v>36870</v>
      </c>
      <c r="F480" s="6"/>
      <c r="G480" s="6">
        <v>36870</v>
      </c>
    </row>
    <row r="481" spans="1:7" x14ac:dyDescent="0.25">
      <c r="A481" s="12">
        <v>3510</v>
      </c>
      <c r="B481" s="12">
        <v>3510</v>
      </c>
      <c r="C481" s="12" t="s">
        <v>563</v>
      </c>
      <c r="D481" s="6">
        <v>21567.5</v>
      </c>
      <c r="E481" s="6">
        <v>13177</v>
      </c>
      <c r="F481" s="6"/>
      <c r="G481" s="6">
        <v>13177</v>
      </c>
    </row>
    <row r="482" spans="1:7" x14ac:dyDescent="0.25">
      <c r="A482" s="12">
        <v>3513</v>
      </c>
      <c r="B482" s="12">
        <v>3513</v>
      </c>
      <c r="C482" s="12" t="s">
        <v>564</v>
      </c>
      <c r="D482" s="6">
        <v>50588</v>
      </c>
      <c r="E482" s="6">
        <v>30906</v>
      </c>
      <c r="F482" s="6"/>
      <c r="G482" s="6">
        <v>30906</v>
      </c>
    </row>
    <row r="483" spans="1:7" x14ac:dyDescent="0.25">
      <c r="A483" s="12">
        <v>3514</v>
      </c>
      <c r="B483" s="12">
        <v>3514</v>
      </c>
      <c r="C483" s="12" t="s">
        <v>566</v>
      </c>
      <c r="D483" s="6">
        <v>16400</v>
      </c>
      <c r="E483" s="6">
        <v>10019</v>
      </c>
      <c r="F483" s="6"/>
      <c r="G483" s="6">
        <v>10019</v>
      </c>
    </row>
    <row r="484" spans="1:7" x14ac:dyDescent="0.25">
      <c r="A484" s="12">
        <v>3518</v>
      </c>
      <c r="B484" s="12">
        <v>3518</v>
      </c>
      <c r="C484" s="12" t="s">
        <v>565</v>
      </c>
      <c r="D484" s="6">
        <v>7403.16</v>
      </c>
      <c r="E484" s="6">
        <v>4523</v>
      </c>
      <c r="F484" s="6"/>
      <c r="G484" s="6">
        <v>4523</v>
      </c>
    </row>
    <row r="486" spans="1:7" x14ac:dyDescent="0.25">
      <c r="D486" s="2">
        <f>SUM(D5:D484)</f>
        <v>46935881.038367972</v>
      </c>
      <c r="E486" s="2">
        <f t="shared" ref="E486:G486" si="1">SUM(E5:E484)</f>
        <v>28675231</v>
      </c>
      <c r="F486" s="2">
        <f t="shared" si="1"/>
        <v>-3416</v>
      </c>
      <c r="G486" s="2">
        <f t="shared" si="1"/>
        <v>28671815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B800-3968-4C82-9F9E-3968484F12E9}">
  <dimension ref="A3:G116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2" width="3.85546875" bestFit="1" customWidth="1"/>
    <col min="3" max="3" width="31.140625" bestFit="1" customWidth="1"/>
    <col min="4" max="4" width="11.140625" bestFit="1" customWidth="1"/>
    <col min="5" max="5" width="10.140625" bestFit="1" customWidth="1"/>
    <col min="6" max="6" width="9.140625" bestFit="1" customWidth="1"/>
    <col min="7" max="7" width="10.140625" bestFit="1" customWidth="1"/>
  </cols>
  <sheetData>
    <row r="3" spans="1:7" ht="30" x14ac:dyDescent="0.25">
      <c r="D3" t="s">
        <v>1</v>
      </c>
      <c r="E3" t="s">
        <v>93</v>
      </c>
      <c r="F3" s="9" t="s">
        <v>94</v>
      </c>
      <c r="G3" s="10" t="s">
        <v>95</v>
      </c>
    </row>
    <row r="4" spans="1:7" x14ac:dyDescent="0.25">
      <c r="F4" s="9"/>
      <c r="G4" s="10"/>
    </row>
    <row r="5" spans="1:7" x14ac:dyDescent="0.25">
      <c r="A5">
        <f t="shared" ref="A5:A36" si="0">VALUE(B5)</f>
        <v>1</v>
      </c>
      <c r="B5" s="3" t="s">
        <v>96</v>
      </c>
      <c r="C5" s="4" t="s">
        <v>97</v>
      </c>
      <c r="D5" s="6">
        <v>22140</v>
      </c>
      <c r="E5" s="6">
        <v>3599</v>
      </c>
      <c r="F5" s="6"/>
      <c r="G5" s="6">
        <v>3599</v>
      </c>
    </row>
    <row r="6" spans="1:7" x14ac:dyDescent="0.25">
      <c r="A6">
        <f t="shared" si="0"/>
        <v>5</v>
      </c>
      <c r="B6" s="3" t="s">
        <v>98</v>
      </c>
      <c r="C6" s="4" t="s">
        <v>99</v>
      </c>
      <c r="D6" s="6">
        <v>100217</v>
      </c>
      <c r="E6" s="6">
        <v>16293</v>
      </c>
      <c r="F6" s="6"/>
      <c r="G6" s="6">
        <v>16293</v>
      </c>
    </row>
    <row r="7" spans="1:7" x14ac:dyDescent="0.25">
      <c r="A7">
        <f t="shared" si="0"/>
        <v>13</v>
      </c>
      <c r="B7" s="3" t="s">
        <v>305</v>
      </c>
      <c r="C7" s="4" t="s">
        <v>306</v>
      </c>
      <c r="D7" s="6">
        <v>70679</v>
      </c>
      <c r="E7" s="6">
        <v>11491</v>
      </c>
      <c r="F7" s="6"/>
      <c r="G7" s="6">
        <v>11491</v>
      </c>
    </row>
    <row r="8" spans="1:7" x14ac:dyDescent="0.25">
      <c r="A8">
        <f t="shared" si="0"/>
        <v>14</v>
      </c>
      <c r="B8" s="3" t="s">
        <v>108</v>
      </c>
      <c r="C8" s="4" t="s">
        <v>109</v>
      </c>
      <c r="D8" s="6">
        <v>4114.67</v>
      </c>
      <c r="E8" s="6">
        <v>669</v>
      </c>
      <c r="F8" s="6"/>
      <c r="G8" s="6">
        <v>669</v>
      </c>
    </row>
    <row r="9" spans="1:7" x14ac:dyDescent="0.25">
      <c r="A9">
        <f t="shared" si="0"/>
        <v>16</v>
      </c>
      <c r="B9" s="3" t="s">
        <v>110</v>
      </c>
      <c r="C9" s="4" t="s">
        <v>111</v>
      </c>
      <c r="D9" s="6">
        <v>89094</v>
      </c>
      <c r="E9" s="6">
        <v>14485</v>
      </c>
      <c r="F9" s="6"/>
      <c r="G9" s="6">
        <v>14485</v>
      </c>
    </row>
    <row r="10" spans="1:7" x14ac:dyDescent="0.25">
      <c r="A10">
        <f t="shared" si="0"/>
        <v>22</v>
      </c>
      <c r="B10" s="3" t="s">
        <v>315</v>
      </c>
      <c r="C10" s="4" t="s">
        <v>316</v>
      </c>
      <c r="D10" s="6">
        <v>85645</v>
      </c>
      <c r="E10" s="6">
        <v>13924</v>
      </c>
      <c r="F10" s="6"/>
      <c r="G10" s="6">
        <v>13924</v>
      </c>
    </row>
    <row r="11" spans="1:7" x14ac:dyDescent="0.25">
      <c r="A11">
        <f t="shared" si="0"/>
        <v>23</v>
      </c>
      <c r="B11" s="3" t="s">
        <v>116</v>
      </c>
      <c r="C11" s="4" t="s">
        <v>117</v>
      </c>
      <c r="D11" s="6">
        <v>22910</v>
      </c>
      <c r="E11" s="6">
        <v>3725</v>
      </c>
      <c r="F11" s="6"/>
      <c r="G11" s="6">
        <v>3725</v>
      </c>
    </row>
    <row r="12" spans="1:7" x14ac:dyDescent="0.25">
      <c r="A12">
        <f t="shared" si="0"/>
        <v>24</v>
      </c>
      <c r="B12" s="3" t="s">
        <v>317</v>
      </c>
      <c r="C12" s="4" t="s">
        <v>318</v>
      </c>
      <c r="D12" s="6">
        <v>87280.4</v>
      </c>
      <c r="E12" s="6">
        <v>14190</v>
      </c>
      <c r="F12" s="6"/>
      <c r="G12" s="6">
        <v>14190</v>
      </c>
    </row>
    <row r="13" spans="1:7" x14ac:dyDescent="0.25">
      <c r="A13">
        <f t="shared" si="0"/>
        <v>25</v>
      </c>
      <c r="B13" s="3" t="s">
        <v>118</v>
      </c>
      <c r="C13" s="4" t="s">
        <v>119</v>
      </c>
      <c r="D13" s="6">
        <v>167330</v>
      </c>
      <c r="E13" s="6">
        <v>27204</v>
      </c>
      <c r="F13" s="6"/>
      <c r="G13" s="6">
        <v>27204</v>
      </c>
    </row>
    <row r="14" spans="1:7" x14ac:dyDescent="0.25">
      <c r="A14">
        <f t="shared" si="0"/>
        <v>26</v>
      </c>
      <c r="B14" s="3" t="s">
        <v>120</v>
      </c>
      <c r="C14" s="4" t="s">
        <v>121</v>
      </c>
      <c r="D14" s="6">
        <v>135150</v>
      </c>
      <c r="E14" s="6">
        <v>21972</v>
      </c>
      <c r="F14" s="6"/>
      <c r="G14" s="6">
        <v>21972</v>
      </c>
    </row>
    <row r="15" spans="1:7" x14ac:dyDescent="0.25">
      <c r="A15">
        <f t="shared" si="0"/>
        <v>33</v>
      </c>
      <c r="B15" s="3" t="s">
        <v>325</v>
      </c>
      <c r="C15" s="4" t="s">
        <v>326</v>
      </c>
      <c r="D15" s="6">
        <v>30950</v>
      </c>
      <c r="E15" s="6">
        <v>5032</v>
      </c>
      <c r="F15" s="6"/>
      <c r="G15" s="6">
        <v>5032</v>
      </c>
    </row>
    <row r="16" spans="1:7" x14ac:dyDescent="0.25">
      <c r="A16">
        <f t="shared" si="0"/>
        <v>35</v>
      </c>
      <c r="B16" s="3" t="s">
        <v>128</v>
      </c>
      <c r="C16" s="4" t="s">
        <v>129</v>
      </c>
      <c r="D16" s="6">
        <v>30599</v>
      </c>
      <c r="E16" s="6">
        <v>4975</v>
      </c>
      <c r="F16" s="6"/>
      <c r="G16" s="6">
        <v>4975</v>
      </c>
    </row>
    <row r="17" spans="1:7" x14ac:dyDescent="0.25">
      <c r="A17">
        <f t="shared" si="0"/>
        <v>37</v>
      </c>
      <c r="B17" s="3" t="s">
        <v>329</v>
      </c>
      <c r="C17" s="4" t="s">
        <v>330</v>
      </c>
      <c r="D17" s="6">
        <v>10290</v>
      </c>
      <c r="E17" s="6">
        <v>1673</v>
      </c>
      <c r="F17" s="6"/>
      <c r="G17" s="6">
        <v>1673</v>
      </c>
    </row>
    <row r="18" spans="1:7" x14ac:dyDescent="0.25">
      <c r="A18">
        <f t="shared" si="0"/>
        <v>39</v>
      </c>
      <c r="B18" s="3" t="s">
        <v>333</v>
      </c>
      <c r="C18" s="4" t="s">
        <v>334</v>
      </c>
      <c r="D18" s="6">
        <v>54478.98</v>
      </c>
      <c r="E18" s="6">
        <v>8857</v>
      </c>
      <c r="F18" s="6"/>
      <c r="G18" s="6">
        <v>8857</v>
      </c>
    </row>
    <row r="19" spans="1:7" x14ac:dyDescent="0.25">
      <c r="A19">
        <f t="shared" si="0"/>
        <v>42</v>
      </c>
      <c r="B19" s="3" t="s">
        <v>335</v>
      </c>
      <c r="C19" s="4" t="s">
        <v>336</v>
      </c>
      <c r="D19" s="6">
        <v>223200</v>
      </c>
      <c r="E19" s="6">
        <v>36284</v>
      </c>
      <c r="F19" s="6"/>
      <c r="G19" s="6">
        <v>36284</v>
      </c>
    </row>
    <row r="20" spans="1:7" x14ac:dyDescent="0.25">
      <c r="A20">
        <f t="shared" si="0"/>
        <v>44</v>
      </c>
      <c r="B20" s="3" t="s">
        <v>136</v>
      </c>
      <c r="C20" s="4" t="s">
        <v>137</v>
      </c>
      <c r="D20" s="6">
        <v>26598.53</v>
      </c>
      <c r="E20" s="6">
        <v>4324</v>
      </c>
      <c r="F20" s="6"/>
      <c r="G20" s="6">
        <v>4324</v>
      </c>
    </row>
    <row r="21" spans="1:7" x14ac:dyDescent="0.25">
      <c r="A21">
        <f t="shared" si="0"/>
        <v>49</v>
      </c>
      <c r="B21" s="3" t="s">
        <v>140</v>
      </c>
      <c r="C21" s="4" t="s">
        <v>141</v>
      </c>
      <c r="D21" s="6">
        <v>69875</v>
      </c>
      <c r="E21" s="6">
        <v>11360</v>
      </c>
      <c r="F21" s="6"/>
      <c r="G21" s="6">
        <v>11360</v>
      </c>
    </row>
    <row r="22" spans="1:7" x14ac:dyDescent="0.25">
      <c r="A22">
        <f t="shared" si="0"/>
        <v>51</v>
      </c>
      <c r="B22" s="3" t="s">
        <v>345</v>
      </c>
      <c r="C22" s="4" t="s">
        <v>346</v>
      </c>
      <c r="D22" s="6">
        <v>43200</v>
      </c>
      <c r="E22" s="6">
        <v>7023</v>
      </c>
      <c r="F22" s="6"/>
      <c r="G22" s="6">
        <v>7023</v>
      </c>
    </row>
    <row r="23" spans="1:7" x14ac:dyDescent="0.25">
      <c r="A23">
        <f t="shared" si="0"/>
        <v>52</v>
      </c>
      <c r="B23" s="3" t="s">
        <v>144</v>
      </c>
      <c r="C23" s="4" t="s">
        <v>145</v>
      </c>
      <c r="D23" s="6">
        <v>61193</v>
      </c>
      <c r="E23" s="6">
        <v>9949</v>
      </c>
      <c r="F23" s="6"/>
      <c r="G23" s="6">
        <v>9949</v>
      </c>
    </row>
    <row r="24" spans="1:7" x14ac:dyDescent="0.25">
      <c r="A24">
        <f t="shared" si="0"/>
        <v>53</v>
      </c>
      <c r="B24" s="3" t="s">
        <v>347</v>
      </c>
      <c r="C24" s="4" t="s">
        <v>348</v>
      </c>
      <c r="D24" s="6">
        <v>71695.08</v>
      </c>
      <c r="E24" s="6">
        <v>11656</v>
      </c>
      <c r="F24" s="6"/>
      <c r="G24" s="6">
        <v>11656</v>
      </c>
    </row>
    <row r="25" spans="1:7" x14ac:dyDescent="0.25">
      <c r="A25">
        <f t="shared" si="0"/>
        <v>58</v>
      </c>
      <c r="B25" s="3" t="s">
        <v>353</v>
      </c>
      <c r="C25" s="4" t="s">
        <v>354</v>
      </c>
      <c r="D25" s="6">
        <v>14361</v>
      </c>
      <c r="E25" s="6">
        <v>2335</v>
      </c>
      <c r="F25" s="6"/>
      <c r="G25" s="6">
        <v>2335</v>
      </c>
    </row>
    <row r="26" spans="1:7" x14ac:dyDescent="0.25">
      <c r="A26">
        <f t="shared" si="0"/>
        <v>59</v>
      </c>
      <c r="B26" s="3" t="s">
        <v>355</v>
      </c>
      <c r="C26" s="4" t="s">
        <v>356</v>
      </c>
      <c r="D26" s="6">
        <v>41308</v>
      </c>
      <c r="E26" s="6">
        <v>6716</v>
      </c>
      <c r="F26" s="6"/>
      <c r="G26" s="6">
        <v>6716</v>
      </c>
    </row>
    <row r="27" spans="1:7" x14ac:dyDescent="0.25">
      <c r="A27">
        <f t="shared" si="0"/>
        <v>60</v>
      </c>
      <c r="B27" s="3" t="s">
        <v>357</v>
      </c>
      <c r="C27" s="4" t="s">
        <v>358</v>
      </c>
      <c r="D27" s="6">
        <v>48175</v>
      </c>
      <c r="E27" s="6">
        <v>7832</v>
      </c>
      <c r="F27" s="6"/>
      <c r="G27" s="6">
        <v>7832</v>
      </c>
    </row>
    <row r="28" spans="1:7" x14ac:dyDescent="0.25">
      <c r="A28">
        <f t="shared" si="0"/>
        <v>64</v>
      </c>
      <c r="B28" s="3" t="s">
        <v>152</v>
      </c>
      <c r="C28" s="4" t="s">
        <v>153</v>
      </c>
      <c r="D28" s="6">
        <v>163800</v>
      </c>
      <c r="E28" s="6">
        <v>26630</v>
      </c>
      <c r="F28" s="6"/>
      <c r="G28" s="6">
        <v>26630</v>
      </c>
    </row>
    <row r="29" spans="1:7" x14ac:dyDescent="0.25">
      <c r="A29">
        <f t="shared" si="0"/>
        <v>68</v>
      </c>
      <c r="B29" s="3" t="s">
        <v>367</v>
      </c>
      <c r="C29" s="4" t="s">
        <v>368</v>
      </c>
      <c r="D29" s="6">
        <v>20740</v>
      </c>
      <c r="E29" s="6">
        <v>3372</v>
      </c>
      <c r="F29" s="6"/>
      <c r="G29" s="6">
        <v>3372</v>
      </c>
    </row>
    <row r="30" spans="1:7" x14ac:dyDescent="0.25">
      <c r="A30">
        <f t="shared" si="0"/>
        <v>70</v>
      </c>
      <c r="B30" s="3" t="s">
        <v>371</v>
      </c>
      <c r="C30" s="4" t="s">
        <v>372</v>
      </c>
      <c r="D30" s="6">
        <v>110088</v>
      </c>
      <c r="E30" s="6">
        <v>17898</v>
      </c>
      <c r="F30" s="6"/>
      <c r="G30" s="6">
        <v>17898</v>
      </c>
    </row>
    <row r="31" spans="1:7" x14ac:dyDescent="0.25">
      <c r="A31">
        <f t="shared" si="0"/>
        <v>77</v>
      </c>
      <c r="B31" s="3" t="s">
        <v>379</v>
      </c>
      <c r="C31" s="4" t="s">
        <v>380</v>
      </c>
      <c r="D31" s="6">
        <v>16046</v>
      </c>
      <c r="E31" s="6">
        <v>2609</v>
      </c>
      <c r="F31" s="6"/>
      <c r="G31" s="6">
        <v>2609</v>
      </c>
    </row>
    <row r="32" spans="1:7" x14ac:dyDescent="0.25">
      <c r="A32">
        <f t="shared" si="0"/>
        <v>83</v>
      </c>
      <c r="B32" s="3" t="s">
        <v>166</v>
      </c>
      <c r="C32" s="4" t="s">
        <v>167</v>
      </c>
      <c r="D32" s="6">
        <v>64106</v>
      </c>
      <c r="E32" s="6">
        <v>10422</v>
      </c>
      <c r="F32" s="6"/>
      <c r="G32" s="6">
        <v>10422</v>
      </c>
    </row>
    <row r="33" spans="1:7" x14ac:dyDescent="0.25">
      <c r="A33">
        <f t="shared" si="0"/>
        <v>84</v>
      </c>
      <c r="B33" s="3" t="s">
        <v>387</v>
      </c>
      <c r="C33" s="4" t="s">
        <v>388</v>
      </c>
      <c r="D33" s="6">
        <v>58780</v>
      </c>
      <c r="E33" s="6">
        <v>9556</v>
      </c>
      <c r="F33" s="6"/>
      <c r="G33" s="6">
        <v>9556</v>
      </c>
    </row>
    <row r="34" spans="1:7" x14ac:dyDescent="0.25">
      <c r="A34">
        <f t="shared" si="0"/>
        <v>86</v>
      </c>
      <c r="B34" s="3" t="s">
        <v>168</v>
      </c>
      <c r="C34" s="4" t="s">
        <v>169</v>
      </c>
      <c r="D34" s="6">
        <v>104936.4</v>
      </c>
      <c r="E34" s="6">
        <v>17060</v>
      </c>
      <c r="F34" s="6"/>
      <c r="G34" s="6">
        <v>17060</v>
      </c>
    </row>
    <row r="35" spans="1:7" x14ac:dyDescent="0.25">
      <c r="A35">
        <f t="shared" si="0"/>
        <v>87</v>
      </c>
      <c r="B35" s="3" t="s">
        <v>391</v>
      </c>
      <c r="C35" s="4" t="s">
        <v>392</v>
      </c>
      <c r="D35" s="6">
        <v>34413</v>
      </c>
      <c r="E35" s="6">
        <v>5595</v>
      </c>
      <c r="F35" s="6"/>
      <c r="G35" s="6">
        <v>5595</v>
      </c>
    </row>
    <row r="36" spans="1:7" x14ac:dyDescent="0.25">
      <c r="A36">
        <f t="shared" si="0"/>
        <v>100</v>
      </c>
      <c r="B36" s="3">
        <v>100</v>
      </c>
      <c r="C36" s="4" t="s">
        <v>184</v>
      </c>
      <c r="D36" s="6">
        <v>24684</v>
      </c>
      <c r="E36" s="6">
        <v>4013</v>
      </c>
      <c r="F36" s="6"/>
      <c r="G36" s="6">
        <v>4013</v>
      </c>
    </row>
    <row r="37" spans="1:7" x14ac:dyDescent="0.25">
      <c r="A37">
        <f t="shared" ref="A37:A68" si="1">VALUE(B37)</f>
        <v>102</v>
      </c>
      <c r="B37" s="3">
        <v>102</v>
      </c>
      <c r="C37" s="4" t="s">
        <v>403</v>
      </c>
      <c r="D37" s="6">
        <v>181623.6</v>
      </c>
      <c r="E37" s="6">
        <v>29528</v>
      </c>
      <c r="F37" s="6"/>
      <c r="G37" s="6">
        <v>29528</v>
      </c>
    </row>
    <row r="38" spans="1:7" x14ac:dyDescent="0.25">
      <c r="A38">
        <f t="shared" si="1"/>
        <v>108</v>
      </c>
      <c r="B38" s="3">
        <v>108</v>
      </c>
      <c r="C38" s="4" t="s">
        <v>408</v>
      </c>
      <c r="D38" s="6">
        <v>48175</v>
      </c>
      <c r="E38" s="6">
        <v>7832</v>
      </c>
      <c r="F38" s="6"/>
      <c r="G38" s="6">
        <v>7832</v>
      </c>
    </row>
    <row r="39" spans="1:7" x14ac:dyDescent="0.25">
      <c r="A39">
        <f t="shared" si="1"/>
        <v>111</v>
      </c>
      <c r="B39" s="3">
        <v>111</v>
      </c>
      <c r="C39" s="4" t="s">
        <v>188</v>
      </c>
      <c r="D39" s="6">
        <v>21060</v>
      </c>
      <c r="E39" s="6">
        <v>3424</v>
      </c>
      <c r="F39" s="6"/>
      <c r="G39" s="6">
        <v>3424</v>
      </c>
    </row>
    <row r="40" spans="1:7" x14ac:dyDescent="0.25">
      <c r="A40">
        <f t="shared" si="1"/>
        <v>116</v>
      </c>
      <c r="B40" s="3">
        <v>116</v>
      </c>
      <c r="C40" s="4" t="s">
        <v>413</v>
      </c>
      <c r="D40" s="6">
        <v>17500</v>
      </c>
      <c r="E40" s="6">
        <v>2845</v>
      </c>
      <c r="F40" s="6"/>
      <c r="G40" s="6">
        <v>2845</v>
      </c>
    </row>
    <row r="41" spans="1:7" x14ac:dyDescent="0.25">
      <c r="A41">
        <f t="shared" si="1"/>
        <v>118</v>
      </c>
      <c r="B41" s="3">
        <v>118</v>
      </c>
      <c r="C41" s="4" t="s">
        <v>190</v>
      </c>
      <c r="D41" s="6">
        <v>4707</v>
      </c>
      <c r="E41" s="6">
        <v>765</v>
      </c>
      <c r="F41" s="6"/>
      <c r="G41" s="6">
        <v>765</v>
      </c>
    </row>
    <row r="42" spans="1:7" x14ac:dyDescent="0.25">
      <c r="A42">
        <f t="shared" si="1"/>
        <v>122</v>
      </c>
      <c r="B42" s="3">
        <v>122</v>
      </c>
      <c r="C42" s="4" t="s">
        <v>418</v>
      </c>
      <c r="D42" s="6">
        <v>17509.099999999999</v>
      </c>
      <c r="E42" s="6">
        <v>2847</v>
      </c>
      <c r="F42" s="6"/>
      <c r="G42" s="6">
        <v>2847</v>
      </c>
    </row>
    <row r="43" spans="1:7" x14ac:dyDescent="0.25">
      <c r="A43">
        <f t="shared" si="1"/>
        <v>123</v>
      </c>
      <c r="B43" s="3">
        <v>123</v>
      </c>
      <c r="C43" s="4" t="s">
        <v>419</v>
      </c>
      <c r="D43" s="6">
        <v>70215</v>
      </c>
      <c r="E43" s="6">
        <v>11415</v>
      </c>
      <c r="F43" s="6"/>
      <c r="G43" s="6">
        <v>11415</v>
      </c>
    </row>
    <row r="44" spans="1:7" x14ac:dyDescent="0.25">
      <c r="A44">
        <f t="shared" si="1"/>
        <v>129</v>
      </c>
      <c r="B44" s="3">
        <v>129</v>
      </c>
      <c r="C44" s="4" t="s">
        <v>423</v>
      </c>
      <c r="D44" s="6">
        <v>21217.66</v>
      </c>
      <c r="E44" s="6">
        <v>3450</v>
      </c>
      <c r="F44" s="6"/>
      <c r="G44" s="6">
        <v>3450</v>
      </c>
    </row>
    <row r="45" spans="1:7" x14ac:dyDescent="0.25">
      <c r="A45">
        <f t="shared" si="1"/>
        <v>132</v>
      </c>
      <c r="B45" s="3">
        <v>132</v>
      </c>
      <c r="C45" s="4" t="s">
        <v>425</v>
      </c>
      <c r="D45" s="6">
        <v>125028</v>
      </c>
      <c r="E45" s="6">
        <v>20327</v>
      </c>
      <c r="F45" s="6"/>
      <c r="G45" s="6">
        <v>20327</v>
      </c>
    </row>
    <row r="46" spans="1:7" x14ac:dyDescent="0.25">
      <c r="A46">
        <f t="shared" si="1"/>
        <v>134</v>
      </c>
      <c r="B46" s="3">
        <v>134</v>
      </c>
      <c r="C46" s="4" t="s">
        <v>426</v>
      </c>
      <c r="D46" s="6">
        <v>49760</v>
      </c>
      <c r="E46" s="6">
        <v>8090</v>
      </c>
      <c r="F46" s="6"/>
      <c r="G46" s="6">
        <v>8090</v>
      </c>
    </row>
    <row r="47" spans="1:7" x14ac:dyDescent="0.25">
      <c r="A47">
        <f t="shared" si="1"/>
        <v>136</v>
      </c>
      <c r="B47" s="3">
        <v>136</v>
      </c>
      <c r="C47" s="4" t="s">
        <v>195</v>
      </c>
      <c r="D47" s="6">
        <v>41143</v>
      </c>
      <c r="E47" s="6">
        <v>6689</v>
      </c>
      <c r="F47" s="6"/>
      <c r="G47" s="6">
        <v>6689</v>
      </c>
    </row>
    <row r="48" spans="1:7" x14ac:dyDescent="0.25">
      <c r="A48">
        <f t="shared" si="1"/>
        <v>137</v>
      </c>
      <c r="B48" s="3">
        <v>137</v>
      </c>
      <c r="C48" s="4" t="s">
        <v>196</v>
      </c>
      <c r="D48" s="6">
        <v>139462</v>
      </c>
      <c r="E48" s="6">
        <v>22673</v>
      </c>
      <c r="F48" s="6"/>
      <c r="G48" s="6">
        <v>22673</v>
      </c>
    </row>
    <row r="49" spans="1:7" x14ac:dyDescent="0.25">
      <c r="A49">
        <f t="shared" si="1"/>
        <v>138</v>
      </c>
      <c r="B49" s="3">
        <v>138</v>
      </c>
      <c r="C49" s="4" t="s">
        <v>197</v>
      </c>
      <c r="D49" s="6">
        <v>16244</v>
      </c>
      <c r="E49" s="6">
        <v>2641</v>
      </c>
      <c r="F49" s="6"/>
      <c r="G49" s="6">
        <v>2641</v>
      </c>
    </row>
    <row r="50" spans="1:7" x14ac:dyDescent="0.25">
      <c r="A50">
        <f t="shared" si="1"/>
        <v>141</v>
      </c>
      <c r="B50" s="3">
        <v>141</v>
      </c>
      <c r="C50" s="4" t="s">
        <v>199</v>
      </c>
      <c r="D50" s="6">
        <v>30096</v>
      </c>
      <c r="E50" s="6">
        <v>4893</v>
      </c>
      <c r="F50" s="6"/>
      <c r="G50" s="6">
        <v>4893</v>
      </c>
    </row>
    <row r="51" spans="1:7" x14ac:dyDescent="0.25">
      <c r="A51">
        <f t="shared" si="1"/>
        <v>142</v>
      </c>
      <c r="B51" s="3">
        <v>142</v>
      </c>
      <c r="C51" s="4" t="s">
        <v>429</v>
      </c>
      <c r="D51" s="6">
        <v>41313</v>
      </c>
      <c r="E51" s="6">
        <v>6717</v>
      </c>
      <c r="F51" s="6"/>
      <c r="G51" s="6">
        <v>6717</v>
      </c>
    </row>
    <row r="52" spans="1:7" x14ac:dyDescent="0.25">
      <c r="A52">
        <f t="shared" si="1"/>
        <v>143</v>
      </c>
      <c r="B52" s="3">
        <v>143</v>
      </c>
      <c r="C52" s="4" t="s">
        <v>430</v>
      </c>
      <c r="D52" s="6">
        <v>88459</v>
      </c>
      <c r="E52" s="6">
        <v>14381</v>
      </c>
      <c r="F52" s="6"/>
      <c r="G52" s="6">
        <v>14381</v>
      </c>
    </row>
    <row r="53" spans="1:7" x14ac:dyDescent="0.25">
      <c r="A53">
        <f t="shared" si="1"/>
        <v>144</v>
      </c>
      <c r="B53" s="3">
        <v>144</v>
      </c>
      <c r="C53" s="4" t="s">
        <v>431</v>
      </c>
      <c r="D53" s="6">
        <v>24500</v>
      </c>
      <c r="E53" s="6">
        <v>3983</v>
      </c>
      <c r="F53" s="6"/>
      <c r="G53" s="6">
        <v>3983</v>
      </c>
    </row>
    <row r="54" spans="1:7" x14ac:dyDescent="0.25">
      <c r="A54">
        <f t="shared" si="1"/>
        <v>145</v>
      </c>
      <c r="B54" s="3">
        <v>145</v>
      </c>
      <c r="C54" s="4" t="s">
        <v>200</v>
      </c>
      <c r="D54" s="6">
        <v>34700</v>
      </c>
      <c r="E54" s="6">
        <v>5641</v>
      </c>
      <c r="F54" s="6"/>
      <c r="G54" s="6">
        <v>5641</v>
      </c>
    </row>
    <row r="55" spans="1:7" x14ac:dyDescent="0.25">
      <c r="A55">
        <f t="shared" si="1"/>
        <v>146</v>
      </c>
      <c r="B55" s="3">
        <v>146</v>
      </c>
      <c r="C55" s="4" t="s">
        <v>432</v>
      </c>
      <c r="D55" s="6">
        <v>146525</v>
      </c>
      <c r="E55" s="6">
        <v>23822</v>
      </c>
      <c r="F55" s="6"/>
      <c r="G55" s="6">
        <v>23822</v>
      </c>
    </row>
    <row r="56" spans="1:7" x14ac:dyDescent="0.25">
      <c r="A56">
        <f t="shared" si="1"/>
        <v>147</v>
      </c>
      <c r="B56" s="3">
        <v>147</v>
      </c>
      <c r="C56" s="4" t="s">
        <v>433</v>
      </c>
      <c r="D56" s="6">
        <v>32269</v>
      </c>
      <c r="E56" s="6">
        <v>5246</v>
      </c>
      <c r="F56" s="6"/>
      <c r="G56" s="6">
        <v>5246</v>
      </c>
    </row>
    <row r="57" spans="1:7" x14ac:dyDescent="0.25">
      <c r="A57">
        <f t="shared" si="1"/>
        <v>150</v>
      </c>
      <c r="B57" s="3">
        <v>150</v>
      </c>
      <c r="C57" s="4" t="s">
        <v>435</v>
      </c>
      <c r="D57" s="6">
        <v>2978</v>
      </c>
      <c r="E57" s="6">
        <v>484</v>
      </c>
      <c r="F57" s="6"/>
      <c r="G57" s="6">
        <v>484</v>
      </c>
    </row>
    <row r="58" spans="1:7" x14ac:dyDescent="0.25">
      <c r="A58">
        <f t="shared" si="1"/>
        <v>151</v>
      </c>
      <c r="B58" s="3">
        <v>151</v>
      </c>
      <c r="C58" s="4" t="s">
        <v>202</v>
      </c>
      <c r="D58" s="6">
        <v>165600</v>
      </c>
      <c r="E58" s="6">
        <v>26923</v>
      </c>
      <c r="F58" s="6"/>
      <c r="G58" s="6">
        <v>26923</v>
      </c>
    </row>
    <row r="59" spans="1:7" x14ac:dyDescent="0.25">
      <c r="A59">
        <f t="shared" si="1"/>
        <v>152</v>
      </c>
      <c r="B59" s="3">
        <v>152</v>
      </c>
      <c r="C59" s="4" t="s">
        <v>203</v>
      </c>
      <c r="D59" s="6">
        <v>16813</v>
      </c>
      <c r="E59" s="6">
        <v>2733</v>
      </c>
      <c r="F59" s="6"/>
      <c r="G59" s="6">
        <v>2733</v>
      </c>
    </row>
    <row r="60" spans="1:7" x14ac:dyDescent="0.25">
      <c r="A60">
        <f t="shared" si="1"/>
        <v>161</v>
      </c>
      <c r="B60" s="3">
        <v>161</v>
      </c>
      <c r="C60" s="4" t="s">
        <v>207</v>
      </c>
      <c r="D60" s="6">
        <v>92225</v>
      </c>
      <c r="E60" s="6">
        <v>14994</v>
      </c>
      <c r="F60" s="6"/>
      <c r="G60" s="6">
        <v>14994</v>
      </c>
    </row>
    <row r="61" spans="1:7" x14ac:dyDescent="0.25">
      <c r="A61">
        <f t="shared" si="1"/>
        <v>173</v>
      </c>
      <c r="B61" s="3">
        <v>173</v>
      </c>
      <c r="C61" s="4" t="s">
        <v>216</v>
      </c>
      <c r="D61" s="6">
        <v>44100</v>
      </c>
      <c r="E61" s="6">
        <v>7170</v>
      </c>
      <c r="F61" s="6"/>
      <c r="G61" s="6">
        <v>7170</v>
      </c>
    </row>
    <row r="62" spans="1:7" x14ac:dyDescent="0.25">
      <c r="A62">
        <f t="shared" si="1"/>
        <v>174</v>
      </c>
      <c r="B62" s="3">
        <v>174</v>
      </c>
      <c r="C62" s="4" t="s">
        <v>444</v>
      </c>
      <c r="D62" s="6">
        <v>34600</v>
      </c>
      <c r="E62" s="6">
        <v>5625</v>
      </c>
      <c r="F62" s="6"/>
      <c r="G62" s="6">
        <v>5625</v>
      </c>
    </row>
    <row r="63" spans="1:7" x14ac:dyDescent="0.25">
      <c r="A63">
        <f t="shared" si="1"/>
        <v>180</v>
      </c>
      <c r="B63" s="3">
        <v>180</v>
      </c>
      <c r="C63" s="4" t="s">
        <v>447</v>
      </c>
      <c r="D63" s="6">
        <v>14000</v>
      </c>
      <c r="E63" s="6">
        <v>2276</v>
      </c>
      <c r="F63" s="6"/>
      <c r="G63" s="6">
        <v>2276</v>
      </c>
    </row>
    <row r="64" spans="1:7" x14ac:dyDescent="0.25">
      <c r="A64">
        <f t="shared" si="1"/>
        <v>182</v>
      </c>
      <c r="B64" s="3">
        <v>182</v>
      </c>
      <c r="C64" s="4" t="s">
        <v>221</v>
      </c>
      <c r="D64" s="6">
        <v>91326</v>
      </c>
      <c r="E64" s="6">
        <v>14848</v>
      </c>
      <c r="F64" s="6"/>
      <c r="G64" s="6">
        <v>14848</v>
      </c>
    </row>
    <row r="65" spans="1:7" x14ac:dyDescent="0.25">
      <c r="A65">
        <f t="shared" si="1"/>
        <v>185</v>
      </c>
      <c r="B65" s="3">
        <v>185</v>
      </c>
      <c r="C65" s="4" t="s">
        <v>222</v>
      </c>
      <c r="D65" s="6">
        <v>72428</v>
      </c>
      <c r="E65" s="6">
        <v>11775</v>
      </c>
      <c r="F65" s="6"/>
      <c r="G65" s="6">
        <v>11775</v>
      </c>
    </row>
    <row r="66" spans="1:7" x14ac:dyDescent="0.25">
      <c r="A66">
        <f t="shared" si="1"/>
        <v>186</v>
      </c>
      <c r="B66" s="3">
        <v>186</v>
      </c>
      <c r="C66" s="4" t="s">
        <v>223</v>
      </c>
      <c r="D66" s="6">
        <v>8023</v>
      </c>
      <c r="E66" s="6">
        <v>1304</v>
      </c>
      <c r="F66" s="6"/>
      <c r="G66" s="6">
        <v>1304</v>
      </c>
    </row>
    <row r="67" spans="1:7" x14ac:dyDescent="0.25">
      <c r="A67">
        <f t="shared" si="1"/>
        <v>194</v>
      </c>
      <c r="B67" s="3">
        <v>194</v>
      </c>
      <c r="C67" s="4" t="s">
        <v>455</v>
      </c>
      <c r="D67" s="6">
        <v>30950</v>
      </c>
      <c r="E67" s="6">
        <v>5032</v>
      </c>
      <c r="F67" s="6"/>
      <c r="G67" s="6">
        <v>5032</v>
      </c>
    </row>
    <row r="68" spans="1:7" x14ac:dyDescent="0.25">
      <c r="A68">
        <f t="shared" si="1"/>
        <v>198</v>
      </c>
      <c r="B68" s="3">
        <v>198</v>
      </c>
      <c r="C68" s="4" t="s">
        <v>226</v>
      </c>
      <c r="D68" s="6">
        <v>50400</v>
      </c>
      <c r="E68" s="6">
        <v>8194</v>
      </c>
      <c r="F68" s="6"/>
      <c r="G68" s="6">
        <v>8194</v>
      </c>
    </row>
    <row r="69" spans="1:7" x14ac:dyDescent="0.25">
      <c r="A69">
        <f t="shared" ref="A69:A100" si="2">VALUE(B69)</f>
        <v>202</v>
      </c>
      <c r="B69" s="3">
        <v>202</v>
      </c>
      <c r="C69" s="4" t="s">
        <v>461</v>
      </c>
      <c r="D69" s="6">
        <v>8000</v>
      </c>
      <c r="E69" s="6">
        <v>1301</v>
      </c>
      <c r="F69" s="6"/>
      <c r="G69" s="6">
        <v>1301</v>
      </c>
    </row>
    <row r="70" spans="1:7" x14ac:dyDescent="0.25">
      <c r="A70">
        <f t="shared" si="2"/>
        <v>209</v>
      </c>
      <c r="B70" s="3">
        <v>209</v>
      </c>
      <c r="C70" s="4" t="s">
        <v>229</v>
      </c>
      <c r="D70" s="6">
        <v>20151.599999999999</v>
      </c>
      <c r="E70" s="6">
        <v>3276</v>
      </c>
      <c r="F70" s="6"/>
      <c r="G70" s="6">
        <v>3276</v>
      </c>
    </row>
    <row r="71" spans="1:7" x14ac:dyDescent="0.25">
      <c r="A71">
        <f t="shared" si="2"/>
        <v>213</v>
      </c>
      <c r="B71" s="3">
        <v>213</v>
      </c>
      <c r="C71" s="4" t="s">
        <v>233</v>
      </c>
      <c r="D71" s="6">
        <v>23746</v>
      </c>
      <c r="E71" s="6">
        <v>3861</v>
      </c>
      <c r="F71" s="6"/>
      <c r="G71" s="6">
        <v>3861</v>
      </c>
    </row>
    <row r="72" spans="1:7" x14ac:dyDescent="0.25">
      <c r="A72">
        <f t="shared" si="2"/>
        <v>214</v>
      </c>
      <c r="B72" s="3">
        <v>214</v>
      </c>
      <c r="C72" s="4" t="s">
        <v>234</v>
      </c>
      <c r="D72" s="6">
        <v>24069</v>
      </c>
      <c r="E72" s="6">
        <v>3913</v>
      </c>
      <c r="F72" s="6"/>
      <c r="G72" s="6">
        <v>3913</v>
      </c>
    </row>
    <row r="73" spans="1:7" x14ac:dyDescent="0.25">
      <c r="A73">
        <f t="shared" si="2"/>
        <v>217</v>
      </c>
      <c r="B73" s="3">
        <v>217</v>
      </c>
      <c r="C73" s="4" t="s">
        <v>235</v>
      </c>
      <c r="D73" s="6">
        <v>10500</v>
      </c>
      <c r="E73" s="6">
        <v>1707</v>
      </c>
      <c r="F73" s="6"/>
      <c r="G73" s="6">
        <v>1707</v>
      </c>
    </row>
    <row r="74" spans="1:7" x14ac:dyDescent="0.25">
      <c r="A74">
        <f t="shared" si="2"/>
        <v>226</v>
      </c>
      <c r="B74" s="3">
        <v>226</v>
      </c>
      <c r="C74" s="4" t="s">
        <v>240</v>
      </c>
      <c r="D74" s="6">
        <v>48800.9</v>
      </c>
      <c r="E74" s="6">
        <v>7934</v>
      </c>
      <c r="F74" s="6"/>
      <c r="G74" s="6">
        <v>7934</v>
      </c>
    </row>
    <row r="75" spans="1:7" x14ac:dyDescent="0.25">
      <c r="A75">
        <f t="shared" si="2"/>
        <v>227</v>
      </c>
      <c r="B75" s="3">
        <v>227</v>
      </c>
      <c r="C75" s="4" t="s">
        <v>472</v>
      </c>
      <c r="D75" s="6">
        <v>23400</v>
      </c>
      <c r="E75" s="6">
        <v>3804</v>
      </c>
      <c r="F75" s="6"/>
      <c r="G75" s="6">
        <v>3804</v>
      </c>
    </row>
    <row r="76" spans="1:7" x14ac:dyDescent="0.25">
      <c r="A76">
        <f t="shared" si="2"/>
        <v>231</v>
      </c>
      <c r="B76" s="3">
        <v>231</v>
      </c>
      <c r="C76" s="4" t="s">
        <v>242</v>
      </c>
      <c r="D76" s="6">
        <v>86368.17</v>
      </c>
      <c r="E76" s="6">
        <v>14042</v>
      </c>
      <c r="F76" s="6"/>
      <c r="G76" s="6">
        <v>14042</v>
      </c>
    </row>
    <row r="77" spans="1:7" x14ac:dyDescent="0.25">
      <c r="A77">
        <f t="shared" si="2"/>
        <v>233</v>
      </c>
      <c r="B77" s="3">
        <v>233</v>
      </c>
      <c r="C77" s="4" t="s">
        <v>476</v>
      </c>
      <c r="D77" s="6">
        <v>41180</v>
      </c>
      <c r="E77" s="6">
        <v>6695</v>
      </c>
      <c r="F77" s="6"/>
      <c r="G77" s="6">
        <v>6695</v>
      </c>
    </row>
    <row r="78" spans="1:7" x14ac:dyDescent="0.25">
      <c r="A78">
        <f t="shared" si="2"/>
        <v>237</v>
      </c>
      <c r="B78" s="3">
        <v>237</v>
      </c>
      <c r="C78" s="4" t="s">
        <v>478</v>
      </c>
      <c r="D78" s="6">
        <v>42415</v>
      </c>
      <c r="E78" s="6">
        <v>6896</v>
      </c>
      <c r="F78" s="6"/>
      <c r="G78" s="6">
        <v>6896</v>
      </c>
    </row>
    <row r="79" spans="1:7" x14ac:dyDescent="0.25">
      <c r="A79">
        <f t="shared" si="2"/>
        <v>239</v>
      </c>
      <c r="B79" s="3">
        <v>239</v>
      </c>
      <c r="C79" s="4" t="s">
        <v>246</v>
      </c>
      <c r="D79" s="6">
        <v>59681</v>
      </c>
      <c r="E79" s="6">
        <v>9703</v>
      </c>
      <c r="F79" s="6"/>
      <c r="G79" s="6">
        <v>9703</v>
      </c>
    </row>
    <row r="80" spans="1:7" x14ac:dyDescent="0.25">
      <c r="A80">
        <f t="shared" si="2"/>
        <v>240</v>
      </c>
      <c r="B80" s="3">
        <v>240</v>
      </c>
      <c r="C80" s="4" t="s">
        <v>479</v>
      </c>
      <c r="D80" s="6">
        <v>5728</v>
      </c>
      <c r="E80" s="6">
        <v>931</v>
      </c>
      <c r="F80" s="6"/>
      <c r="G80" s="6">
        <v>931</v>
      </c>
    </row>
    <row r="81" spans="1:7" x14ac:dyDescent="0.25">
      <c r="A81">
        <f t="shared" si="2"/>
        <v>250</v>
      </c>
      <c r="B81" s="3">
        <v>250</v>
      </c>
      <c r="C81" s="4" t="s">
        <v>485</v>
      </c>
      <c r="D81" s="6">
        <v>44100</v>
      </c>
      <c r="E81" s="6">
        <v>7170</v>
      </c>
      <c r="F81" s="6"/>
      <c r="G81" s="6">
        <v>7170</v>
      </c>
    </row>
    <row r="82" spans="1:7" x14ac:dyDescent="0.25">
      <c r="A82">
        <f t="shared" si="2"/>
        <v>254</v>
      </c>
      <c r="B82" s="3">
        <v>254</v>
      </c>
      <c r="C82" s="4" t="s">
        <v>488</v>
      </c>
      <c r="D82" s="6">
        <v>8750</v>
      </c>
      <c r="E82" s="6">
        <v>1423</v>
      </c>
      <c r="F82" s="6"/>
      <c r="G82" s="6">
        <v>1423</v>
      </c>
    </row>
    <row r="83" spans="1:7" x14ac:dyDescent="0.25">
      <c r="A83">
        <f t="shared" si="2"/>
        <v>256</v>
      </c>
      <c r="B83" s="3">
        <v>256</v>
      </c>
      <c r="C83" s="4" t="s">
        <v>490</v>
      </c>
      <c r="D83" s="6">
        <v>69621</v>
      </c>
      <c r="E83" s="6">
        <v>11319</v>
      </c>
      <c r="F83" s="6"/>
      <c r="G83" s="6">
        <v>11319</v>
      </c>
    </row>
    <row r="84" spans="1:7" x14ac:dyDescent="0.25">
      <c r="A84">
        <f t="shared" si="2"/>
        <v>259</v>
      </c>
      <c r="B84" s="3">
        <v>259</v>
      </c>
      <c r="C84" s="4" t="s">
        <v>492</v>
      </c>
      <c r="D84" s="6">
        <v>5250</v>
      </c>
      <c r="E84" s="6">
        <v>854</v>
      </c>
      <c r="F84" s="6"/>
      <c r="G84" s="6">
        <v>854</v>
      </c>
    </row>
    <row r="85" spans="1:7" x14ac:dyDescent="0.25">
      <c r="A85">
        <f t="shared" si="2"/>
        <v>260</v>
      </c>
      <c r="B85" s="3">
        <v>260</v>
      </c>
      <c r="C85" s="4" t="s">
        <v>493</v>
      </c>
      <c r="D85" s="6">
        <v>39320</v>
      </c>
      <c r="E85" s="6">
        <v>6393</v>
      </c>
      <c r="F85" s="6"/>
      <c r="G85" s="6">
        <v>6393</v>
      </c>
    </row>
    <row r="86" spans="1:7" x14ac:dyDescent="0.25">
      <c r="A86">
        <f t="shared" si="2"/>
        <v>262</v>
      </c>
      <c r="B86" s="3">
        <v>262</v>
      </c>
      <c r="C86" s="4" t="s">
        <v>253</v>
      </c>
      <c r="D86" s="6">
        <v>33250</v>
      </c>
      <c r="E86" s="6">
        <v>5406</v>
      </c>
      <c r="F86" s="6"/>
      <c r="G86" s="6">
        <v>5406</v>
      </c>
    </row>
    <row r="87" spans="1:7" x14ac:dyDescent="0.25">
      <c r="A87">
        <f t="shared" si="2"/>
        <v>264</v>
      </c>
      <c r="B87" s="3">
        <v>264</v>
      </c>
      <c r="C87" s="4" t="s">
        <v>496</v>
      </c>
      <c r="D87" s="6">
        <v>0</v>
      </c>
      <c r="E87" s="6">
        <v>0</v>
      </c>
      <c r="F87" s="6">
        <v>1784</v>
      </c>
      <c r="G87" s="6">
        <v>1784</v>
      </c>
    </row>
    <row r="88" spans="1:7" x14ac:dyDescent="0.25">
      <c r="A88">
        <f t="shared" si="2"/>
        <v>267</v>
      </c>
      <c r="B88" s="3">
        <v>267</v>
      </c>
      <c r="C88" s="4" t="s">
        <v>497</v>
      </c>
      <c r="D88" s="6">
        <v>30739</v>
      </c>
      <c r="E88" s="6">
        <v>4997</v>
      </c>
      <c r="F88" s="6"/>
      <c r="G88" s="6">
        <v>4997</v>
      </c>
    </row>
    <row r="89" spans="1:7" x14ac:dyDescent="0.25">
      <c r="A89">
        <f t="shared" si="2"/>
        <v>271</v>
      </c>
      <c r="B89" s="3">
        <v>271</v>
      </c>
      <c r="C89" s="4" t="s">
        <v>256</v>
      </c>
      <c r="D89" s="6">
        <v>194620.79999999999</v>
      </c>
      <c r="E89" s="6">
        <v>31641</v>
      </c>
      <c r="F89" s="6"/>
      <c r="G89" s="6">
        <v>31641</v>
      </c>
    </row>
    <row r="90" spans="1:7" x14ac:dyDescent="0.25">
      <c r="A90">
        <f t="shared" si="2"/>
        <v>274</v>
      </c>
      <c r="B90" s="3">
        <v>274</v>
      </c>
      <c r="C90" s="4" t="s">
        <v>258</v>
      </c>
      <c r="D90" s="6">
        <v>3500</v>
      </c>
      <c r="E90" s="6">
        <v>569</v>
      </c>
      <c r="F90" s="6"/>
      <c r="G90" s="6">
        <v>569</v>
      </c>
    </row>
    <row r="91" spans="1:7" x14ac:dyDescent="0.25">
      <c r="A91">
        <f t="shared" si="2"/>
        <v>275</v>
      </c>
      <c r="B91" s="3">
        <v>275</v>
      </c>
      <c r="C91" s="4" t="s">
        <v>502</v>
      </c>
      <c r="D91" s="6">
        <v>71235</v>
      </c>
      <c r="E91" s="6">
        <v>11581</v>
      </c>
      <c r="F91" s="6"/>
      <c r="G91" s="6">
        <v>11581</v>
      </c>
    </row>
    <row r="92" spans="1:7" x14ac:dyDescent="0.25">
      <c r="A92">
        <f t="shared" si="2"/>
        <v>278</v>
      </c>
      <c r="B92" s="3">
        <v>278</v>
      </c>
      <c r="C92" s="4" t="s">
        <v>260</v>
      </c>
      <c r="D92" s="6">
        <v>206327.7</v>
      </c>
      <c r="E92" s="6">
        <v>33544</v>
      </c>
      <c r="F92" s="6"/>
      <c r="G92" s="6">
        <v>33544</v>
      </c>
    </row>
    <row r="93" spans="1:7" x14ac:dyDescent="0.25">
      <c r="A93">
        <f t="shared" si="2"/>
        <v>280</v>
      </c>
      <c r="B93" s="3">
        <v>280</v>
      </c>
      <c r="C93" s="4" t="s">
        <v>505</v>
      </c>
      <c r="D93" s="6">
        <v>57264.11</v>
      </c>
      <c r="E93" s="6">
        <v>9310</v>
      </c>
      <c r="F93" s="6"/>
      <c r="G93" s="6">
        <v>9310</v>
      </c>
    </row>
    <row r="94" spans="1:7" x14ac:dyDescent="0.25">
      <c r="A94">
        <f t="shared" si="2"/>
        <v>281</v>
      </c>
      <c r="B94" s="3">
        <v>281</v>
      </c>
      <c r="C94" s="4" t="s">
        <v>261</v>
      </c>
      <c r="D94" s="6">
        <v>100328.40000000001</v>
      </c>
      <c r="E94" s="6">
        <v>16311</v>
      </c>
      <c r="F94" s="6"/>
      <c r="G94" s="6">
        <v>16311</v>
      </c>
    </row>
    <row r="95" spans="1:7" x14ac:dyDescent="0.25">
      <c r="A95">
        <f t="shared" si="2"/>
        <v>282</v>
      </c>
      <c r="B95" s="3">
        <v>282</v>
      </c>
      <c r="C95" s="4" t="s">
        <v>506</v>
      </c>
      <c r="D95" s="6">
        <v>41440</v>
      </c>
      <c r="E95" s="6">
        <v>6737</v>
      </c>
      <c r="F95" s="6"/>
      <c r="G95" s="6">
        <v>6737</v>
      </c>
    </row>
    <row r="96" spans="1:7" x14ac:dyDescent="0.25">
      <c r="A96">
        <f t="shared" si="2"/>
        <v>304</v>
      </c>
      <c r="B96" s="3">
        <v>304</v>
      </c>
      <c r="C96" s="4" t="s">
        <v>521</v>
      </c>
      <c r="D96" s="6">
        <v>24069</v>
      </c>
      <c r="E96" s="6">
        <v>3913</v>
      </c>
      <c r="F96" s="6"/>
      <c r="G96" s="6">
        <v>3913</v>
      </c>
    </row>
    <row r="97" spans="1:7" x14ac:dyDescent="0.25">
      <c r="A97">
        <f t="shared" si="2"/>
        <v>308</v>
      </c>
      <c r="B97" s="3">
        <v>308</v>
      </c>
      <c r="C97" s="4" t="s">
        <v>271</v>
      </c>
      <c r="D97" s="6">
        <v>28721</v>
      </c>
      <c r="E97" s="6">
        <v>4669</v>
      </c>
      <c r="F97" s="6"/>
      <c r="G97" s="6">
        <v>4669</v>
      </c>
    </row>
    <row r="98" spans="1:7" x14ac:dyDescent="0.25">
      <c r="A98">
        <f t="shared" si="2"/>
        <v>313</v>
      </c>
      <c r="B98" s="3">
        <v>313</v>
      </c>
      <c r="C98" s="4" t="s">
        <v>524</v>
      </c>
      <c r="D98" s="6">
        <v>51224</v>
      </c>
      <c r="E98" s="6">
        <v>8328</v>
      </c>
      <c r="F98" s="6"/>
      <c r="G98" s="6">
        <v>8328</v>
      </c>
    </row>
    <row r="99" spans="1:7" x14ac:dyDescent="0.25">
      <c r="A99">
        <f t="shared" si="2"/>
        <v>314</v>
      </c>
      <c r="B99" s="3">
        <v>314</v>
      </c>
      <c r="C99" s="4" t="s">
        <v>525</v>
      </c>
      <c r="D99" s="6">
        <v>31380</v>
      </c>
      <c r="E99" s="6">
        <v>5102</v>
      </c>
      <c r="F99" s="6"/>
      <c r="G99" s="6">
        <v>5102</v>
      </c>
    </row>
    <row r="100" spans="1:7" x14ac:dyDescent="0.25">
      <c r="A100">
        <f t="shared" si="2"/>
        <v>322</v>
      </c>
      <c r="B100" s="3">
        <v>322</v>
      </c>
      <c r="C100" s="4" t="s">
        <v>279</v>
      </c>
      <c r="D100" s="6">
        <v>123053.64</v>
      </c>
      <c r="E100" s="6">
        <v>20006</v>
      </c>
      <c r="F100" s="6"/>
      <c r="G100" s="6">
        <v>20006</v>
      </c>
    </row>
    <row r="101" spans="1:7" x14ac:dyDescent="0.25">
      <c r="A101">
        <f t="shared" ref="A101:A114" si="3">VALUE(B101)</f>
        <v>323</v>
      </c>
      <c r="B101" s="3">
        <v>323</v>
      </c>
      <c r="C101" s="4" t="s">
        <v>280</v>
      </c>
      <c r="D101" s="6">
        <v>21057</v>
      </c>
      <c r="E101" s="6">
        <v>3423</v>
      </c>
      <c r="F101" s="6"/>
      <c r="G101" s="6">
        <v>3423</v>
      </c>
    </row>
    <row r="102" spans="1:7" x14ac:dyDescent="0.25">
      <c r="A102">
        <f t="shared" si="3"/>
        <v>324</v>
      </c>
      <c r="B102" s="3">
        <v>324</v>
      </c>
      <c r="C102" s="4" t="s">
        <v>528</v>
      </c>
      <c r="D102" s="6">
        <v>41854.14</v>
      </c>
      <c r="E102" s="6">
        <v>6805</v>
      </c>
      <c r="F102" s="6"/>
      <c r="G102" s="6">
        <v>6805</v>
      </c>
    </row>
    <row r="103" spans="1:7" x14ac:dyDescent="0.25">
      <c r="A103">
        <f t="shared" si="3"/>
        <v>325</v>
      </c>
      <c r="B103" s="3">
        <v>325</v>
      </c>
      <c r="C103" s="4" t="s">
        <v>281</v>
      </c>
      <c r="D103" s="6">
        <v>7585</v>
      </c>
      <c r="E103" s="6">
        <v>1233</v>
      </c>
      <c r="F103" s="6"/>
      <c r="G103" s="6">
        <v>1233</v>
      </c>
    </row>
    <row r="104" spans="1:7" x14ac:dyDescent="0.25">
      <c r="A104">
        <f t="shared" si="3"/>
        <v>327</v>
      </c>
      <c r="B104" s="3">
        <v>327</v>
      </c>
      <c r="C104" s="4" t="s">
        <v>530</v>
      </c>
      <c r="D104" s="6">
        <v>70890</v>
      </c>
      <c r="E104" s="6">
        <v>11525</v>
      </c>
      <c r="F104" s="6"/>
      <c r="G104" s="6">
        <v>11525</v>
      </c>
    </row>
    <row r="105" spans="1:7" x14ac:dyDescent="0.25">
      <c r="A105">
        <f t="shared" si="3"/>
        <v>329</v>
      </c>
      <c r="B105" s="3">
        <v>329</v>
      </c>
      <c r="C105" s="4" t="s">
        <v>532</v>
      </c>
      <c r="D105" s="6">
        <v>3500</v>
      </c>
      <c r="E105" s="6">
        <v>569</v>
      </c>
      <c r="F105" s="6"/>
      <c r="G105" s="6">
        <v>569</v>
      </c>
    </row>
    <row r="106" spans="1:7" x14ac:dyDescent="0.25">
      <c r="A106">
        <f t="shared" si="3"/>
        <v>338</v>
      </c>
      <c r="B106" s="3">
        <v>338</v>
      </c>
      <c r="C106" s="4" t="s">
        <v>537</v>
      </c>
      <c r="D106" s="6">
        <v>78333.42</v>
      </c>
      <c r="E106" s="6">
        <v>12735</v>
      </c>
      <c r="F106" s="6"/>
      <c r="G106" s="6">
        <v>12735</v>
      </c>
    </row>
    <row r="107" spans="1:7" x14ac:dyDescent="0.25">
      <c r="A107">
        <f t="shared" si="3"/>
        <v>340</v>
      </c>
      <c r="B107" s="3">
        <v>340</v>
      </c>
      <c r="C107" s="4" t="s">
        <v>539</v>
      </c>
      <c r="D107" s="6">
        <v>48175</v>
      </c>
      <c r="E107" s="6">
        <v>7832</v>
      </c>
      <c r="F107" s="6"/>
      <c r="G107" s="6">
        <v>7832</v>
      </c>
    </row>
    <row r="108" spans="1:7" x14ac:dyDescent="0.25">
      <c r="A108">
        <f t="shared" si="3"/>
        <v>344</v>
      </c>
      <c r="B108" s="3">
        <v>344</v>
      </c>
      <c r="C108" s="4" t="s">
        <v>288</v>
      </c>
      <c r="D108" s="6">
        <v>32728.68</v>
      </c>
      <c r="E108" s="6">
        <v>5321</v>
      </c>
      <c r="F108" s="6"/>
      <c r="G108" s="6">
        <v>5321</v>
      </c>
    </row>
    <row r="109" spans="1:7" x14ac:dyDescent="0.25">
      <c r="A109">
        <f t="shared" si="3"/>
        <v>345</v>
      </c>
      <c r="B109" s="3">
        <v>345</v>
      </c>
      <c r="C109" s="4" t="s">
        <v>541</v>
      </c>
      <c r="D109" s="6">
        <v>18660</v>
      </c>
      <c r="E109" s="6">
        <v>3034</v>
      </c>
      <c r="F109" s="6"/>
      <c r="G109" s="6">
        <v>3034</v>
      </c>
    </row>
    <row r="110" spans="1:7" x14ac:dyDescent="0.25">
      <c r="A110">
        <f t="shared" si="3"/>
        <v>347</v>
      </c>
      <c r="B110" s="3">
        <v>347</v>
      </c>
      <c r="C110" s="4" t="s">
        <v>290</v>
      </c>
      <c r="D110" s="6">
        <v>65880</v>
      </c>
      <c r="E110" s="6">
        <v>10711</v>
      </c>
      <c r="F110" s="6"/>
      <c r="G110" s="6">
        <v>10711</v>
      </c>
    </row>
    <row r="111" spans="1:7" x14ac:dyDescent="0.25">
      <c r="A111">
        <f t="shared" si="3"/>
        <v>349</v>
      </c>
      <c r="B111" s="3">
        <v>349</v>
      </c>
      <c r="C111" s="4" t="s">
        <v>542</v>
      </c>
      <c r="D111" s="6">
        <v>43933</v>
      </c>
      <c r="E111" s="6">
        <v>7143</v>
      </c>
      <c r="F111" s="6"/>
      <c r="G111" s="6">
        <v>7143</v>
      </c>
    </row>
    <row r="112" spans="1:7" x14ac:dyDescent="0.25">
      <c r="A112">
        <f t="shared" si="3"/>
        <v>605</v>
      </c>
      <c r="B112" s="3">
        <v>605</v>
      </c>
      <c r="C112" s="4" t="s">
        <v>9</v>
      </c>
      <c r="D112" s="6">
        <v>88788</v>
      </c>
      <c r="E112" s="6">
        <v>14435</v>
      </c>
      <c r="F112" s="6"/>
      <c r="G112" s="6">
        <v>14435</v>
      </c>
    </row>
    <row r="113" spans="1:7" x14ac:dyDescent="0.25">
      <c r="A113">
        <f t="shared" si="3"/>
        <v>680</v>
      </c>
      <c r="B113" s="3">
        <v>680</v>
      </c>
      <c r="C113" s="4" t="s">
        <v>32</v>
      </c>
      <c r="D113" s="6">
        <v>138007</v>
      </c>
      <c r="E113" s="6">
        <v>22437</v>
      </c>
      <c r="F113" s="6"/>
      <c r="G113" s="6">
        <v>22437</v>
      </c>
    </row>
    <row r="114" spans="1:7" x14ac:dyDescent="0.25">
      <c r="A114">
        <f t="shared" si="3"/>
        <v>766</v>
      </c>
      <c r="B114" s="3">
        <v>766</v>
      </c>
      <c r="C114" s="4" t="s">
        <v>57</v>
      </c>
      <c r="D114" s="6">
        <v>39286</v>
      </c>
      <c r="E114" s="6">
        <v>6387</v>
      </c>
      <c r="F114" s="6"/>
      <c r="G114" s="6">
        <v>6387</v>
      </c>
    </row>
    <row r="116" spans="1:7" x14ac:dyDescent="0.25">
      <c r="D116" s="2">
        <f>SUM(D5:D115)</f>
        <v>6139936.9799999995</v>
      </c>
      <c r="E116" s="2">
        <f t="shared" ref="E116:G116" si="4">SUM(E5:E115)</f>
        <v>998216</v>
      </c>
      <c r="F116" s="2">
        <f t="shared" si="4"/>
        <v>1784</v>
      </c>
      <c r="G116" s="2">
        <f t="shared" si="4"/>
        <v>1000000</v>
      </c>
    </row>
  </sheetData>
  <sortState xmlns:xlrd2="http://schemas.microsoft.com/office/spreadsheetml/2017/richdata2" ref="A5:G114">
    <sortCondition ref="A5:A114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Regional</vt:lpstr>
      <vt:lpstr>Homeless</vt:lpstr>
      <vt:lpstr>Voc 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FY2025 Transportation Reimbursements</dc:title>
  <dc:creator>DESE</dc:creator>
  <cp:lastModifiedBy>Zou, Dong (EOE)</cp:lastModifiedBy>
  <dcterms:created xsi:type="dcterms:W3CDTF">2025-07-09T20:31:11Z</dcterms:created>
  <dcterms:modified xsi:type="dcterms:W3CDTF">2025-09-22T21:47:16Z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Sep 22 2025 12:00AM</vt:lpwstr>
  </property>
</Properties>
</file>