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195" windowHeight="8190"/>
  </bookViews>
  <sheets>
    <sheet name="Budget Narrative" sheetId="1" r:id="rId1"/>
  </sheets>
  <definedNames>
    <definedName name="_xlnm.Print_Area" localSheetId="0">'Budget Narrative'!$A$1:$J$34</definedName>
  </definedNames>
  <calcPr calcId="125725"/>
</workbook>
</file>

<file path=xl/calcChain.xml><?xml version="1.0" encoding="utf-8"?>
<calcChain xmlns="http://schemas.openxmlformats.org/spreadsheetml/2006/main">
  <c r="I10" i="1"/>
  <c r="I22"/>
  <c r="J11" l="1"/>
  <c r="I20" l="1"/>
  <c r="J19" s="1"/>
  <c r="I29"/>
  <c r="J27" s="1"/>
  <c r="I25"/>
  <c r="J24" s="1"/>
  <c r="I33"/>
  <c r="J32" s="1"/>
  <c r="J5" l="1"/>
  <c r="I23"/>
  <c r="J21" s="1"/>
  <c r="I26"/>
  <c r="H31" l="1"/>
  <c r="J30" s="1"/>
</calcChain>
</file>

<file path=xl/sharedStrings.xml><?xml version="1.0" encoding="utf-8"?>
<sst xmlns="http://schemas.openxmlformats.org/spreadsheetml/2006/main" count="48" uniqueCount="36">
  <si>
    <t>Sub 
Total</t>
  </si>
  <si>
    <t>TOTAL COST</t>
  </si>
  <si>
    <t>Total Hours</t>
  </si>
  <si>
    <t>Rate</t>
  </si>
  <si>
    <t>Sub-Total</t>
  </si>
  <si>
    <t>Benefit Rate</t>
  </si>
  <si>
    <t>Total       Salaries</t>
  </si>
  <si>
    <t>Hours</t>
  </si>
  <si>
    <t>%</t>
  </si>
  <si>
    <t>TOTAL FUNDS REQUESTED</t>
  </si>
  <si>
    <t xml:space="preserve">Curriculum and instructional methodology consultant </t>
  </si>
  <si>
    <t>Mileage:  travel for trainings, conferences, workshops and meetings .50cents/mile.</t>
  </si>
  <si>
    <t>Other costs not taken due to approved indirect rate.</t>
  </si>
  <si>
    <t>Approved Rate 5%</t>
  </si>
  <si>
    <t>BUDGET NARRATIVE SAMPLE</t>
  </si>
  <si>
    <t xml:space="preserve">Fringe Benefit Rate for part- time staff </t>
  </si>
  <si>
    <t xml:space="preserve">Fringe Benefit Rate for full- time staff </t>
  </si>
  <si>
    <t>Textbooks and Instructional Materials for students, including instructional technology ($80 per student), 60 rates based slots</t>
  </si>
  <si>
    <t>$ 14, 610.00</t>
  </si>
  <si>
    <t>1. ADMINISTRATOR SALARIES</t>
  </si>
  <si>
    <t>2. INSTRUCTIONAL/PROFESSIONAL STAFF SALARIES</t>
  </si>
  <si>
    <t>3.  SUPPORT STAFF SALARIES</t>
  </si>
  <si>
    <t>4. STIPENDS</t>
  </si>
  <si>
    <t>5. FRINGE BENEFITS</t>
  </si>
  <si>
    <t>6. CONTRACTUAL SERVICES</t>
  </si>
  <si>
    <t>7. SUPPLIES AND MATERIALS</t>
  </si>
  <si>
    <t xml:space="preserve">8. TRAVEL: Mileage, Conference registration, hotel </t>
  </si>
  <si>
    <t>9. OTHER COSTS:</t>
  </si>
  <si>
    <t>10. INDIRECT COST</t>
  </si>
  <si>
    <t>11. EQUIPMENT</t>
  </si>
  <si>
    <r>
      <rPr>
        <b/>
        <sz val="12"/>
        <rFont val="Times New Roman"/>
        <family val="1"/>
      </rPr>
      <t>The ESOL/ABE instructor (</t>
    </r>
    <r>
      <rPr>
        <sz val="12"/>
        <rFont val="Times New Roman"/>
        <family val="1"/>
      </rPr>
      <t>last name, first name), duties: lesson planning, teaching and conducting assessments (25 hours per week). Instructor participates in group curriculum development, weekly staff meetings and will conduct student orientations (10 hours per week).  This is a full-time position at 35 hours/ week for 42.6 weeks.</t>
    </r>
  </si>
  <si>
    <r>
      <rPr>
        <b/>
        <sz val="12"/>
        <rFont val="Times New Roman"/>
        <family val="1"/>
      </rPr>
      <t>The Program Coordinator</t>
    </r>
    <r>
      <rPr>
        <sz val="12"/>
        <rFont val="Times New Roman"/>
        <family val="1"/>
      </rPr>
      <t xml:space="preserve"> (last name, first name) duties: day to day operations including: overseeing recruitment (1 hour per week), the intake and admissions process (1 hour per week), staff supervision and walk-through observations (5 hours per week), curriculum development (1 hour per week), staff and program development, and ADA Coordination (2.5 hours per week) .  47.2 weeks at 10.5 hours per week.</t>
    </r>
  </si>
  <si>
    <r>
      <rPr>
        <b/>
        <sz val="12"/>
        <rFont val="Times New Roman"/>
        <family val="1"/>
      </rPr>
      <t>The ESOL/ABE instructor (</t>
    </r>
    <r>
      <rPr>
        <sz val="12"/>
        <rFont val="Times New Roman"/>
        <family val="1"/>
      </rPr>
      <t>last name, first name</t>
    </r>
    <r>
      <rPr>
        <b/>
        <sz val="12"/>
        <rFont val="Times New Roman"/>
        <family val="1"/>
      </rPr>
      <t>)</t>
    </r>
    <r>
      <rPr>
        <sz val="12"/>
        <rFont val="Times New Roman"/>
        <family val="1"/>
      </rPr>
      <t xml:space="preserve"> The part-time instructor is responsible for lesson planning, teaching and conducting assessments (10.5 hours per week). The instructor participates in group curriculum development, weekly staff meetings and conducts student orientations (4 hours per week).  47.2 weeks at 14.5 hours/week instruction.</t>
    </r>
  </si>
  <si>
    <r>
      <rPr>
        <b/>
        <sz val="12"/>
        <rFont val="Times New Roman"/>
        <family val="1"/>
      </rPr>
      <t>Assessment Coordinator</t>
    </r>
    <r>
      <rPr>
        <sz val="12"/>
        <rFont val="Times New Roman"/>
        <family val="1"/>
      </rPr>
      <t>:  (last name/first name) will administer placement test and be responsible for the administration of pre/post testing of all students, entering assessment data in SMARTT, following up with students who missed assessment dates. This is a part-time position of 10 hours per week for 20 weeks.</t>
    </r>
  </si>
  <si>
    <r>
      <rPr>
        <b/>
        <sz val="12"/>
        <rFont val="Times New Roman"/>
        <family val="1"/>
      </rPr>
      <t>Administrative Asssistant:</t>
    </r>
    <r>
      <rPr>
        <sz val="12"/>
        <rFont val="Times New Roman"/>
        <family val="1"/>
      </rPr>
      <t xml:space="preserve"> (last name, first name) will be responsible for processing student intakes, managing the student waitlist, maintaining attendance records and student files, SMARTT data entry, recetion duties and answering phone calls. This is a part-time position at 14 h/week for 44 weeks.</t>
    </r>
  </si>
  <si>
    <r>
      <rPr>
        <b/>
        <sz val="12"/>
        <rFont val="Times New Roman"/>
        <family val="1"/>
      </rPr>
      <t xml:space="preserve">The Educational &amp; Career Advisor </t>
    </r>
    <r>
      <rPr>
        <sz val="12"/>
        <rFont val="Times New Roman"/>
        <family val="1"/>
      </rPr>
      <t xml:space="preserve">(last name, first name) meets weekly with students to complete their educational and career plans, supports student retention, and completes  education and career plans with students . This person will be responsible for identifying and connecting students with next step resources.  (Will meet a minimum of 3 times per year with each student).This is a full-time position at 35 hours/ week for 42.6 weeks </t>
    </r>
  </si>
</sst>
</file>

<file path=xl/styles.xml><?xml version="1.0" encoding="utf-8"?>
<styleSheet xmlns="http://schemas.openxmlformats.org/spreadsheetml/2006/main">
  <numFmts count="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 numFmtId="167" formatCode="0.0"/>
  </numFmts>
  <fonts count="16">
    <font>
      <sz val="11"/>
      <color theme="1"/>
      <name val="Calibri"/>
      <family val="2"/>
      <scheme val="minor"/>
    </font>
    <font>
      <b/>
      <sz val="14"/>
      <name val="Times New Roman"/>
      <family val="1"/>
    </font>
    <font>
      <sz val="14"/>
      <name val="Times New Roman"/>
      <family val="1"/>
    </font>
    <font>
      <sz val="11"/>
      <color theme="1"/>
      <name val="Calibri"/>
      <family val="2"/>
      <scheme val="minor"/>
    </font>
    <font>
      <sz val="14"/>
      <color theme="1"/>
      <name val="Calibri"/>
      <family val="2"/>
      <scheme val="minor"/>
    </font>
    <font>
      <sz val="14"/>
      <name val="Calibri"/>
      <family val="2"/>
      <scheme val="minor"/>
    </font>
    <font>
      <b/>
      <sz val="14"/>
      <name val="Calibri"/>
      <family val="2"/>
      <scheme val="minor"/>
    </font>
    <font>
      <b/>
      <sz val="11"/>
      <name val="Times New Roman"/>
      <family val="1"/>
    </font>
    <font>
      <sz val="11"/>
      <name val="Times New Roman"/>
      <family val="1"/>
    </font>
    <font>
      <b/>
      <sz val="11"/>
      <name val="Arial"/>
      <family val="2"/>
    </font>
    <font>
      <b/>
      <sz val="12"/>
      <name val="Times New Roman"/>
      <family val="1"/>
    </font>
    <font>
      <sz val="12"/>
      <color theme="1"/>
      <name val="Calibri"/>
      <family val="2"/>
      <scheme val="minor"/>
    </font>
    <font>
      <sz val="12"/>
      <name val="Times New Roman"/>
      <family val="1"/>
    </font>
    <font>
      <sz val="12"/>
      <name val="Arial"/>
      <family val="2"/>
    </font>
    <font>
      <sz val="12"/>
      <name val="Calibri"/>
      <family val="2"/>
      <scheme val="minor"/>
    </font>
    <font>
      <i/>
      <sz val="12"/>
      <name val="Times New Roman"/>
      <family val="1"/>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97">
    <xf numFmtId="0" fontId="0" fillId="0" borderId="0" xfId="0"/>
    <xf numFmtId="0" fontId="1" fillId="2" borderId="1" xfId="0" applyFont="1" applyFill="1" applyBorder="1"/>
    <xf numFmtId="44" fontId="1" fillId="2" borderId="1" xfId="0" applyNumberFormat="1" applyFont="1" applyFill="1" applyBorder="1" applyAlignment="1">
      <alignment horizontal="right"/>
    </xf>
    <xf numFmtId="165" fontId="1" fillId="0" borderId="1" xfId="1" applyNumberFormat="1" applyFont="1" applyBorder="1"/>
    <xf numFmtId="164" fontId="1" fillId="0" borderId="1" xfId="2" applyNumberFormat="1" applyFont="1" applyBorder="1"/>
    <xf numFmtId="0" fontId="1" fillId="0" borderId="1" xfId="0" applyFont="1" applyFill="1" applyBorder="1" applyAlignment="1">
      <alignment wrapText="1"/>
    </xf>
    <xf numFmtId="44" fontId="1" fillId="0" borderId="1" xfId="0" applyNumberFormat="1" applyFont="1" applyFill="1" applyBorder="1" applyAlignment="1">
      <alignment horizontal="right"/>
    </xf>
    <xf numFmtId="164" fontId="1" fillId="0" borderId="1" xfId="2" applyNumberFormat="1" applyFont="1" applyFill="1" applyBorder="1"/>
    <xf numFmtId="42" fontId="1" fillId="0" borderId="1" xfId="1" applyNumberFormat="1" applyFont="1" applyBorder="1"/>
    <xf numFmtId="42" fontId="1" fillId="0" borderId="1" xfId="0" applyNumberFormat="1" applyFont="1" applyBorder="1"/>
    <xf numFmtId="0" fontId="1" fillId="2" borderId="1" xfId="0" applyFont="1" applyFill="1" applyBorder="1" applyAlignment="1">
      <alignment horizontal="right"/>
    </xf>
    <xf numFmtId="42" fontId="1" fillId="0" borderId="1" xfId="0" applyNumberFormat="1" applyFont="1" applyFill="1" applyBorder="1"/>
    <xf numFmtId="0" fontId="1" fillId="0" borderId="1" xfId="0" applyFont="1" applyFill="1" applyBorder="1" applyAlignment="1">
      <alignment horizontal="right"/>
    </xf>
    <xf numFmtId="44" fontId="1" fillId="2" borderId="1" xfId="0" applyNumberFormat="1" applyFont="1" applyFill="1" applyBorder="1" applyAlignment="1">
      <alignment horizontal="left" wrapText="1"/>
    </xf>
    <xf numFmtId="9" fontId="1" fillId="0" borderId="1" xfId="0" applyNumberFormat="1" applyFont="1" applyBorder="1"/>
    <xf numFmtId="165" fontId="1" fillId="0" borderId="1" xfId="0" applyNumberFormat="1" applyFont="1" applyBorder="1"/>
    <xf numFmtId="0" fontId="2" fillId="0" borderId="1" xfId="0" applyFont="1" applyBorder="1"/>
    <xf numFmtId="167" fontId="1" fillId="0" borderId="1" xfId="0" applyNumberFormat="1" applyFont="1" applyFill="1" applyBorder="1" applyAlignment="1">
      <alignment wrapText="1"/>
    </xf>
    <xf numFmtId="44" fontId="1" fillId="0" borderId="1" xfId="0" applyNumberFormat="1" applyFont="1" applyFill="1" applyBorder="1" applyAlignment="1">
      <alignment wrapText="1"/>
    </xf>
    <xf numFmtId="0" fontId="6" fillId="0" borderId="1" xfId="0" applyFont="1" applyFill="1" applyBorder="1" applyAlignment="1">
      <alignment wrapText="1"/>
    </xf>
    <xf numFmtId="0" fontId="0" fillId="3" borderId="0" xfId="0" applyFill="1"/>
    <xf numFmtId="44" fontId="1" fillId="0" borderId="1" xfId="2" applyNumberFormat="1" applyFont="1" applyBorder="1" applyAlignment="1">
      <alignment horizontal="right"/>
    </xf>
    <xf numFmtId="44" fontId="1" fillId="0" borderId="1" xfId="2" applyNumberFormat="1" applyFont="1" applyBorder="1"/>
    <xf numFmtId="44" fontId="1" fillId="0" borderId="1" xfId="0" applyNumberFormat="1" applyFont="1" applyBorder="1"/>
    <xf numFmtId="0" fontId="1" fillId="0" borderId="1" xfId="0" applyFont="1" applyFill="1" applyBorder="1" applyAlignment="1">
      <alignment horizontal="right" vertical="top"/>
    </xf>
    <xf numFmtId="44" fontId="1" fillId="0" borderId="1" xfId="0" applyNumberFormat="1" applyFont="1" applyFill="1" applyBorder="1" applyAlignment="1">
      <alignment horizontal="right" vertical="top"/>
    </xf>
    <xf numFmtId="42" fontId="1" fillId="0" borderId="1" xfId="1" applyNumberFormat="1" applyFont="1" applyFill="1" applyBorder="1" applyAlignment="1">
      <alignment vertical="top"/>
    </xf>
    <xf numFmtId="164" fontId="1" fillId="0" borderId="1" xfId="2" applyNumberFormat="1" applyFont="1" applyFill="1" applyBorder="1" applyAlignment="1">
      <alignment vertical="top"/>
    </xf>
    <xf numFmtId="0" fontId="7" fillId="0" borderId="1" xfId="0" applyFont="1" applyBorder="1" applyAlignment="1">
      <alignment horizontal="center" wrapText="1"/>
    </xf>
    <xf numFmtId="0" fontId="0" fillId="0" borderId="0" xfId="0" applyFont="1"/>
    <xf numFmtId="0" fontId="7" fillId="2" borderId="1" xfId="0" applyFont="1" applyFill="1" applyBorder="1"/>
    <xf numFmtId="44" fontId="7" fillId="2" borderId="1" xfId="0" applyNumberFormat="1" applyFont="1" applyFill="1" applyBorder="1" applyAlignment="1">
      <alignment horizontal="right"/>
    </xf>
    <xf numFmtId="165" fontId="7" fillId="0" borderId="1" xfId="1" applyNumberFormat="1" applyFont="1" applyBorder="1"/>
    <xf numFmtId="44" fontId="7" fillId="0" borderId="1" xfId="2" applyNumberFormat="1" applyFont="1" applyBorder="1"/>
    <xf numFmtId="0" fontId="7" fillId="0" borderId="1" xfId="0" applyFont="1" applyFill="1" applyBorder="1" applyAlignment="1">
      <alignment wrapText="1"/>
    </xf>
    <xf numFmtId="44" fontId="7" fillId="0" borderId="1" xfId="0" applyNumberFormat="1" applyFont="1" applyBorder="1" applyAlignment="1">
      <alignment wrapText="1"/>
    </xf>
    <xf numFmtId="44" fontId="7" fillId="0" borderId="1" xfId="2" applyNumberFormat="1" applyFont="1" applyBorder="1" applyAlignment="1">
      <alignment horizontal="right"/>
    </xf>
    <xf numFmtId="164" fontId="8" fillId="0" borderId="1" xfId="2" applyNumberFormat="1" applyFont="1" applyBorder="1"/>
    <xf numFmtId="164" fontId="7" fillId="0" borderId="1" xfId="2" applyNumberFormat="1" applyFont="1" applyBorder="1"/>
    <xf numFmtId="165" fontId="8" fillId="0" borderId="1" xfId="1" applyNumberFormat="1" applyFont="1" applyBorder="1"/>
    <xf numFmtId="39" fontId="7" fillId="0" borderId="1" xfId="2" applyNumberFormat="1" applyFont="1" applyBorder="1"/>
    <xf numFmtId="2" fontId="7" fillId="0" borderId="1" xfId="0" applyNumberFormat="1" applyFont="1" applyFill="1" applyBorder="1" applyAlignment="1">
      <alignment vertical="top"/>
    </xf>
    <xf numFmtId="44" fontId="7" fillId="0" borderId="1" xfId="0" applyNumberFormat="1" applyFont="1" applyFill="1" applyBorder="1" applyAlignment="1">
      <alignment horizontal="right" vertical="top"/>
    </xf>
    <xf numFmtId="44" fontId="7" fillId="0" borderId="1" xfId="1" applyNumberFormat="1" applyFont="1" applyBorder="1" applyAlignment="1">
      <alignment vertical="top"/>
    </xf>
    <xf numFmtId="0" fontId="7" fillId="0" borderId="1" xfId="0" applyFont="1" applyFill="1" applyBorder="1"/>
    <xf numFmtId="44" fontId="7" fillId="0" borderId="1" xfId="0" applyNumberFormat="1" applyFont="1" applyFill="1" applyBorder="1" applyAlignment="1">
      <alignment horizontal="right"/>
    </xf>
    <xf numFmtId="44" fontId="7" fillId="0" borderId="1" xfId="1" applyNumberFormat="1" applyFont="1" applyBorder="1"/>
    <xf numFmtId="2" fontId="9" fillId="0" borderId="1" xfId="0" applyNumberFormat="1" applyFont="1" applyFill="1" applyBorder="1"/>
    <xf numFmtId="166" fontId="9" fillId="0" borderId="1" xfId="0" applyNumberFormat="1" applyFont="1" applyBorder="1"/>
    <xf numFmtId="2" fontId="9" fillId="0" borderId="3" xfId="0" applyNumberFormat="1" applyFont="1" applyFill="1" applyBorder="1"/>
    <xf numFmtId="39" fontId="7" fillId="0" borderId="1" xfId="1" applyNumberFormat="1" applyFont="1" applyBorder="1"/>
    <xf numFmtId="2" fontId="7" fillId="0" borderId="1" xfId="0" applyNumberFormat="1" applyFont="1" applyBorder="1" applyAlignment="1">
      <alignment wrapText="1"/>
    </xf>
    <xf numFmtId="6" fontId="7" fillId="0" borderId="1" xfId="0" applyNumberFormat="1" applyFont="1" applyBorder="1"/>
    <xf numFmtId="0" fontId="7" fillId="2" borderId="1" xfId="0" applyFont="1" applyFill="1" applyBorder="1" applyAlignment="1">
      <alignment wrapText="1"/>
    </xf>
    <xf numFmtId="44" fontId="7" fillId="2" borderId="1" xfId="0" applyNumberFormat="1" applyFont="1" applyFill="1" applyBorder="1" applyAlignment="1">
      <alignment wrapText="1"/>
    </xf>
    <xf numFmtId="9" fontId="7" fillId="0" borderId="1" xfId="0" applyNumberFormat="1" applyFont="1" applyBorder="1" applyAlignment="1">
      <alignment wrapText="1"/>
    </xf>
    <xf numFmtId="42" fontId="7" fillId="0" borderId="1" xfId="0" applyNumberFormat="1" applyFont="1" applyBorder="1"/>
    <xf numFmtId="164" fontId="7" fillId="0" borderId="1" xfId="2" applyNumberFormat="1" applyFont="1" applyBorder="1" applyAlignment="1">
      <alignment horizontal="right"/>
    </xf>
    <xf numFmtId="44" fontId="7" fillId="0" borderId="1" xfId="0" applyNumberFormat="1" applyFont="1" applyBorder="1"/>
    <xf numFmtId="44" fontId="7" fillId="0" borderId="1" xfId="0" applyNumberFormat="1" applyFont="1" applyBorder="1" applyAlignment="1">
      <alignment horizontal="right"/>
    </xf>
    <xf numFmtId="0" fontId="12" fillId="0" borderId="2" xfId="0" applyFont="1" applyBorder="1" applyAlignment="1">
      <alignment wrapText="1"/>
    </xf>
    <xf numFmtId="0" fontId="12" fillId="0" borderId="3" xfId="0" applyFont="1" applyBorder="1" applyAlignment="1">
      <alignment wrapText="1"/>
    </xf>
    <xf numFmtId="0" fontId="12" fillId="0" borderId="4" xfId="0" applyFont="1" applyBorder="1" applyAlignment="1">
      <alignment wrapText="1"/>
    </xf>
    <xf numFmtId="0" fontId="10" fillId="0" borderId="2" xfId="0" applyFont="1" applyBorder="1" applyAlignment="1">
      <alignment wrapText="1"/>
    </xf>
    <xf numFmtId="0" fontId="10" fillId="0" borderId="3" xfId="0" applyFont="1" applyBorder="1" applyAlignment="1">
      <alignment wrapText="1"/>
    </xf>
    <xf numFmtId="0" fontId="10" fillId="0" borderId="4" xfId="0" applyFont="1" applyBorder="1" applyAlignment="1">
      <alignment wrapText="1"/>
    </xf>
    <xf numFmtId="0" fontId="1" fillId="2" borderId="2" xfId="0" applyFont="1" applyFill="1" applyBorder="1" applyAlignment="1">
      <alignment wrapText="1"/>
    </xf>
    <xf numFmtId="0" fontId="1" fillId="2" borderId="3" xfId="0" applyFont="1" applyFill="1" applyBorder="1" applyAlignment="1">
      <alignment wrapText="1"/>
    </xf>
    <xf numFmtId="0" fontId="1" fillId="2" borderId="4" xfId="0" applyFont="1" applyFill="1" applyBorder="1" applyAlignment="1">
      <alignment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 fillId="2" borderId="1" xfId="0" applyFont="1" applyFill="1" applyBorder="1" applyAlignment="1">
      <alignment wrapText="1"/>
    </xf>
    <xf numFmtId="0" fontId="4"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2" fillId="0" borderId="1" xfId="0" applyFont="1" applyFill="1" applyBorder="1" applyAlignment="1">
      <alignment wrapText="1"/>
    </xf>
    <xf numFmtId="0" fontId="5" fillId="0" borderId="1" xfId="0" applyFont="1" applyBorder="1" applyAlignment="1">
      <alignment wrapText="1"/>
    </xf>
    <xf numFmtId="0" fontId="12" fillId="0" borderId="2" xfId="0" applyFont="1" applyBorder="1" applyAlignment="1">
      <alignment horizontal="left" vertical="top" wrapText="1"/>
    </xf>
    <xf numFmtId="0" fontId="11" fillId="0" borderId="3" xfId="0" applyFont="1" applyBorder="1"/>
    <xf numFmtId="0" fontId="11" fillId="0" borderId="4" xfId="0" applyFont="1" applyBorder="1"/>
    <xf numFmtId="0" fontId="1" fillId="2" borderId="2" xfId="0" applyFont="1" applyFill="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10" fillId="0" borderId="1" xfId="0" applyFont="1" applyBorder="1" applyAlignment="1">
      <alignment wrapText="1"/>
    </xf>
    <xf numFmtId="0" fontId="13" fillId="0" borderId="1" xfId="0" applyFont="1" applyBorder="1" applyAlignment="1">
      <alignment wrapText="1"/>
    </xf>
    <xf numFmtId="0" fontId="14" fillId="0" borderId="3" xfId="0" applyFont="1" applyBorder="1" applyAlignment="1">
      <alignment vertical="top" wrapText="1"/>
    </xf>
    <xf numFmtId="0" fontId="14" fillId="0" borderId="4" xfId="0" applyFont="1" applyBorder="1" applyAlignment="1">
      <alignment vertical="top" wrapText="1"/>
    </xf>
    <xf numFmtId="0" fontId="12" fillId="0" borderId="2" xfId="0" applyFont="1" applyFill="1" applyBorder="1" applyAlignment="1">
      <alignment vertical="top" wrapText="1"/>
    </xf>
    <xf numFmtId="0" fontId="15" fillId="0" borderId="3" xfId="0" applyFont="1" applyFill="1" applyBorder="1" applyAlignment="1">
      <alignment vertical="top" wrapText="1"/>
    </xf>
    <xf numFmtId="0" fontId="15" fillId="0" borderId="4" xfId="0" applyFont="1" applyFill="1" applyBorder="1" applyAlignment="1">
      <alignment vertical="top" wrapText="1"/>
    </xf>
    <xf numFmtId="0" fontId="15" fillId="0" borderId="1" xfId="0" applyFont="1" applyFill="1" applyBorder="1" applyAlignment="1">
      <alignment wrapText="1"/>
    </xf>
    <xf numFmtId="0" fontId="13" fillId="0" borderId="1" xfId="0" applyFont="1" applyFill="1" applyBorder="1" applyAlignment="1">
      <alignment wrapText="1"/>
    </xf>
    <xf numFmtId="0" fontId="12" fillId="0" borderId="1" xfId="0" applyFont="1" applyBorder="1" applyAlignment="1">
      <alignment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34"/>
  <sheetViews>
    <sheetView tabSelected="1" zoomScaleNormal="100" zoomScaleSheetLayoutView="90" zoomScalePageLayoutView="50" workbookViewId="0">
      <selection sqref="A1:H1"/>
    </sheetView>
  </sheetViews>
  <sheetFormatPr defaultRowHeight="15"/>
  <cols>
    <col min="6" max="6" width="30.85546875" customWidth="1"/>
    <col min="7" max="7" width="22.140625" customWidth="1"/>
    <col min="8" max="10" width="20.42578125" customWidth="1"/>
  </cols>
  <sheetData>
    <row r="1" spans="1:16" ht="30">
      <c r="A1" s="82" t="s">
        <v>14</v>
      </c>
      <c r="B1" s="83"/>
      <c r="C1" s="83"/>
      <c r="D1" s="83"/>
      <c r="E1" s="83"/>
      <c r="F1" s="83"/>
      <c r="G1" s="83"/>
      <c r="H1" s="84"/>
      <c r="I1" s="28" t="s">
        <v>0</v>
      </c>
      <c r="J1" s="28" t="s">
        <v>1</v>
      </c>
      <c r="K1" s="29"/>
      <c r="L1" s="29"/>
      <c r="M1" s="29"/>
      <c r="N1" s="29"/>
      <c r="O1" s="29"/>
      <c r="P1" s="29"/>
    </row>
    <row r="2" spans="1:16" ht="18.75">
      <c r="A2" s="72" t="s">
        <v>19</v>
      </c>
      <c r="B2" s="73"/>
      <c r="C2" s="73"/>
      <c r="D2" s="73"/>
      <c r="E2" s="73"/>
      <c r="F2" s="73"/>
      <c r="G2" s="30" t="s">
        <v>2</v>
      </c>
      <c r="H2" s="31" t="s">
        <v>3</v>
      </c>
      <c r="I2" s="32"/>
      <c r="J2" s="33">
        <v>14610</v>
      </c>
      <c r="K2" s="29"/>
      <c r="L2" s="29"/>
      <c r="M2" s="29"/>
      <c r="N2" s="29"/>
      <c r="O2" s="29"/>
      <c r="P2" s="29"/>
    </row>
    <row r="3" spans="1:16" ht="99.75" customHeight="1">
      <c r="A3" s="79" t="s">
        <v>31</v>
      </c>
      <c r="B3" s="80"/>
      <c r="C3" s="80"/>
      <c r="D3" s="80"/>
      <c r="E3" s="80"/>
      <c r="F3" s="81"/>
      <c r="G3" s="34">
        <v>495.6</v>
      </c>
      <c r="H3" s="35">
        <v>29.48</v>
      </c>
      <c r="I3" s="36" t="s">
        <v>18</v>
      </c>
      <c r="J3" s="37"/>
      <c r="K3" s="29"/>
      <c r="L3" s="29"/>
      <c r="M3" s="29"/>
      <c r="N3" s="29"/>
      <c r="O3" s="29"/>
      <c r="P3" s="29"/>
    </row>
    <row r="4" spans="1:16" ht="15.75">
      <c r="A4" s="85" t="s">
        <v>4</v>
      </c>
      <c r="B4" s="86"/>
      <c r="C4" s="86"/>
      <c r="D4" s="86"/>
      <c r="E4" s="86"/>
      <c r="F4" s="86"/>
      <c r="G4" s="86"/>
      <c r="H4" s="86"/>
      <c r="I4" s="33">
        <v>14610</v>
      </c>
      <c r="J4" s="38"/>
      <c r="K4" s="29"/>
      <c r="L4" s="29"/>
      <c r="M4" s="29"/>
      <c r="N4" s="29"/>
      <c r="O4" s="29"/>
      <c r="P4" s="29"/>
    </row>
    <row r="5" spans="1:16" ht="18.75">
      <c r="A5" s="72" t="s">
        <v>20</v>
      </c>
      <c r="B5" s="73"/>
      <c r="C5" s="73"/>
      <c r="D5" s="73"/>
      <c r="E5" s="73"/>
      <c r="F5" s="73"/>
      <c r="G5" s="30" t="s">
        <v>2</v>
      </c>
      <c r="H5" s="31" t="s">
        <v>3</v>
      </c>
      <c r="I5" s="39"/>
      <c r="J5" s="40">
        <f>I10</f>
        <v>91468</v>
      </c>
      <c r="K5" s="29"/>
      <c r="L5" s="29"/>
      <c r="M5" s="29"/>
      <c r="N5" s="29"/>
      <c r="O5" s="29"/>
      <c r="P5" s="29"/>
    </row>
    <row r="6" spans="1:16" ht="90" customHeight="1">
      <c r="A6" s="69" t="s">
        <v>30</v>
      </c>
      <c r="B6" s="87"/>
      <c r="C6" s="87"/>
      <c r="D6" s="87"/>
      <c r="E6" s="87"/>
      <c r="F6" s="88"/>
      <c r="G6" s="41">
        <v>1491</v>
      </c>
      <c r="H6" s="42">
        <v>21.93</v>
      </c>
      <c r="I6" s="43">
        <v>32698</v>
      </c>
      <c r="J6" s="38"/>
      <c r="K6" s="29"/>
      <c r="L6" s="29"/>
      <c r="M6" s="29"/>
      <c r="N6" s="29"/>
      <c r="O6" s="29"/>
      <c r="P6" s="29"/>
    </row>
    <row r="7" spans="1:16" ht="86.25" customHeight="1">
      <c r="A7" s="79" t="s">
        <v>32</v>
      </c>
      <c r="B7" s="95"/>
      <c r="C7" s="95"/>
      <c r="D7" s="95"/>
      <c r="E7" s="95"/>
      <c r="F7" s="96"/>
      <c r="G7" s="44">
        <v>684.4</v>
      </c>
      <c r="H7" s="45">
        <v>29.48</v>
      </c>
      <c r="I7" s="46">
        <v>20176</v>
      </c>
      <c r="J7" s="38"/>
      <c r="K7" s="29"/>
      <c r="L7" s="29"/>
      <c r="M7" s="29"/>
      <c r="N7" s="29"/>
      <c r="O7" s="29"/>
      <c r="P7" s="29"/>
    </row>
    <row r="8" spans="1:16" ht="102" customHeight="1">
      <c r="A8" s="69" t="s">
        <v>35</v>
      </c>
      <c r="B8" s="70"/>
      <c r="C8" s="70"/>
      <c r="D8" s="70"/>
      <c r="E8" s="70"/>
      <c r="F8" s="71"/>
      <c r="G8" s="47">
        <v>1491</v>
      </c>
      <c r="H8" s="48">
        <v>21.93</v>
      </c>
      <c r="I8" s="46">
        <v>32698</v>
      </c>
      <c r="J8" s="38"/>
      <c r="K8" s="29"/>
      <c r="L8" s="29"/>
      <c r="M8" s="29"/>
      <c r="N8" s="29"/>
      <c r="O8" s="29"/>
      <c r="P8" s="29"/>
    </row>
    <row r="9" spans="1:16" ht="71.25" customHeight="1">
      <c r="A9" s="69" t="s">
        <v>33</v>
      </c>
      <c r="B9" s="70"/>
      <c r="C9" s="70"/>
      <c r="D9" s="70"/>
      <c r="E9" s="70"/>
      <c r="F9" s="70"/>
      <c r="G9" s="49">
        <v>200</v>
      </c>
      <c r="H9" s="45">
        <v>29.48</v>
      </c>
      <c r="I9" s="46">
        <v>5896</v>
      </c>
      <c r="J9" s="38"/>
      <c r="K9" s="29"/>
      <c r="L9" s="29"/>
      <c r="M9" s="29"/>
      <c r="N9" s="29"/>
      <c r="O9" s="29"/>
      <c r="P9" s="29"/>
    </row>
    <row r="10" spans="1:16" ht="18" customHeight="1">
      <c r="A10" s="63" t="s">
        <v>4</v>
      </c>
      <c r="B10" s="64"/>
      <c r="C10" s="64"/>
      <c r="D10" s="64"/>
      <c r="E10" s="64"/>
      <c r="F10" s="64"/>
      <c r="G10" s="64"/>
      <c r="H10" s="65"/>
      <c r="I10" s="50">
        <f>SUM(I6:I9)</f>
        <v>91468</v>
      </c>
      <c r="J10" s="38"/>
      <c r="K10" s="29"/>
      <c r="L10" s="29"/>
      <c r="M10" s="29"/>
      <c r="N10" s="29"/>
      <c r="O10" s="29"/>
      <c r="P10" s="29"/>
    </row>
    <row r="11" spans="1:16" ht="18.75">
      <c r="A11" s="72" t="s">
        <v>21</v>
      </c>
      <c r="B11" s="73"/>
      <c r="C11" s="73"/>
      <c r="D11" s="73"/>
      <c r="E11" s="73"/>
      <c r="F11" s="73"/>
      <c r="G11" s="30" t="s">
        <v>2</v>
      </c>
      <c r="H11" s="31" t="s">
        <v>3</v>
      </c>
      <c r="I11" s="39"/>
      <c r="J11" s="40">
        <f>I21</f>
        <v>0</v>
      </c>
      <c r="K11" s="29"/>
      <c r="L11" s="29"/>
      <c r="M11" s="29"/>
      <c r="N11" s="29"/>
      <c r="O11" s="29"/>
      <c r="P11" s="29"/>
    </row>
    <row r="12" spans="1:16" ht="78" customHeight="1">
      <c r="A12" s="94" t="s">
        <v>34</v>
      </c>
      <c r="B12" s="94"/>
      <c r="C12" s="94"/>
      <c r="D12" s="94"/>
      <c r="E12" s="94"/>
      <c r="F12" s="94"/>
      <c r="G12" s="51">
        <v>616</v>
      </c>
      <c r="H12" s="35">
        <v>15.71</v>
      </c>
      <c r="I12" s="52">
        <v>9677.36</v>
      </c>
      <c r="J12" s="38">
        <v>9677</v>
      </c>
      <c r="K12" s="29"/>
      <c r="L12" s="29"/>
      <c r="M12" s="29"/>
      <c r="N12" s="29"/>
      <c r="O12" s="29"/>
      <c r="P12" s="29"/>
    </row>
    <row r="13" spans="1:16" ht="27.75" customHeight="1">
      <c r="A13" s="74" t="s">
        <v>22</v>
      </c>
      <c r="B13" s="75"/>
      <c r="C13" s="75"/>
      <c r="D13" s="75"/>
      <c r="E13" s="75"/>
      <c r="F13" s="76"/>
      <c r="G13" s="51">
        <v>0</v>
      </c>
      <c r="H13" s="35">
        <v>0</v>
      </c>
      <c r="I13" s="59">
        <v>0</v>
      </c>
      <c r="J13" s="33">
        <v>0</v>
      </c>
      <c r="K13" s="29"/>
      <c r="L13" s="29"/>
      <c r="M13" s="29"/>
      <c r="N13" s="29"/>
      <c r="O13" s="29"/>
      <c r="P13" s="29"/>
    </row>
    <row r="14" spans="1:16" ht="27.75" customHeight="1">
      <c r="A14" s="63" t="s">
        <v>4</v>
      </c>
      <c r="B14" s="64"/>
      <c r="C14" s="64"/>
      <c r="D14" s="64"/>
      <c r="E14" s="64"/>
      <c r="F14" s="65"/>
      <c r="G14" s="51">
        <v>0</v>
      </c>
      <c r="H14" s="35">
        <v>0</v>
      </c>
      <c r="I14" s="58">
        <v>0</v>
      </c>
      <c r="J14" s="38">
        <v>0</v>
      </c>
      <c r="K14" s="29"/>
      <c r="L14" s="29"/>
      <c r="M14" s="29"/>
      <c r="N14" s="29"/>
      <c r="O14" s="29"/>
      <c r="P14" s="29"/>
    </row>
    <row r="15" spans="1:16" ht="18.75" customHeight="1">
      <c r="A15" s="66" t="s">
        <v>23</v>
      </c>
      <c r="B15" s="67"/>
      <c r="C15" s="67"/>
      <c r="D15" s="67"/>
      <c r="E15" s="67"/>
      <c r="F15" s="68"/>
      <c r="G15" s="53" t="s">
        <v>5</v>
      </c>
      <c r="H15" s="54" t="s">
        <v>6</v>
      </c>
      <c r="I15" s="32"/>
      <c r="J15" s="38"/>
      <c r="K15" s="29"/>
      <c r="L15" s="29"/>
      <c r="M15" s="29"/>
      <c r="N15" s="29"/>
      <c r="O15" s="29"/>
      <c r="P15" s="29"/>
    </row>
    <row r="16" spans="1:16" ht="21.75" customHeight="1">
      <c r="A16" s="60" t="s">
        <v>15</v>
      </c>
      <c r="B16" s="61"/>
      <c r="C16" s="61"/>
      <c r="D16" s="61"/>
      <c r="E16" s="61"/>
      <c r="F16" s="62"/>
      <c r="G16" s="55">
        <v>0.3</v>
      </c>
      <c r="H16" s="35">
        <v>15108</v>
      </c>
      <c r="I16" s="56"/>
      <c r="J16" s="38"/>
      <c r="K16" s="29"/>
      <c r="L16" s="29"/>
      <c r="M16" s="29"/>
      <c r="N16" s="29"/>
      <c r="O16" s="29"/>
      <c r="P16" s="29"/>
    </row>
    <row r="17" spans="1:16" ht="18.75" customHeight="1">
      <c r="A17" s="60" t="s">
        <v>16</v>
      </c>
      <c r="B17" s="61"/>
      <c r="C17" s="61"/>
      <c r="D17" s="61"/>
      <c r="E17" s="61"/>
      <c r="F17" s="62"/>
      <c r="G17" s="55">
        <v>0.3</v>
      </c>
      <c r="H17" s="35">
        <v>19619</v>
      </c>
      <c r="I17" s="56"/>
      <c r="J17" s="57"/>
      <c r="K17" s="29"/>
      <c r="L17" s="29"/>
      <c r="M17" s="29"/>
      <c r="N17" s="29"/>
      <c r="O17" s="29"/>
      <c r="P17" s="29"/>
    </row>
    <row r="18" spans="1:16" ht="18" customHeight="1">
      <c r="A18" s="63" t="s">
        <v>4</v>
      </c>
      <c r="B18" s="64"/>
      <c r="C18" s="64"/>
      <c r="D18" s="64"/>
      <c r="E18" s="64"/>
      <c r="F18" s="64"/>
      <c r="G18" s="64"/>
      <c r="H18" s="65"/>
      <c r="I18" s="9"/>
      <c r="J18" s="21">
        <v>34727</v>
      </c>
    </row>
    <row r="19" spans="1:16" ht="18.75">
      <c r="A19" s="72" t="s">
        <v>24</v>
      </c>
      <c r="B19" s="78"/>
      <c r="C19" s="78"/>
      <c r="D19" s="78"/>
      <c r="E19" s="78"/>
      <c r="F19" s="78"/>
      <c r="G19" s="1" t="s">
        <v>7</v>
      </c>
      <c r="H19" s="2" t="s">
        <v>3</v>
      </c>
      <c r="I19" s="3"/>
      <c r="J19" s="4">
        <f>SUM(I20)</f>
        <v>1125</v>
      </c>
    </row>
    <row r="20" spans="1:16" ht="24.75" customHeight="1">
      <c r="A20" s="77" t="s">
        <v>10</v>
      </c>
      <c r="B20" s="77"/>
      <c r="C20" s="77"/>
      <c r="D20" s="77"/>
      <c r="E20" s="77"/>
      <c r="F20" s="77"/>
      <c r="G20" s="17">
        <v>15</v>
      </c>
      <c r="H20" s="18">
        <v>75</v>
      </c>
      <c r="I20" s="11">
        <f>G20*H20</f>
        <v>1125</v>
      </c>
      <c r="J20" s="4"/>
    </row>
    <row r="21" spans="1:16" ht="18.75">
      <c r="A21" s="72" t="s">
        <v>25</v>
      </c>
      <c r="B21" s="78"/>
      <c r="C21" s="78"/>
      <c r="D21" s="78"/>
      <c r="E21" s="78"/>
      <c r="F21" s="78"/>
      <c r="G21" s="10"/>
      <c r="H21" s="2"/>
      <c r="I21" s="3"/>
      <c r="J21" s="4">
        <f>I23</f>
        <v>4800</v>
      </c>
    </row>
    <row r="22" spans="1:16" ht="48" customHeight="1">
      <c r="A22" s="77" t="s">
        <v>17</v>
      </c>
      <c r="B22" s="77"/>
      <c r="C22" s="77"/>
      <c r="D22" s="77"/>
      <c r="E22" s="77"/>
      <c r="F22" s="77"/>
      <c r="G22" s="5">
        <v>60</v>
      </c>
      <c r="H22" s="19">
        <v>80</v>
      </c>
      <c r="I22" s="11">
        <f>G22*H22</f>
        <v>4800</v>
      </c>
      <c r="J22" s="7"/>
    </row>
    <row r="23" spans="1:16" ht="18" customHeight="1">
      <c r="A23" s="63" t="s">
        <v>4</v>
      </c>
      <c r="B23" s="64"/>
      <c r="C23" s="64"/>
      <c r="D23" s="64"/>
      <c r="E23" s="64"/>
      <c r="F23" s="64"/>
      <c r="G23" s="64"/>
      <c r="H23" s="65"/>
      <c r="I23" s="9">
        <f>SUM(I22:I22)</f>
        <v>4800</v>
      </c>
      <c r="J23" s="4"/>
    </row>
    <row r="24" spans="1:16" ht="26.25" customHeight="1">
      <c r="A24" s="72" t="s">
        <v>26</v>
      </c>
      <c r="B24" s="78"/>
      <c r="C24" s="78"/>
      <c r="D24" s="78"/>
      <c r="E24" s="78"/>
      <c r="F24" s="78"/>
      <c r="G24" s="10"/>
      <c r="H24" s="2"/>
      <c r="I24" s="8"/>
      <c r="J24" s="4">
        <f>SUM(I25:I25)</f>
        <v>150</v>
      </c>
    </row>
    <row r="25" spans="1:16" ht="35.25" customHeight="1">
      <c r="A25" s="77" t="s">
        <v>11</v>
      </c>
      <c r="B25" s="93"/>
      <c r="C25" s="93"/>
      <c r="D25" s="93"/>
      <c r="E25" s="93"/>
      <c r="F25" s="93"/>
      <c r="G25" s="12">
        <v>300</v>
      </c>
      <c r="H25" s="6">
        <v>0.5</v>
      </c>
      <c r="I25" s="8">
        <f>G25*H25</f>
        <v>150</v>
      </c>
      <c r="J25" s="4"/>
    </row>
    <row r="26" spans="1:16" ht="18" customHeight="1">
      <c r="A26" s="63" t="s">
        <v>4</v>
      </c>
      <c r="B26" s="64"/>
      <c r="C26" s="64"/>
      <c r="D26" s="64"/>
      <c r="E26" s="64"/>
      <c r="F26" s="64"/>
      <c r="G26" s="64"/>
      <c r="H26" s="65"/>
      <c r="I26" s="9">
        <f>SUM(I25:I25)</f>
        <v>150</v>
      </c>
      <c r="J26" s="4"/>
    </row>
    <row r="27" spans="1:16" ht="18.75">
      <c r="A27" s="72" t="s">
        <v>27</v>
      </c>
      <c r="B27" s="73"/>
      <c r="C27" s="73"/>
      <c r="D27" s="73"/>
      <c r="E27" s="73"/>
      <c r="F27" s="73"/>
      <c r="G27" s="10"/>
      <c r="H27" s="2"/>
      <c r="I27" s="8"/>
      <c r="J27" s="4">
        <f>I29</f>
        <v>0</v>
      </c>
    </row>
    <row r="28" spans="1:16" ht="29.25" customHeight="1">
      <c r="A28" s="89" t="s">
        <v>12</v>
      </c>
      <c r="B28" s="90"/>
      <c r="C28" s="90"/>
      <c r="D28" s="90"/>
      <c r="E28" s="90"/>
      <c r="F28" s="91"/>
      <c r="G28" s="24"/>
      <c r="H28" s="25"/>
      <c r="I28" s="26"/>
      <c r="J28" s="27"/>
    </row>
    <row r="29" spans="1:16" ht="18" customHeight="1">
      <c r="A29" s="63" t="s">
        <v>4</v>
      </c>
      <c r="B29" s="64"/>
      <c r="C29" s="64"/>
      <c r="D29" s="64"/>
      <c r="E29" s="64"/>
      <c r="F29" s="64"/>
      <c r="G29" s="64"/>
      <c r="H29" s="65"/>
      <c r="I29" s="9">
        <f>SUM(I28:I28)</f>
        <v>0</v>
      </c>
    </row>
    <row r="30" spans="1:16" ht="20.25" customHeight="1">
      <c r="A30" s="72" t="s">
        <v>28</v>
      </c>
      <c r="B30" s="73"/>
      <c r="C30" s="73"/>
      <c r="D30" s="73"/>
      <c r="E30" s="73"/>
      <c r="F30" s="73"/>
      <c r="G30" s="1" t="s">
        <v>8</v>
      </c>
      <c r="H30" s="13"/>
      <c r="I30" s="8"/>
      <c r="J30" s="4">
        <f>G31*H31</f>
        <v>7827.85</v>
      </c>
    </row>
    <row r="31" spans="1:16" ht="18.75">
      <c r="A31" s="77" t="s">
        <v>13</v>
      </c>
      <c r="B31" s="92"/>
      <c r="C31" s="92"/>
      <c r="D31" s="92"/>
      <c r="E31" s="92"/>
      <c r="F31" s="92"/>
      <c r="G31" s="14">
        <v>0.05</v>
      </c>
      <c r="H31" s="9">
        <f>SUM(J1:J27)</f>
        <v>156557</v>
      </c>
      <c r="I31" s="23">
        <v>7828</v>
      </c>
      <c r="J31" s="15"/>
    </row>
    <row r="32" spans="1:16" ht="18" customHeight="1">
      <c r="A32" s="66" t="s">
        <v>29</v>
      </c>
      <c r="B32" s="67"/>
      <c r="C32" s="67"/>
      <c r="D32" s="67"/>
      <c r="E32" s="67"/>
      <c r="F32" s="67"/>
      <c r="G32" s="67"/>
      <c r="H32" s="68"/>
      <c r="I32" s="8"/>
      <c r="J32" s="4">
        <f>I33</f>
        <v>0</v>
      </c>
      <c r="O32" s="20"/>
    </row>
    <row r="33" spans="1:10" ht="18" customHeight="1">
      <c r="A33" s="63" t="s">
        <v>4</v>
      </c>
      <c r="B33" s="64"/>
      <c r="C33" s="64"/>
      <c r="D33" s="64"/>
      <c r="E33" s="64"/>
      <c r="F33" s="64"/>
      <c r="G33" s="64"/>
      <c r="H33" s="65"/>
      <c r="I33" s="9">
        <f>SUM(I32)</f>
        <v>0</v>
      </c>
      <c r="J33" s="16"/>
    </row>
    <row r="34" spans="1:10" ht="24" customHeight="1">
      <c r="A34" s="66" t="s">
        <v>9</v>
      </c>
      <c r="B34" s="67"/>
      <c r="C34" s="67"/>
      <c r="D34" s="67"/>
      <c r="E34" s="67"/>
      <c r="F34" s="67"/>
      <c r="G34" s="67"/>
      <c r="H34" s="68"/>
      <c r="I34" s="8"/>
      <c r="J34" s="22">
        <v>164385</v>
      </c>
    </row>
  </sheetData>
  <mergeCells count="34">
    <mergeCell ref="A6:F6"/>
    <mergeCell ref="A34:H34"/>
    <mergeCell ref="A28:F28"/>
    <mergeCell ref="A29:H29"/>
    <mergeCell ref="A30:F30"/>
    <mergeCell ref="A31:F31"/>
    <mergeCell ref="A32:H32"/>
    <mergeCell ref="A33:H33"/>
    <mergeCell ref="A27:F27"/>
    <mergeCell ref="A26:H26"/>
    <mergeCell ref="A24:F24"/>
    <mergeCell ref="A25:F25"/>
    <mergeCell ref="A23:H23"/>
    <mergeCell ref="A12:F12"/>
    <mergeCell ref="A7:F7"/>
    <mergeCell ref="A21:F21"/>
    <mergeCell ref="A3:F3"/>
    <mergeCell ref="A5:F5"/>
    <mergeCell ref="A1:H1"/>
    <mergeCell ref="A2:F2"/>
    <mergeCell ref="A4:H4"/>
    <mergeCell ref="A22:F22"/>
    <mergeCell ref="A18:H18"/>
    <mergeCell ref="A19:F19"/>
    <mergeCell ref="A20:F20"/>
    <mergeCell ref="A17:F17"/>
    <mergeCell ref="A16:F16"/>
    <mergeCell ref="A10:H10"/>
    <mergeCell ref="A15:F15"/>
    <mergeCell ref="A8:F8"/>
    <mergeCell ref="A11:F11"/>
    <mergeCell ref="A9:F9"/>
    <mergeCell ref="A13:F13"/>
    <mergeCell ref="A14:F14"/>
  </mergeCells>
  <pageMargins left="0.7" right="0.7" top="0.75" bottom="0.75" header="0.3" footer="0.3"/>
  <pageSetup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DESE-231-33273</_dlc_DocId>
    <_dlc_DocIdUrl xmlns="733efe1c-5bbe-4968-87dc-d400e65c879f">
      <Url>https://sharepoint.doemass.org/ese/webteam/cps/_layouts/DocIdRedir.aspx?ID=DESE-231-33273</Url>
      <Description>DESE-231-33273</Description>
    </_dlc_DocIdUrl>
  </documentManagement>
</p:properties>
</file>

<file path=customXml/itemProps1.xml><?xml version="1.0" encoding="utf-8"?>
<ds:datastoreItem xmlns:ds="http://schemas.openxmlformats.org/officeDocument/2006/customXml" ds:itemID="{6F59E892-A829-4B4A-BF71-FA35ECF45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518143-8E32-47FE-87E7-10D89F4EBB90}">
  <ds:schemaRefs>
    <ds:schemaRef ds:uri="http://schemas.microsoft.com/sharepoint/events"/>
  </ds:schemaRefs>
</ds:datastoreItem>
</file>

<file path=customXml/itemProps3.xml><?xml version="1.0" encoding="utf-8"?>
<ds:datastoreItem xmlns:ds="http://schemas.openxmlformats.org/officeDocument/2006/customXml" ds:itemID="{EC18C527-0892-4F3D-AC6F-97AEEB2074F2}">
  <ds:schemaRefs>
    <ds:schemaRef ds:uri="http://schemas.microsoft.com/sharepoint/v3/contenttype/forms"/>
  </ds:schemaRefs>
</ds:datastoreItem>
</file>

<file path=customXml/itemProps4.xml><?xml version="1.0" encoding="utf-8"?>
<ds:datastoreItem xmlns:ds="http://schemas.openxmlformats.org/officeDocument/2006/customXml" ds:itemID="{FD6D30F0-5A53-4695-8A43-C484B262F88B}">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Narrative</vt:lpstr>
      <vt:lpstr>'Budget Narrative'!Print_Area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563/285 Adult Basic Education Instructional Programs for Incarcerated Adults Budget Narrative</dc:title>
  <dc:creator>ESE</dc:creator>
  <cp:lastModifiedBy>dzou</cp:lastModifiedBy>
  <cp:lastPrinted>2017-04-18T15:16:59Z</cp:lastPrinted>
  <dcterms:created xsi:type="dcterms:W3CDTF">2013-06-07T20:12:50Z</dcterms:created>
  <dcterms:modified xsi:type="dcterms:W3CDTF">2017-05-18T15:04:43Z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16 2017</vt:lpwstr>
  </property>
</Properties>
</file>