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W:\grants\2019\335\"/>
    </mc:Choice>
  </mc:AlternateContent>
  <bookViews>
    <workbookView xWindow="330" yWindow="105" windowWidth="20520" windowHeight="8085" tabRatio="889"/>
  </bookViews>
  <sheets>
    <sheet name="FY19 School Year Budget" sheetId="9" r:id="rId1"/>
    <sheet name="FY20 Summer (2019)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School Year Budget'!$B$2:$AB$96</definedName>
    <definedName name="_xlnm.Print_Area" localSheetId="1">'FY20 Summer (2019) Budget'!$B$2:$AB$96</definedName>
    <definedName name="_xlnm.Print_Area" localSheetId="3">'Summary Sheet'!$B$1:$J$43</definedName>
    <definedName name="_xlnm.Print_Area" localSheetId="2">'Title I Amendment'!$B$2:$H$72</definedName>
    <definedName name="_xlnm.Print_Titles" localSheetId="0">'FY19 School Year Budget'!$2:$6</definedName>
    <definedName name="_xlnm.Print_Titles" localSheetId="1">'FY20 Summer (2019)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'FY20 Summer (2019) Budget'!$P$21</definedName>
    <definedName name="valTILn1">'FY19 School Year Budget'!$P$21</definedName>
    <definedName name="valTILn10" localSheetId="1">'FY20 Summer (2019) Budget'!$P$84</definedName>
    <definedName name="valTILn10">'FY19 School Year Budget'!$P$84</definedName>
    <definedName name="valTILn11" localSheetId="1">'FY20 Summer (2019) Budget'!$P$92</definedName>
    <definedName name="valTILn11">'FY19 School Year Budget'!$P$92</definedName>
    <definedName name="valTILn2" localSheetId="1">'FY20 Summer (2019) Budget'!$P$30</definedName>
    <definedName name="valTILn2">'FY19 School Year Budget'!$P$30</definedName>
    <definedName name="valTILn3" localSheetId="1">'FY20 Summer (2019) Budget'!$P$36</definedName>
    <definedName name="valTILn3">'FY19 School Year Budget'!$P$36</definedName>
    <definedName name="valTILn4" localSheetId="1">'FY20 Summer (2019) Budget'!$P$43</definedName>
    <definedName name="valTILn4">'FY19 School Year Budget'!$P$43</definedName>
    <definedName name="valTILn5a" localSheetId="1">'FY20 Summer (2019) Budget'!$P$45</definedName>
    <definedName name="valTILn5a">'FY19 School Year Budget'!$P$45</definedName>
    <definedName name="valTILn5b" localSheetId="1">'FY20 Summer (2019) Budget'!$P$46</definedName>
    <definedName name="valTILn5b">'FY19 School Year Budget'!$P$46</definedName>
    <definedName name="valTILn6" localSheetId="1">'FY20 Summer (2019) Budget'!$P$61</definedName>
    <definedName name="valTILn6">'FY19 School Year Budget'!$P$61</definedName>
    <definedName name="valTILn7" localSheetId="1">'FY20 Summer (2019) Budget'!$P$68</definedName>
    <definedName name="valTILn7">'FY19 School Year Budget'!$P$68</definedName>
    <definedName name="valTILn8" localSheetId="1">'FY20 Summer (2019) Budget'!$P$75</definedName>
    <definedName name="valTILn8">'FY19 School Year Budget'!$P$75</definedName>
    <definedName name="valTILn9" localSheetId="1">'FY20 Summer (2019) Budget'!$P$82</definedName>
    <definedName name="valTILn9">'FY19 School Year Budget'!$P$82</definedName>
    <definedName name="valTIoptionA" localSheetId="1">#REF!</definedName>
    <definedName name="valTIoptionA">#REF!</definedName>
    <definedName name="valTitleI">dataLookupValues!$B$22</definedName>
    <definedName name="valTITot" localSheetId="1">'FY20 Summer (2019) Budget'!$P$94</definedName>
    <definedName name="valTITot">'FY19 School Year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N30" i="34" l="1"/>
  <c r="N43" i="34"/>
  <c r="N21" i="34"/>
  <c r="P45" i="34" s="1"/>
  <c r="P52" i="34" s="1"/>
  <c r="P94" i="34"/>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<sst xmlns="http://schemas.openxmlformats.org/spreadsheetml/2006/main" count="24345" uniqueCount="6599">
  <si>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</si>
  <si>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</si>
  <si>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</si>
  <si>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</si>
  <si>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</si>
  <si>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</si>
  <si>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</si>
  <si>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</si>
  <si>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</si>
  <si>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</si>
  <si>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</si>
  <si>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</si>
  <si>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</si>
  <si>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</si>
  <si>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</si>
  <si>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</si>
  <si>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</si>
  <si>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</si>
  <si>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</si>
  <si>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</si>
  <si>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</si>
  <si>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</si>
  <si>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</si>
  <si>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</si>
  <si>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</si>
  <si>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</si>
  <si>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</si>
  <si>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</si>
  <si>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</si>
  <si>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</si>
  <si>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</si>
  <si>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</si>
  <si>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</si>
  <si>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</si>
  <si>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</si>
  <si>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</si>
  <si>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</si>
  <si>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</si>
  <si>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</si>
  <si>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</si>
  <si>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</si>
  <si>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</si>
  <si>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</si>
  <si>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</si>
  <si>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</si>
  <si>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</si>
  <si>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</si>
  <si>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</si>
  <si>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</si>
  <si>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</si>
  <si>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</si>
  <si>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</si>
  <si>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</si>
  <si>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</si>
  <si>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</si>
  <si>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</si>
  <si>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</si>
  <si>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</si>
  <si>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</si>
  <si>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</si>
  <si>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</si>
  <si>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</si>
  <si>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</si>
  <si>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</si>
  <si>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</si>
  <si>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</si>
  <si>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</si>
  <si>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</si>
  <si>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</si>
  <si>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</si>
  <si>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</si>
  <si>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</si>
  <si>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</si>
  <si>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</si>
  <si>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</si>
  <si>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</si>
  <si>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</si>
  <si>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</si>
  <si>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</si>
  <si>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</si>
  <si>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</si>
  <si>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</si>
  <si>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</si>
  <si>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</si>
  <si>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</si>
  <si>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</si>
  <si>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</si>
  <si>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</si>
  <si>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</si>
  <si>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</si>
  <si>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</si>
  <si>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</si>
  <si>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</si>
  <si>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</si>
  <si>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</si>
  <si>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</si>
  <si>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</si>
  <si>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</si>
  <si>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</si>
  <si>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</si>
  <si>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</si>
  <si>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</si>
  <si>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</si>
  <si>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</si>
  <si>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</si>
  <si>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</si>
  <si>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</si>
  <si>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</si>
  <si>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</si>
  <si>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</si>
  <si>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</si>
  <si>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</si>
  <si>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</si>
  <si>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</si>
  <si>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</si>
  <si>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</si>
  <si>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</si>
  <si>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</si>
  <si>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</si>
  <si>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</si>
  <si>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</si>
  <si>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</si>
  <si>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</si>
  <si>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</si>
  <si>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</si>
  <si>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</si>
  <si>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</si>
  <si>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</si>
  <si>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</si>
  <si>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</si>
  <si>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</si>
  <si>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</si>
  <si>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</si>
  <si>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</si>
  <si>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</si>
  <si>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</si>
  <si>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</si>
  <si>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</si>
  <si>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</si>
  <si>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</si>
  <si>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</si>
  <si>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</si>
  <si>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</si>
  <si>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</si>
  <si>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</si>
  <si>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</si>
  <si>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</si>
  <si>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</si>
  <si>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</si>
  <si>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</si>
  <si>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</si>
  <si>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</si>
  <si>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</si>
  <si>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</si>
  <si>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</si>
  <si>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</si>
  <si>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</si>
  <si>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</si>
  <si>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</si>
  <si>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</si>
  <si>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</si>
  <si>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</si>
  <si>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</si>
  <si>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</si>
  <si>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</si>
  <si>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</si>
  <si>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</si>
  <si>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</si>
  <si>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</si>
  <si>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</si>
  <si>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</si>
  <si>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</si>
  <si>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</si>
  <si>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</si>
  <si>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</si>
  <si>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</si>
  <si>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</si>
  <si>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</si>
  <si>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</si>
  <si>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</si>
  <si>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</si>
  <si>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</si>
  <si>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</si>
  <si>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</si>
  <si>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</si>
  <si>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</si>
  <si>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</si>
  <si>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</si>
  <si>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</si>
  <si>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</si>
  <si>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</si>
  <si>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</si>
  <si>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</si>
  <si>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</si>
  <si>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</si>
  <si>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</si>
  <si>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</si>
  <si>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</si>
  <si>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</si>
  <si>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</si>
  <si>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</si>
  <si>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</si>
  <si>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</si>
  <si>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</si>
  <si>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</si>
  <si>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</si>
  <si>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</si>
  <si>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</si>
  <si>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</si>
  <si>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</si>
  <si>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</si>
  <si>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</si>
  <si>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</si>
  <si>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</si>
  <si>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</si>
  <si>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</si>
  <si>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</si>
  <si>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</si>
  <si>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</si>
  <si>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</si>
  <si>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</si>
  <si>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</si>
  <si>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</si>
  <si>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</si>
  <si>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</si>
  <si>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</si>
  <si>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</si>
  <si>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</si>
  <si>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</si>
  <si>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</si>
  <si>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</si>
  <si>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</si>
  <si>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</si>
  <si>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</si>
  <si>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</si>
  <si>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</si>
  <si>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</si>
  <si>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</si>
  <si>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</si>
  <si>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</si>
  <si>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</si>
  <si>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</si>
  <si>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</si>
  <si>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</si>
  <si>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</si>
  <si>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</si>
  <si>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</si>
  <si>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</si>
  <si>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</si>
  <si>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</si>
  <si>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</si>
  <si>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</si>
  <si>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</si>
  <si>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</si>
  <si>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</si>
  <si>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</si>
  <si>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</si>
  <si>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</si>
  <si>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</si>
  <si>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</si>
  <si>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</si>
  <si>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</si>
  <si>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</si>
  <si>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</si>
  <si>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</si>
  <si>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</si>
  <si>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</si>
  <si>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</si>
  <si>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</si>
  <si>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</si>
  <si>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</si>
  <si>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</si>
  <si>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</si>
  <si>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</si>
  <si>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</si>
  <si>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</si>
  <si>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</si>
  <si>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</si>
  <si>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</si>
  <si>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</si>
  <si>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</si>
  <si>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</si>
  <si>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</si>
  <si>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</si>
  <si>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</si>
  <si>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</si>
  <si>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</si>
  <si>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</si>
  <si>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</si>
  <si>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</si>
  <si>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</si>
  <si>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</si>
  <si>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</si>
  <si>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</si>
  <si>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</si>
  <si>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</si>
  <si>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</si>
  <si>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</si>
  <si>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</si>
  <si>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</si>
  <si>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</si>
  <si>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</si>
  <si>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</si>
  <si>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</si>
  <si>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</si>
  <si>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</si>
  <si>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</si>
  <si>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</si>
  <si>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</si>
  <si>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</si>
  <si>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</si>
  <si>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</si>
  <si>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</si>
  <si>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</si>
  <si>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</si>
  <si>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</si>
  <si>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</si>
  <si>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</si>
  <si>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</si>
  <si>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</si>
  <si>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</si>
  <si>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</si>
  <si>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</si>
  <si>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</si>
  <si>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</si>
  <si>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</si>
  <si>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</si>
  <si>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</si>
  <si>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</si>
  <si>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</si>
  <si>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</si>
  <si>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</si>
  <si>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</si>
  <si>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</si>
  <si>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</si>
  <si>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</si>
  <si>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</si>
  <si>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</si>
  <si>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</si>
  <si>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</si>
  <si>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</si>
  <si>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</si>
  <si>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</si>
  <si>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</si>
  <si>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</si>
  <si>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</si>
  <si>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</si>
  <si>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</si>
  <si>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</si>
  <si>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</si>
  <si>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</si>
  <si>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</si>
  <si>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</si>
  <si>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</si>
  <si>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</si>
  <si>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</si>
  <si>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</si>
  <si>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</si>
  <si>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</si>
  <si>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</si>
  <si>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</si>
  <si>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</si>
  <si>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</si>
  <si>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</si>
  <si>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</si>
  <si>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</si>
  <si>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</si>
  <si>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</si>
  <si>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</si>
  <si>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</si>
  <si>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</si>
  <si>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</si>
  <si>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</si>
  <si>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</si>
  <si>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</si>
  <si>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</si>
  <si>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</si>
  <si>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</si>
  <si>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</si>
  <si>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</si>
  <si>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</si>
  <si>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</si>
  <si>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</si>
  <si>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</si>
  <si>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</si>
  <si>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</si>
  <si>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</si>
  <si>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</si>
  <si>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</si>
  <si>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</si>
  <si>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</si>
  <si>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</si>
  <si>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</si>
  <si>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</si>
  <si>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</si>
  <si>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</si>
  <si>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</si>
  <si>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</si>
  <si>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</si>
  <si>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</si>
  <si>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</si>
  <si>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</si>
  <si>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</si>
  <si>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</si>
  <si>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</si>
  <si>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</si>
  <si>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</si>
  <si>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</si>
  <si>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</si>
  <si>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</si>
  <si>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</si>
  <si>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</si>
  <si>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</si>
  <si>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</si>
  <si>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</si>
  <si>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</si>
  <si>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</si>
  <si>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</si>
  <si>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</si>
  <si>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</si>
  <si>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</si>
  <si>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</si>
  <si>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</si>
  <si>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</si>
  <si>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</si>
  <si>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</si>
  <si>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</si>
  <si>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</si>
  <si>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</si>
  <si>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</si>
  <si>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</si>
  <si>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</si>
  <si>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</si>
  <si>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</si>
  <si>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</si>
  <si>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</si>
  <si>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</si>
  <si>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</si>
  <si>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</si>
  <si>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</si>
  <si>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</si>
  <si>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</si>
  <si>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</si>
  <si>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</si>
  <si>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</si>
  <si>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</si>
  <si>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</si>
  <si>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</si>
  <si>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</si>
  <si>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</si>
  <si>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</si>
  <si>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</si>
  <si>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</si>
  <si>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</si>
  <si>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</si>
  <si>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</si>
  <si>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</si>
  <si>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</si>
  <si>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</si>
  <si>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</si>
  <si>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</si>
  <si>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</si>
  <si>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</si>
  <si>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</si>
  <si>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</si>
  <si>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</si>
  <si>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</si>
  <si>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</si>
  <si>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</si>
  <si>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</si>
  <si>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</si>
  <si>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</si>
  <si>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</si>
  <si>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</si>
  <si>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</si>
  <si>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</si>
  <si>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</si>
  <si>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</si>
  <si>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</si>
  <si>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</si>
  <si>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</si>
  <si>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</si>
  <si>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</si>
  <si>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</si>
  <si>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</si>
  <si>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</si>
  <si>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</si>
  <si>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</si>
  <si>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</si>
  <si>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</si>
  <si>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</si>
  <si>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</si>
  <si>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</si>
  <si>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</si>
  <si>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</si>
  <si>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</si>
  <si>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</si>
  <si>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</si>
  <si>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</si>
  <si>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</si>
  <si>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</si>
  <si>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</si>
  <si>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</si>
  <si>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</si>
  <si>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</si>
  <si>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</si>
  <si>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</si>
  <si>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</si>
  <si>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</si>
  <si>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</si>
  <si>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</si>
  <si>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</si>
  <si>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</si>
  <si>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</si>
  <si>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</si>
  <si>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</si>
  <si>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</si>
  <si>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</si>
  <si>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</si>
  <si>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</si>
  <si>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</si>
  <si>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</si>
  <si>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</si>
  <si>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</si>
  <si>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</si>
  <si>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</si>
  <si>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</si>
  <si>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</si>
  <si>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</si>
  <si>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</si>
  <si>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</si>
  <si>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</si>
  <si>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</si>
  <si>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</si>
  <si>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</si>
  <si>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</si>
  <si>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</si>
  <si>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</si>
  <si>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</si>
  <si>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</si>
  <si>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</si>
  <si>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</si>
  <si>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</si>
  <si>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</si>
  <si>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</si>
  <si>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</si>
  <si>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</si>
  <si>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</si>
  <si>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</si>
  <si>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</si>
  <si>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</si>
  <si>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</si>
  <si>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</si>
  <si>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</si>
  <si>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</si>
  <si>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</si>
  <si>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</si>
  <si>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</si>
  <si>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</si>
  <si>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</si>
  <si>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</si>
  <si>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</si>
  <si>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</si>
  <si>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</si>
  <si>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</si>
  <si>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</si>
  <si>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</si>
  <si>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</si>
  <si>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</si>
  <si>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</si>
  <si>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</si>
  <si>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</si>
  <si>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</si>
  <si>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</si>
  <si>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</si>
  <si>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</si>
  <si>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</si>
  <si>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</si>
  <si>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</si>
  <si>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</si>
  <si>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</si>
  <si>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</si>
  <si>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</si>
  <si>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</si>
  <si>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</si>
  <si>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</si>
  <si>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</si>
  <si>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</si>
  <si>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</si>
  <si>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</si>
  <si>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</si>
  <si>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</si>
  <si>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</si>
  <si>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</si>
  <si>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</si>
  <si>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</si>
  <si>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</si>
  <si>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</si>
  <si>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</si>
  <si>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</si>
  <si>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</si>
  <si>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</si>
  <si>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</si>
  <si>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</si>
  <si>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</si>
  <si>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</si>
  <si>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</si>
  <si>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</si>
  <si>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</si>
  <si>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</si>
  <si>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</si>
  <si>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</si>
  <si>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</si>
  <si>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</si>
  <si>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</si>
  <si>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</si>
  <si>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</si>
  <si>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</si>
  <si>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</si>
  <si>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</si>
  <si>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</si>
  <si>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</si>
  <si>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</si>
  <si>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</si>
  <si>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</si>
  <si>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</si>
  <si>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</si>
  <si>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</si>
  <si>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</si>
  <si>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</si>
  <si>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</si>
  <si>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</si>
  <si>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</si>
  <si>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</si>
  <si>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</si>
  <si>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</si>
  <si>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</si>
  <si>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</si>
  <si>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</si>
  <si>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</si>
  <si>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</si>
  <si>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</si>
  <si>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</si>
  <si>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</si>
  <si>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</si>
  <si>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</si>
  <si>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</si>
  <si>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</si>
  <si>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</si>
  <si>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</si>
  <si>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</si>
  <si>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</si>
  <si>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</si>
  <si>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</si>
  <si>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</si>
  <si>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</si>
  <si>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</si>
  <si>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</si>
  <si>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</si>
  <si>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</si>
  <si>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</si>
  <si>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</si>
  <si>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</si>
  <si>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</si>
  <si>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</si>
  <si>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</si>
  <si>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</si>
  <si>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</si>
  <si>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</si>
  <si>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</si>
  <si>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</si>
  <si>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</si>
  <si>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</si>
  <si>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</si>
  <si>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</si>
  <si>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</si>
  <si>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</si>
  <si>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</si>
  <si>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</si>
  <si>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</si>
  <si>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</si>
  <si>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</si>
  <si>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</si>
  <si>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</si>
  <si>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</si>
  <si>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</si>
  <si>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</si>
  <si>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</si>
  <si>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</si>
  <si>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</si>
  <si>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</si>
  <si>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</si>
  <si>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</si>
  <si>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</si>
  <si>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</si>
  <si>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</si>
  <si>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</si>
  <si>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</si>
  <si>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</si>
  <si>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</si>
  <si>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</si>
  <si>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</si>
  <si>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</si>
  <si>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</si>
  <si>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</si>
  <si>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</si>
  <si>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</si>
  <si>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</si>
  <si>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</si>
  <si>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</si>
  <si>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</si>
  <si>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</si>
  <si>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</si>
  <si>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</si>
  <si>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</si>
  <si>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</si>
  <si>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</si>
  <si>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</si>
  <si>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</si>
  <si>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</si>
  <si>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</si>
  <si>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</si>
  <si>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</si>
  <si>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</si>
  <si>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</si>
  <si>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</si>
  <si>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</si>
  <si>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</si>
  <si>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</si>
  <si>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</si>
  <si>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</si>
  <si>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</si>
  <si>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</si>
  <si>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</si>
  <si>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</si>
  <si>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</si>
  <si>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</si>
  <si>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</si>
  <si>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</si>
  <si>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</si>
  <si>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</si>
  <si>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</si>
  <si>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</si>
  <si>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</si>
  <si>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</si>
  <si>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</si>
  <si>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</si>
  <si>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</si>
  <si>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</si>
  <si>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</si>
  <si>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</si>
  <si>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</si>
  <si>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</si>
  <si>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</si>
  <si>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</si>
  <si>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</si>
  <si>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</si>
  <si>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</si>
  <si>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</si>
  <si>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</si>
  <si>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</si>
  <si>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</si>
  <si>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</si>
  <si>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</si>
  <si>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</si>
  <si>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</si>
  <si>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</si>
  <si>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</si>
  <si>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</si>
  <si>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</si>
  <si>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</si>
  <si>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</si>
  <si>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</si>
  <si>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</si>
  <si>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</si>
  <si>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</si>
  <si>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</si>
  <si>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</si>
  <si>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</si>
  <si>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</si>
  <si>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</si>
  <si>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</si>
  <si>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</si>
  <si>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</si>
  <si>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</si>
  <si>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</si>
  <si>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</si>
  <si>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</si>
  <si>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</si>
  <si>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</si>
  <si>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</si>
  <si>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</si>
  <si>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</si>
  <si>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</si>
  <si>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</si>
  <si>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</si>
  <si>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</si>
  <si>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</si>
  <si>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</si>
  <si>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</si>
  <si>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</si>
  <si>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</si>
  <si>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</si>
  <si>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</si>
  <si>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</si>
  <si>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</si>
  <si>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</si>
  <si>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</si>
  <si>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</si>
  <si>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</si>
  <si>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</si>
  <si>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</si>
  <si>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</si>
  <si>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</si>
  <si>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</si>
  <si>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</si>
  <si>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</si>
  <si>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</si>
  <si>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</si>
  <si>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</si>
  <si>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</si>
  <si>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</si>
  <si>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</si>
  <si>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</si>
  <si>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</si>
  <si>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</si>
  <si>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</si>
  <si>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</si>
  <si>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</si>
  <si>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</si>
  <si>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</si>
  <si>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</si>
  <si>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</si>
  <si>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</si>
  <si>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</si>
  <si>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</si>
  <si>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</si>
  <si>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</si>
  <si>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</si>
  <si>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</si>
  <si>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</si>
  <si>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</si>
  <si>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</si>
  <si>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</si>
  <si>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</si>
  <si>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</si>
  <si>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</si>
  <si>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</si>
  <si>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</si>
  <si>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</si>
  <si>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</si>
  <si>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</si>
  <si>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</si>
  <si>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</si>
  <si>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</si>
  <si>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</si>
  <si>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</si>
  <si>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</si>
  <si>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</si>
  <si>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</si>
  <si>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</si>
  <si>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</si>
  <si>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</si>
  <si>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</si>
  <si>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</si>
  <si>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</si>
  <si>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</si>
  <si>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</si>
  <si>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</si>
  <si>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</si>
  <si>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</si>
  <si>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</si>
  <si>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</si>
  <si>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</si>
  <si>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</si>
  <si>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</si>
  <si>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</si>
  <si>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</si>
  <si>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</si>
  <si>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</si>
  <si>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</si>
  <si>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</si>
  <si>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</si>
  <si>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</si>
  <si>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</si>
  <si>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</si>
  <si>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</si>
  <si>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</si>
  <si>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</si>
  <si>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</si>
  <si>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</si>
  <si>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</si>
  <si>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</si>
  <si>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</si>
  <si>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</si>
  <si>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</si>
  <si>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</si>
  <si>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</si>
  <si>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</si>
  <si>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</si>
  <si>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</si>
  <si>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</si>
  <si>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</si>
  <si>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</si>
  <si>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</si>
  <si>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</si>
  <si>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</si>
  <si>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</si>
  <si>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</si>
  <si>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</si>
  <si>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</si>
  <si>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</si>
  <si>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</si>
  <si>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</si>
  <si>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</si>
  <si>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</si>
  <si>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</si>
  <si>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</si>
  <si>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</si>
  <si>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</si>
  <si>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</si>
  <si>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</si>
  <si>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</si>
  <si>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</si>
  <si>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</si>
  <si>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</si>
  <si>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</si>
  <si>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</si>
  <si>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</si>
  <si>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</si>
  <si>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</si>
  <si>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</si>
  <si>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</si>
  <si>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</si>
  <si>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</si>
  <si>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</si>
  <si>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</si>
  <si>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</si>
  <si>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</si>
  <si>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</si>
  <si>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</si>
  <si>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</si>
  <si>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</si>
  <si>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</si>
  <si>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</si>
  <si>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</si>
  <si>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</si>
  <si>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</si>
  <si>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</si>
  <si>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</si>
  <si>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</si>
  <si>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</si>
  <si>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</si>
  <si>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</si>
  <si>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</si>
  <si>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</si>
  <si>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</si>
  <si>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</si>
  <si>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</si>
  <si>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</si>
  <si>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</si>
  <si>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</si>
  <si>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</si>
  <si>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</si>
  <si>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</si>
  <si>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</si>
  <si>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</si>
  <si>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</si>
  <si>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</si>
  <si>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</si>
  <si>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</si>
  <si>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</si>
  <si>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</si>
  <si>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</si>
  <si>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</si>
  <si>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</si>
  <si>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</si>
  <si>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</si>
  <si>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</si>
  <si>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</si>
  <si>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</si>
  <si>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</si>
  <si>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</si>
  <si>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</si>
  <si>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</si>
  <si>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</si>
  <si>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</si>
  <si>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</si>
  <si>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</si>
  <si>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</si>
  <si>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</si>
  <si>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</si>
  <si>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</si>
  <si>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</si>
  <si>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</si>
  <si>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</si>
  <si>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</si>
  <si>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</si>
  <si>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</si>
  <si>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</si>
  <si>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</si>
  <si>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</si>
  <si>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</si>
  <si>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</si>
  <si>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</si>
  <si>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</si>
  <si>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</si>
  <si>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</si>
  <si>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</si>
  <si>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</si>
  <si>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</si>
  <si>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</si>
  <si>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</si>
  <si>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</si>
  <si>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</si>
  <si>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</si>
  <si>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</si>
  <si>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</si>
  <si>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</si>
  <si>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</si>
  <si>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</si>
  <si>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</si>
  <si>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</si>
  <si>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</si>
  <si>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</si>
  <si>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</si>
  <si>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</si>
  <si>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</si>
  <si>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</si>
  <si>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</si>
  <si>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</si>
  <si>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</si>
  <si>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</si>
  <si>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</si>
  <si>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</si>
  <si>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</si>
  <si>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</si>
  <si>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</si>
  <si>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</si>
  <si>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</si>
  <si>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</si>
  <si>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</si>
  <si>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</si>
  <si>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</si>
  <si>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</si>
  <si>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</si>
  <si>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</si>
  <si>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</si>
  <si>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</si>
  <si>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</si>
  <si>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</si>
  <si>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</si>
  <si>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</si>
  <si>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</si>
  <si>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</si>
  <si>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</si>
  <si>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</si>
  <si>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</si>
  <si>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</si>
  <si>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</si>
  <si>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</si>
  <si>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</si>
  <si>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</si>
  <si>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</si>
  <si>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</si>
  <si>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</si>
  <si>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</si>
  <si>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</si>
  <si>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</si>
  <si>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</si>
  <si>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</si>
  <si>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</si>
  <si>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</si>
  <si>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</si>
  <si>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</si>
  <si>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</si>
  <si>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</si>
  <si>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</si>
  <si>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</si>
  <si>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</si>
  <si>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</si>
  <si>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</si>
  <si>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</si>
  <si>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</si>
  <si>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</si>
  <si>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</si>
  <si>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</si>
  <si>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</si>
  <si>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</si>
  <si>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</si>
  <si>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</si>
  <si>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</si>
  <si>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</si>
  <si>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</si>
  <si>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</si>
  <si>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</si>
  <si>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</si>
  <si>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</si>
  <si>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</si>
  <si>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</si>
  <si>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</si>
  <si>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</si>
  <si>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</si>
  <si>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</si>
  <si>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</si>
  <si>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</si>
  <si>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</si>
  <si>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</si>
  <si>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</si>
  <si>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</si>
  <si>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</si>
  <si>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</si>
  <si>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</si>
  <si>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</si>
  <si>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</si>
  <si>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</si>
  <si>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</si>
  <si>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</si>
  <si>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</si>
  <si>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</si>
  <si>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</si>
  <si>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</si>
  <si>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</si>
  <si>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</si>
  <si>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</si>
  <si>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</si>
  <si>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</si>
  <si>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</si>
  <si>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</si>
  <si>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</si>
  <si>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</si>
  <si>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</si>
  <si>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</si>
  <si>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</si>
  <si>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</si>
  <si>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</si>
  <si>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</si>
  <si>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</si>
  <si>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</si>
  <si>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</si>
  <si>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</si>
  <si>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</si>
  <si>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</si>
  <si>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</si>
  <si>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</si>
  <si>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</si>
  <si>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</si>
  <si>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</si>
  <si>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</si>
  <si>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</si>
  <si>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</si>
  <si>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</si>
  <si>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</si>
  <si>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</si>
  <si>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</si>
  <si>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</si>
  <si>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</si>
  <si>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</si>
  <si>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</si>
  <si>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</si>
  <si>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</si>
  <si>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</si>
  <si>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</si>
  <si>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</si>
  <si>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</si>
  <si>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</si>
  <si>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</si>
  <si>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</si>
  <si>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</si>
  <si>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</si>
  <si>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</si>
  <si>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</si>
  <si>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</si>
  <si>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</si>
  <si>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</si>
  <si>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</si>
  <si>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</si>
  <si>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</si>
  <si>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</si>
  <si>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</si>
  <si>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</si>
  <si>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</si>
  <si>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</si>
  <si>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</si>
  <si>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</si>
  <si>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</si>
  <si>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</si>
  <si>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</si>
  <si>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</si>
  <si>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</si>
  <si>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</si>
  <si>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</si>
  <si>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</si>
  <si>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</si>
  <si>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</si>
  <si>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</si>
  <si>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</si>
  <si>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</si>
  <si>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</si>
  <si>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</si>
  <si>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</si>
  <si>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</si>
  <si>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</si>
  <si>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</si>
  <si>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</si>
  <si>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</si>
  <si>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</si>
  <si>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</si>
  <si>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</si>
  <si>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</si>
  <si>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</si>
  <si>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</si>
  <si>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</si>
  <si>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</si>
  <si>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</si>
  <si>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</si>
  <si>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</si>
  <si>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</si>
  <si>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</si>
  <si>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</si>
  <si>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</si>
  <si>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</si>
  <si>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</si>
  <si>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</si>
  <si>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</si>
  <si>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</si>
  <si>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</si>
  <si>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</si>
  <si>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</si>
  <si>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</si>
  <si>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</si>
  <si>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</si>
  <si>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</si>
  <si>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</si>
  <si>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</si>
  <si>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</si>
  <si>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</si>
  <si>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</si>
  <si>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</si>
  <si>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</si>
  <si>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</si>
  <si>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</si>
  <si>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</si>
  <si>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</si>
  <si>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</si>
  <si>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</si>
  <si>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</si>
  <si>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</si>
  <si>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</si>
  <si>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</si>
  <si>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</si>
  <si>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</si>
  <si>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</si>
  <si>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</si>
  <si>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</si>
  <si>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</si>
  <si>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</si>
  <si>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</si>
  <si>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</si>
  <si>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</si>
  <si>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</si>
  <si>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</si>
  <si>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</si>
  <si>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</si>
  <si>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</si>
  <si>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</si>
  <si>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</si>
  <si>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</si>
  <si>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</si>
  <si>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</si>
  <si>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</si>
  <si>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</si>
  <si>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</si>
  <si>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</si>
  <si>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</si>
  <si>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</si>
  <si>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</si>
  <si>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</si>
  <si>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</si>
  <si>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</si>
  <si>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</si>
  <si>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</si>
  <si>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</si>
  <si>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</si>
  <si>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</si>
  <si>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</si>
  <si>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</si>
  <si>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</si>
  <si>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</si>
  <si>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</si>
  <si>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</si>
  <si>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</si>
  <si>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</si>
  <si>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</si>
  <si>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</si>
  <si>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</si>
  <si>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</si>
  <si>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</si>
  <si>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</si>
  <si>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</si>
  <si>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</si>
  <si>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</si>
  <si>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</si>
  <si>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</si>
  <si>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</si>
  <si>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</si>
  <si>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</si>
  <si>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</si>
  <si>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</si>
  <si>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</si>
  <si>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</si>
  <si>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</si>
  <si>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</si>
  <si>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</si>
  <si>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</si>
  <si>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</si>
  <si>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</si>
  <si>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</si>
  <si>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</si>
  <si>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</si>
  <si>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</si>
  <si>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</si>
  <si>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</si>
  <si>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</si>
  <si>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</si>
  <si>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</si>
  <si>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</si>
  <si>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</si>
  <si>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</si>
  <si>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</si>
  <si>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</si>
  <si>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</si>
  <si>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</si>
  <si>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</si>
  <si>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</si>
  <si>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</si>
  <si>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</si>
  <si>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</si>
  <si>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</si>
  <si>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</si>
  <si>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</si>
  <si>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</si>
  <si>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</si>
  <si>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</si>
  <si>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</si>
  <si>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</si>
  <si>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</si>
  <si>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</si>
  <si>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</si>
  <si>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</si>
  <si>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</si>
  <si>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</si>
  <si>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</si>
  <si>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</si>
  <si>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</si>
  <si>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</si>
  <si>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</si>
  <si>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</si>
  <si>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</si>
  <si>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</si>
  <si>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</si>
  <si>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</si>
  <si>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</si>
  <si>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</si>
  <si>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</si>
  <si>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</si>
  <si>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</si>
  <si>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</si>
  <si>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</si>
  <si>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</si>
  <si>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</si>
  <si>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</si>
  <si>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</si>
  <si>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</si>
  <si>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</si>
  <si>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</si>
  <si>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</si>
  <si>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</si>
  <si>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</si>
  <si>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</si>
  <si>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</si>
  <si>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</si>
  <si>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</si>
  <si>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</si>
  <si>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</si>
  <si>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</si>
  <si>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</si>
  <si>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</si>
  <si>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</si>
  <si>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</si>
  <si>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</si>
  <si>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</si>
  <si>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</si>
  <si>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</si>
  <si>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</si>
  <si>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</si>
  <si>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</si>
  <si>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</si>
  <si>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</si>
  <si>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</si>
  <si>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</si>
  <si>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</si>
  <si>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</si>
  <si>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</si>
  <si>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</si>
  <si>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</si>
  <si>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</si>
  <si>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</si>
  <si>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</si>
  <si>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</si>
  <si>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</si>
  <si>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</si>
  <si>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</si>
  <si>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</si>
  <si>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</si>
  <si>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</si>
  <si>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</si>
  <si>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</si>
  <si>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</si>
  <si>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</si>
  <si>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</si>
  <si>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</si>
  <si>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</si>
  <si>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</si>
  <si>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</si>
  <si>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</si>
  <si>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</si>
  <si>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</si>
  <si>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</si>
  <si>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</si>
  <si>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</si>
  <si>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</si>
  <si>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</si>
  <si>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</si>
  <si>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</si>
  <si>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</si>
  <si>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</si>
  <si>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</si>
  <si>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</si>
  <si>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</si>
  <si>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</si>
  <si>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</si>
  <si>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</si>
  <si>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</si>
  <si>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</si>
  <si>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</si>
  <si>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</si>
  <si>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</si>
  <si>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</si>
  <si>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</si>
  <si>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</si>
  <si>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</si>
  <si>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</si>
  <si>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</si>
  <si>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</si>
  <si>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</si>
  <si>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</si>
  <si>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</si>
  <si>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</si>
  <si>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</si>
  <si>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</si>
  <si>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</si>
  <si>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</si>
  <si>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</si>
  <si>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</si>
  <si>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</si>
  <si>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</si>
  <si>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</si>
  <si>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</si>
  <si>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</si>
  <si>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</si>
  <si>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</si>
  <si>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</si>
  <si>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</si>
  <si>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</si>
  <si>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</si>
  <si>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</si>
  <si>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</si>
  <si>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</si>
  <si>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</si>
  <si>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</si>
  <si>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</si>
  <si>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</si>
  <si>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</si>
  <si>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</si>
  <si>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</si>
  <si>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</si>
  <si>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</si>
  <si>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</si>
  <si>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</si>
  <si>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</si>
  <si>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</si>
  <si>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</si>
  <si>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</si>
  <si>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</si>
  <si>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</si>
  <si>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</si>
  <si>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</si>
  <si>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</si>
  <si>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</si>
  <si>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</si>
  <si>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</si>
  <si>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</si>
  <si>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</si>
  <si>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</si>
  <si>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</si>
  <si>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</si>
  <si>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</si>
  <si>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</si>
  <si>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</si>
  <si>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</si>
  <si>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</si>
  <si>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</si>
  <si>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</si>
  <si>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</si>
  <si>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</si>
  <si>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</si>
  <si>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</si>
  <si>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</si>
  <si>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</si>
  <si>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</si>
  <si>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</si>
  <si>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</si>
  <si>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</si>
  <si>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</si>
  <si>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</si>
  <si>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</si>
  <si>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</si>
  <si>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</si>
  <si>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</si>
  <si>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</si>
  <si>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</si>
  <si>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</si>
  <si>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</si>
  <si>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</si>
  <si>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</si>
  <si>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</si>
  <si>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</si>
  <si>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</si>
  <si>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</si>
  <si>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</si>
  <si>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</si>
  <si>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</si>
  <si>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</si>
  <si>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</si>
  <si>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</si>
  <si>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</si>
  <si>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</si>
  <si>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</si>
  <si>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</si>
  <si>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</si>
  <si>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</si>
  <si>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</si>
  <si>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</si>
  <si>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</si>
  <si>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</si>
  <si>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</si>
  <si>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</si>
  <si>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</si>
  <si>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</si>
  <si>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</si>
  <si>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</si>
  <si>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</si>
  <si>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</si>
  <si>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</si>
  <si>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</si>
  <si>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</si>
  <si>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</si>
  <si>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</si>
  <si>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</si>
  <si>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</si>
  <si>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</si>
  <si>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</si>
  <si>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</si>
  <si>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</si>
  <si>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</si>
  <si>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</si>
  <si>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</si>
  <si>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</si>
  <si>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</si>
  <si>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</si>
  <si>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</si>
  <si>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</si>
  <si>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</si>
  <si>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</si>
  <si>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</si>
  <si>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</si>
  <si>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</si>
  <si>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</si>
  <si>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</si>
  <si>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</si>
  <si>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</si>
  <si>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</si>
  <si>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</si>
  <si>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</si>
  <si>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</si>
  <si>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</si>
  <si>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</si>
  <si>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</si>
  <si>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</si>
  <si>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</si>
  <si>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</si>
  <si>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</si>
  <si>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</si>
  <si>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</si>
  <si>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</si>
  <si>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</si>
  <si>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</si>
  <si>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</si>
  <si>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</si>
  <si>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</si>
  <si>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</si>
  <si>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</si>
  <si>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</si>
  <si>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</si>
  <si>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</si>
  <si>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</si>
  <si>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</si>
  <si>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</si>
  <si>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</si>
  <si>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</si>
  <si>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</si>
  <si>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</si>
  <si>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</si>
  <si>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</si>
  <si>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</si>
  <si>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</si>
  <si>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</si>
  <si>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</si>
  <si>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</si>
  <si>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</si>
  <si>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</si>
  <si>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</si>
  <si>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</si>
  <si>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</si>
  <si>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</si>
  <si>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</si>
  <si>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</si>
  <si>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</si>
  <si>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</si>
  <si>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</si>
  <si>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</si>
  <si>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</si>
  <si>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</si>
  <si>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</si>
  <si>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</si>
  <si>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</si>
  <si>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</si>
  <si>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</si>
  <si>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</si>
  <si>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</si>
  <si>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</si>
  <si>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</si>
  <si>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</si>
  <si>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</si>
  <si>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</si>
  <si>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</si>
  <si>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</si>
  <si>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</si>
  <si>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</si>
  <si>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</si>
  <si>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</si>
  <si>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</si>
  <si>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</si>
  <si>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</si>
  <si>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</si>
  <si>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</si>
  <si>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</si>
  <si>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</si>
  <si>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</si>
  <si>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</si>
  <si>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</si>
  <si>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</si>
  <si>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</si>
  <si>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</si>
  <si>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</si>
  <si>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</si>
  <si>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</si>
  <si>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</si>
  <si>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</si>
  <si>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</si>
  <si>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</si>
  <si>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</si>
  <si>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</si>
  <si>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</si>
  <si>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</si>
  <si>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</si>
  <si>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</si>
  <si>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</si>
  <si>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</si>
  <si>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</si>
  <si>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</si>
  <si>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</si>
  <si>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</si>
  <si>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</si>
  <si>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</si>
  <si>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</si>
  <si>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</si>
  <si>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</si>
  <si>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</si>
  <si>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</si>
  <si>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</si>
  <si>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</si>
  <si>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</si>
  <si>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</si>
  <si>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</si>
  <si>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</si>
  <si>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</si>
  <si>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</si>
  <si>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</si>
  <si>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</si>
  <si>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</si>
  <si>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</si>
  <si>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</si>
  <si>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</si>
  <si>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</si>
  <si>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</si>
  <si>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</si>
  <si>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</si>
  <si>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</si>
  <si>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</si>
  <si>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</si>
  <si>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</si>
  <si>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</si>
  <si>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</si>
  <si>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</si>
  <si>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</si>
  <si>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</si>
  <si>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</si>
  <si>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</si>
  <si>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</si>
  <si>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</si>
  <si>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</si>
  <si>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</si>
  <si>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</si>
  <si>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</si>
  <si>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</si>
  <si>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</si>
  <si>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</si>
  <si>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</si>
  <si>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</si>
  <si>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</si>
  <si>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</si>
  <si>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</si>
  <si>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</si>
  <si>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</si>
  <si>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</si>
  <si>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</si>
  <si>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</si>
  <si>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</si>
  <si>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</si>
  <si>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</si>
  <si>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</si>
  <si>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</si>
  <si>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</si>
  <si>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</si>
  <si>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</si>
  <si>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</si>
  <si>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</si>
  <si>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</si>
  <si>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</si>
  <si>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</si>
  <si>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</si>
  <si>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</si>
  <si>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</si>
  <si>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</si>
  <si>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</si>
  <si>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</si>
  <si>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</si>
  <si>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</si>
  <si>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</si>
  <si>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</si>
  <si>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</si>
  <si>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</si>
  <si>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</si>
  <si>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</si>
  <si>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</si>
  <si>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</si>
  <si>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</si>
  <si>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</si>
  <si>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</si>
  <si>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</si>
  <si>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</si>
  <si>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</si>
  <si>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</si>
  <si>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</si>
  <si>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</si>
  <si>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</si>
  <si>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</si>
  <si>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</si>
  <si>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</si>
  <si>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</si>
  <si>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</si>
  <si>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</si>
  <si>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</si>
  <si>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</si>
  <si>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</si>
  <si>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</si>
  <si>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</si>
  <si>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</si>
  <si>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</si>
  <si>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</si>
  <si>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</si>
  <si>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</si>
  <si>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</si>
  <si>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</si>
  <si>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</si>
  <si>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</si>
  <si>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</si>
  <si>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</si>
  <si>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</si>
  <si>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</si>
  <si>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</si>
  <si>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</si>
  <si>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</si>
  <si>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</si>
  <si>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</si>
  <si>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</si>
  <si>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</si>
  <si>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</si>
  <si>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</si>
  <si>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</si>
  <si>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</si>
  <si>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</si>
  <si>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</si>
  <si>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</si>
  <si>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</si>
  <si>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</si>
  <si>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</si>
  <si>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</si>
  <si>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</si>
  <si>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</si>
  <si>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</si>
  <si>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</si>
  <si>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</si>
  <si>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</si>
  <si>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</si>
  <si>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</si>
  <si>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</si>
  <si>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</si>
  <si>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</si>
  <si>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</si>
  <si>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</si>
  <si>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</si>
  <si>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</si>
  <si>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</si>
  <si>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</si>
  <si>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</si>
  <si>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</si>
  <si>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</si>
  <si>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</si>
  <si>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</si>
  <si>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</si>
  <si>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</si>
  <si>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</si>
  <si>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</si>
  <si>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</si>
  <si>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</si>
  <si>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</si>
  <si>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</si>
  <si>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</si>
  <si>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</si>
  <si>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</si>
  <si>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</si>
  <si>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</si>
  <si>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</si>
  <si>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</si>
  <si>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</si>
  <si>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</si>
  <si>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</si>
  <si>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</si>
  <si>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</si>
  <si>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</si>
  <si>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</si>
  <si>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</si>
  <si>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</si>
  <si>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</si>
  <si>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</si>
  <si>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</si>
  <si>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</si>
  <si>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</si>
  <si>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</si>
  <si>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</si>
  <si>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</si>
  <si>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</si>
  <si>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</si>
  <si>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</si>
  <si>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</si>
  <si>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</si>
  <si>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</si>
  <si>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</si>
  <si>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</si>
  <si>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</si>
  <si>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</si>
  <si>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</si>
  <si>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</si>
  <si>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</si>
  <si>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</si>
  <si>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</si>
  <si>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</si>
  <si>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</si>
  <si>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</si>
  <si>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</si>
  <si>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</si>
  <si>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</si>
  <si>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</si>
  <si>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</si>
  <si>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</si>
  <si>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</si>
  <si>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</si>
  <si>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</si>
  <si>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</si>
  <si>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</si>
  <si>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</si>
  <si>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</si>
  <si>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</si>
  <si>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</si>
  <si>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</si>
  <si>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</si>
  <si>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</si>
  <si>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</si>
  <si>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</si>
  <si>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</si>
  <si>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</si>
  <si>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</si>
  <si>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</si>
  <si>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</si>
  <si>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</si>
  <si>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</si>
  <si>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</si>
  <si>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</si>
  <si>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</si>
  <si>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</si>
  <si>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</si>
  <si>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</si>
  <si>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</si>
  <si>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</si>
  <si>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</si>
  <si>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</si>
  <si>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</si>
  <si>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</si>
  <si>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</si>
  <si>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</si>
  <si>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</si>
  <si>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</si>
  <si>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</si>
  <si>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</si>
  <si>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</si>
  <si>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</si>
  <si>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</si>
  <si>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</si>
  <si>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</si>
  <si>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</si>
  <si>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</si>
  <si>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</si>
  <si>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</si>
  <si>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</si>
  <si>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</si>
  <si>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</si>
  <si>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</si>
  <si>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</si>
  <si>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</si>
  <si>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</si>
  <si>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</si>
  <si>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</si>
  <si>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</si>
  <si>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</si>
  <si>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</si>
  <si>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</si>
  <si>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</si>
  <si>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</si>
  <si>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</si>
  <si>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</si>
  <si>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</si>
  <si>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</si>
  <si>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</si>
  <si>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</si>
  <si>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</si>
  <si>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</si>
  <si>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</si>
  <si>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</si>
  <si>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</si>
  <si>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</si>
  <si>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</si>
  <si>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</si>
  <si>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</si>
  <si>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</si>
  <si>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</si>
  <si>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</si>
  <si>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</si>
  <si>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</si>
  <si>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</si>
  <si>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</si>
  <si>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</si>
  <si>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</si>
  <si>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</si>
  <si>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</si>
  <si>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</si>
  <si>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</si>
  <si>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</si>
  <si>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</si>
  <si>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</si>
  <si>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</si>
  <si>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</si>
  <si>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</si>
  <si>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</si>
  <si>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</si>
  <si>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</si>
  <si>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</si>
  <si>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</si>
  <si>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</si>
  <si>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</si>
  <si>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</si>
  <si>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</si>
  <si>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</si>
  <si>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</si>
  <si>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</si>
  <si>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</si>
  <si>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</si>
  <si>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</si>
  <si>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</si>
  <si>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</si>
  <si>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</si>
  <si>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</si>
  <si>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</si>
  <si>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</si>
  <si>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</si>
  <si>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</si>
  <si>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</si>
  <si>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</si>
  <si>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</si>
  <si>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</si>
  <si>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</si>
  <si>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</si>
  <si>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</si>
  <si>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</si>
  <si>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</si>
  <si>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</si>
  <si>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</si>
  <si>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</si>
  <si>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</si>
  <si>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</si>
  <si>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</si>
  <si>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</si>
  <si>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</si>
  <si>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</si>
  <si>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</si>
  <si>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</si>
  <si>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</si>
  <si>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</si>
  <si>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</si>
  <si>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</si>
  <si>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</si>
  <si>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</si>
  <si>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</si>
  <si>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</si>
  <si>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</si>
  <si>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</si>
  <si>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</si>
  <si>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</si>
  <si>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</si>
  <si>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</si>
  <si>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</si>
  <si>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</si>
  <si>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</si>
  <si>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</si>
  <si>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</si>
  <si>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</si>
  <si>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</si>
  <si>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</si>
  <si>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</si>
  <si>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</si>
  <si>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</si>
  <si>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</si>
  <si>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</si>
  <si>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</si>
  <si>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</si>
  <si>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</si>
  <si>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</si>
  <si>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</si>
  <si>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</si>
  <si>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</si>
  <si>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</si>
  <si>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</si>
  <si>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</si>
  <si>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</si>
  <si>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</si>
  <si>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</si>
  <si>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</si>
  <si>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</si>
  <si>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</si>
  <si>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</si>
  <si>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</si>
  <si>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</si>
  <si>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</si>
  <si>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</si>
  <si>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</si>
  <si>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</si>
  <si>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</si>
  <si>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</si>
  <si>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</si>
  <si>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</si>
  <si>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</si>
  <si>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</si>
  <si>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</si>
  <si>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</si>
  <si>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</si>
  <si>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</si>
  <si>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</si>
  <si>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</si>
  <si>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</si>
  <si>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</si>
  <si>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</si>
  <si>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</si>
  <si>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</si>
  <si>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</si>
  <si>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</si>
  <si>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</si>
  <si>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</si>
  <si>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</si>
  <si>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</si>
  <si>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</si>
  <si>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</si>
  <si>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</si>
  <si>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</si>
  <si>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</si>
  <si>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</si>
  <si>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</si>
  <si>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</si>
  <si>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</si>
  <si>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</si>
  <si>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</si>
  <si>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</si>
  <si>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</si>
  <si>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</si>
  <si>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</si>
  <si>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</si>
  <si>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</si>
  <si>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</si>
  <si>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</si>
  <si>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</si>
  <si>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</si>
  <si>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</si>
  <si>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</si>
  <si>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</si>
  <si>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</si>
  <si>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</si>
  <si>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</si>
  <si>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</si>
  <si>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</si>
  <si>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</si>
  <si>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</si>
  <si>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</si>
  <si>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</si>
  <si>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</si>
  <si>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</si>
  <si>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</si>
  <si>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</si>
  <si>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</si>
  <si>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</si>
  <si>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</si>
  <si>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</si>
  <si>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</si>
  <si>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</si>
  <si>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</si>
  <si>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</si>
  <si>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</si>
  <si>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</si>
  <si>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</si>
  <si>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</si>
  <si>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</si>
  <si>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</si>
  <si>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</si>
  <si>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</si>
  <si>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</si>
  <si>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</si>
  <si>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</si>
  <si>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</si>
  <si>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</si>
  <si>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</si>
  <si>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</si>
  <si>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</si>
  <si>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</si>
  <si>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</si>
  <si>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</si>
  <si>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</si>
  <si>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</si>
  <si>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</si>
  <si>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</si>
  <si>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</si>
  <si>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</si>
  <si>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</si>
  <si>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</si>
  <si>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</si>
  <si>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</si>
  <si>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</si>
  <si>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</si>
  <si>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</si>
  <si>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</si>
  <si>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</si>
  <si>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</si>
  <si>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</si>
  <si>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</si>
  <si>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</si>
  <si>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</si>
  <si>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</si>
  <si>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</si>
  <si>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</si>
  <si>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</si>
  <si>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</si>
  <si>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</si>
  <si>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</si>
  <si>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</si>
  <si>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</si>
  <si>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</si>
  <si>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</si>
  <si>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</si>
  <si>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</si>
  <si>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</si>
  <si>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</si>
  <si>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</si>
  <si>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</si>
  <si>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</si>
  <si>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</si>
  <si>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</si>
  <si>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</si>
  <si>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</si>
  <si>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</si>
  <si>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</si>
  <si>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</si>
  <si>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</si>
  <si>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</si>
  <si>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</si>
  <si>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</si>
  <si>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</si>
  <si>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</si>
  <si>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</si>
  <si>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</si>
  <si>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</si>
  <si>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</si>
  <si>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</si>
  <si>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</si>
  <si>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</si>
  <si>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</si>
  <si>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</si>
  <si>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</si>
  <si>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</si>
  <si>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</si>
  <si>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</si>
  <si>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</si>
  <si>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</si>
  <si>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</si>
  <si>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</si>
  <si>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</si>
  <si>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</si>
  <si>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</si>
  <si>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</si>
  <si>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</si>
  <si>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</si>
  <si>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</si>
  <si>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</si>
  <si>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</si>
  <si>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</si>
  <si>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</si>
  <si>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</si>
  <si>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</si>
  <si>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</si>
  <si>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</si>
  <si>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</si>
  <si>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</si>
  <si>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</si>
  <si>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</si>
  <si>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</si>
  <si>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</si>
  <si>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</si>
  <si>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</si>
  <si>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</si>
  <si>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</si>
  <si>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</si>
  <si>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</si>
  <si>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</si>
  <si>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</si>
  <si>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</si>
  <si>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</si>
  <si>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</si>
  <si>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</si>
  <si>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</si>
  <si>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</si>
  <si>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</si>
  <si>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</si>
  <si>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</si>
  <si>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</si>
  <si>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</si>
  <si>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</si>
  <si>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</si>
  <si>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</si>
  <si>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</si>
  <si>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</si>
  <si>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</si>
  <si>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</si>
  <si>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</si>
  <si>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</si>
  <si>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</si>
  <si>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</si>
  <si>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</si>
  <si>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</si>
  <si>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</si>
  <si>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</si>
  <si>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</si>
  <si>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</si>
  <si>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</si>
  <si>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</si>
  <si>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</si>
  <si>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</si>
  <si>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</si>
  <si>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</si>
  <si>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</si>
  <si>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</si>
  <si>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</si>
  <si>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</si>
  <si>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</si>
  <si>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</si>
  <si>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</si>
  <si>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</si>
  <si>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</si>
  <si>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</si>
  <si>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</si>
  <si>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</si>
  <si>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</si>
  <si>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</si>
  <si>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</si>
  <si>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</si>
  <si>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</si>
  <si>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</si>
  <si>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</si>
  <si>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</si>
  <si>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</si>
  <si>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</si>
  <si>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</si>
  <si>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</si>
  <si>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</si>
  <si>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</si>
  <si>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</si>
  <si>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</si>
  <si>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</si>
  <si>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</si>
  <si>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</si>
  <si>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</si>
  <si>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</si>
  <si>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</si>
  <si>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</si>
  <si>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</si>
  <si>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</si>
  <si>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</si>
  <si>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</si>
  <si>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</si>
  <si>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</si>
  <si>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</si>
  <si>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</si>
  <si>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</si>
  <si>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</si>
  <si>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</si>
  <si>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</si>
  <si>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</si>
  <si>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</si>
  <si>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</si>
  <si>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</si>
  <si>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</si>
  <si>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</si>
  <si>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</si>
  <si>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</si>
  <si>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</si>
  <si>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</si>
  <si>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</si>
  <si>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</si>
  <si>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</si>
  <si>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</si>
  <si>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</si>
  <si>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</si>
  <si>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</si>
  <si>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</si>
  <si>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</si>
  <si>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</si>
  <si>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</si>
  <si>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</si>
  <si>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</si>
  <si>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</si>
  <si>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</si>
  <si>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</si>
  <si>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</si>
  <si>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</si>
  <si>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</si>
  <si>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</si>
  <si>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</si>
  <si>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</si>
  <si>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</si>
  <si>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</si>
  <si>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</si>
  <si>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</si>
  <si>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</si>
  <si>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</si>
  <si>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</si>
  <si>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</si>
  <si>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</si>
  <si>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</si>
  <si>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</si>
  <si>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</si>
  <si>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</si>
  <si>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</si>
  <si>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</si>
  <si>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</si>
  <si>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</si>
  <si>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</si>
  <si>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</si>
  <si>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</si>
  <si>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</si>
  <si>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</si>
  <si>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</si>
  <si>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</si>
  <si>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</si>
  <si>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</si>
  <si>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</si>
  <si>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</si>
  <si>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</si>
  <si>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</si>
  <si>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</si>
  <si>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</si>
  <si>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</si>
  <si>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</si>
  <si>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</si>
  <si>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</si>
  <si>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</si>
  <si>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</si>
  <si>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</si>
  <si>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</si>
  <si>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</si>
  <si>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</si>
  <si>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</si>
  <si>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</si>
  <si>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</si>
  <si>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</si>
  <si>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</si>
  <si>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</si>
  <si>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</si>
  <si>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</si>
  <si>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</si>
  <si>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</si>
  <si>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</si>
  <si>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</si>
  <si>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</si>
  <si>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</si>
  <si>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</si>
  <si>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</si>
  <si>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</si>
  <si>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</si>
  <si>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</si>
  <si>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</si>
  <si>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</si>
  <si>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</si>
  <si>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</si>
  <si>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</si>
  <si>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</si>
  <si>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</si>
  <si>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</si>
  <si>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</si>
  <si>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</si>
  <si>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</si>
  <si>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</si>
  <si>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</si>
  <si>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</si>
  <si>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</si>
  <si>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</si>
  <si>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</si>
  <si>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</si>
  <si>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</si>
  <si>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</si>
  <si>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</si>
  <si>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</si>
  <si>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</si>
  <si>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</si>
  <si>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</si>
  <si>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</si>
  <si>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</si>
  <si>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</si>
  <si>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</si>
  <si>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</si>
  <si>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</si>
  <si>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</si>
  <si>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</si>
  <si>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</si>
  <si>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</si>
  <si>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</si>
  <si>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</si>
  <si>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</si>
  <si>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</si>
  <si>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</si>
  <si>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</si>
  <si>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</si>
  <si>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</si>
  <si>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</si>
  <si>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</si>
  <si>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</si>
  <si>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</si>
  <si>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</si>
  <si>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</si>
  <si>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</si>
  <si>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</si>
  <si>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</si>
  <si>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</si>
  <si>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</si>
  <si>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</si>
  <si>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</si>
  <si>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</si>
  <si>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</si>
  <si>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</si>
  <si>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</si>
  <si>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</si>
  <si>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</si>
  <si>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</si>
  <si>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</si>
  <si>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</si>
  <si>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</si>
  <si>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</si>
  <si>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</si>
  <si>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</si>
  <si>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</si>
  <si>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</si>
  <si>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</si>
  <si>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</si>
  <si>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</si>
  <si>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</si>
  <si>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</si>
  <si>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</si>
  <si>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</si>
  <si>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</si>
  <si>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</si>
  <si>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</si>
  <si>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</si>
  <si>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</si>
  <si>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</si>
  <si>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</si>
  <si>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</si>
  <si>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</si>
  <si>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</si>
  <si>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</si>
  <si>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</si>
  <si>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</si>
  <si>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</si>
  <si>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</si>
  <si>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</si>
  <si>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</si>
  <si>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</si>
  <si>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</si>
  <si>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</si>
  <si>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</si>
  <si>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</si>
  <si>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</si>
  <si>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</si>
  <si>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</si>
  <si>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</si>
  <si>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</si>
  <si>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</si>
  <si>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</si>
  <si>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</si>
  <si>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</si>
  <si>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</si>
  <si>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</si>
  <si>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</si>
  <si>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</si>
  <si>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</si>
  <si>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</si>
  <si>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</si>
  <si>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</si>
  <si>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</si>
  <si>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</si>
  <si>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</si>
  <si>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</si>
  <si>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</si>
  <si>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</si>
  <si>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</si>
  <si>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</si>
  <si>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</si>
  <si>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</si>
  <si>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</si>
  <si>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</si>
  <si>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</si>
  <si>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</si>
  <si>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</si>
  <si>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</si>
  <si>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</si>
  <si>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</si>
  <si>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</si>
  <si>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</si>
  <si>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</si>
  <si>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</si>
  <si>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</si>
  <si>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</si>
  <si>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</si>
  <si>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</si>
  <si>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</si>
  <si>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</si>
  <si>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</si>
  <si>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</si>
  <si>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</si>
  <si>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</si>
  <si>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</si>
  <si>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</si>
  <si>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</si>
  <si>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</si>
  <si>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</si>
  <si>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</si>
  <si>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</si>
  <si>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</si>
  <si>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</si>
  <si>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</si>
  <si>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</si>
  <si>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</si>
  <si>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</si>
  <si>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</si>
  <si>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</si>
  <si>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</si>
  <si>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</si>
  <si>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</si>
  <si>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</si>
  <si>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</si>
  <si>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</si>
  <si>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</si>
  <si>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</si>
  <si>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</si>
  <si>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</si>
  <si>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</si>
  <si>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</si>
  <si>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</si>
  <si>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</si>
  <si>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</si>
  <si>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</si>
  <si>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</si>
  <si>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</si>
  <si>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</si>
  <si>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</si>
  <si>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</si>
  <si>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</si>
  <si>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</si>
  <si>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</si>
  <si>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</si>
  <si>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</si>
  <si>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</si>
  <si>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</si>
  <si>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</si>
  <si>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</si>
  <si>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</si>
  <si>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</si>
  <si>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</si>
  <si>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</si>
  <si>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</si>
  <si>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</si>
  <si>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</si>
  <si>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</si>
  <si>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</si>
  <si>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</si>
  <si>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</si>
  <si>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</si>
  <si>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</si>
  <si>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</si>
  <si>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</si>
  <si>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</si>
  <si>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</si>
  <si>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</si>
  <si>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</si>
  <si>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</si>
  <si>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</si>
  <si>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</si>
  <si>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</si>
  <si>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</si>
  <si>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</si>
  <si>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</si>
  <si>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</si>
  <si>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</si>
  <si>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</si>
  <si>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</si>
  <si>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</si>
  <si>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</si>
  <si>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</si>
  <si>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</si>
  <si>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</si>
  <si>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</si>
  <si>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</si>
  <si>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</si>
  <si>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</si>
  <si>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</si>
  <si>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</si>
  <si>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</si>
  <si>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</si>
  <si>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</si>
  <si>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</si>
  <si>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</si>
  <si>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</si>
  <si>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</si>
  <si>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</si>
  <si>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</si>
  <si>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</si>
  <si>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</si>
  <si>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</si>
  <si>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</si>
  <si>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</si>
  <si>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</si>
  <si>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</si>
  <si>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</si>
  <si>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</si>
  <si>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</si>
  <si>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</si>
  <si>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</si>
  <si>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</si>
  <si>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</si>
  <si>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</si>
  <si>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</si>
  <si>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</si>
  <si>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</si>
  <si>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</si>
  <si>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</si>
  <si>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</si>
  <si>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</si>
  <si>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</si>
  <si>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</si>
  <si>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</si>
  <si>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</si>
  <si>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</si>
  <si>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</si>
  <si>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</si>
  <si>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</si>
  <si>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</si>
  <si>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</si>
  <si>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</si>
  <si>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</si>
  <si>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</si>
  <si>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</si>
  <si>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</si>
  <si>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</si>
  <si>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</si>
  <si>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</si>
  <si>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</si>
  <si>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</si>
  <si>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</si>
  <si>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</si>
  <si>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</si>
  <si>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</si>
  <si>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</si>
  <si>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</si>
  <si>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</si>
  <si>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</si>
  <si>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</si>
  <si>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</si>
  <si>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</si>
  <si>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</si>
  <si>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</si>
  <si>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</si>
  <si>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</si>
  <si>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</si>
  <si>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</si>
  <si>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</si>
  <si>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</si>
  <si>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</si>
  <si>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</si>
  <si>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</si>
  <si>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</si>
  <si>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</si>
  <si>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</si>
  <si>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</si>
  <si>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</si>
  <si>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</si>
  <si>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</si>
  <si>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</si>
  <si>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</si>
  <si>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</si>
  <si>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</si>
  <si>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</si>
  <si>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</si>
  <si>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</si>
  <si>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</si>
  <si>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</si>
  <si>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</si>
  <si>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</si>
  <si>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</si>
  <si>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</si>
  <si>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</si>
  <si>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</si>
  <si>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</si>
  <si>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</si>
  <si>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</si>
  <si>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</si>
  <si>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</si>
  <si>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</si>
  <si>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</si>
  <si>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</si>
  <si>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</si>
  <si>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</si>
  <si>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</si>
  <si>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</si>
  <si>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</si>
  <si>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</si>
  <si>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</si>
  <si>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</si>
  <si>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</si>
  <si>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</si>
  <si>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</si>
  <si>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</si>
  <si>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</si>
  <si>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</si>
  <si>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</si>
  <si>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</si>
  <si>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</si>
  <si>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</si>
  <si>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</si>
  <si>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</si>
  <si>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</si>
  <si>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</si>
  <si>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</si>
  <si>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</si>
  <si>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</si>
  <si>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</si>
  <si>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</si>
  <si>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</si>
  <si>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</si>
  <si>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</si>
  <si>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</si>
  <si>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</si>
  <si>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</si>
  <si>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</si>
  <si>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</si>
  <si>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</si>
  <si>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</si>
  <si>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</si>
  <si>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</si>
  <si>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</si>
  <si>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</si>
  <si>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</si>
  <si>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</si>
  <si>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</si>
  <si>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</si>
  <si>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</si>
  <si>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</si>
  <si>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</si>
  <si>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</si>
  <si>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</si>
  <si>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</si>
  <si>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</si>
  <si>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</si>
  <si>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</si>
  <si>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</si>
  <si>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</si>
  <si>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</si>
  <si>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</si>
  <si>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</si>
  <si>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</si>
  <si>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</si>
  <si>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</si>
  <si>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</si>
  <si>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</si>
  <si>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</si>
  <si>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</si>
  <si>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</si>
  <si>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</si>
  <si>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</si>
  <si>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</si>
  <si>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</si>
  <si>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</si>
  <si>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</si>
  <si>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</si>
  <si>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</si>
  <si>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</si>
  <si>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</si>
  <si>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</si>
  <si>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</si>
  <si>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</si>
  <si>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</si>
  <si>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</si>
  <si>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</si>
  <si>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</si>
  <si>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</si>
  <si>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</si>
  <si>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</si>
  <si>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</si>
  <si>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</si>
  <si>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</si>
  <si>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</si>
  <si>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</si>
  <si>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</si>
  <si>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</si>
  <si>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</si>
  <si>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</si>
  <si>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</si>
  <si>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</si>
  <si>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</si>
  <si>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</si>
  <si>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</si>
  <si>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</si>
  <si>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</si>
  <si>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</si>
  <si>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</si>
  <si>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</si>
  <si>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</si>
  <si>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</si>
  <si>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</si>
  <si>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</si>
  <si>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</si>
  <si>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</si>
  <si>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</si>
  <si>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</si>
  <si>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</si>
  <si>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</si>
  <si>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</si>
  <si>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</si>
  <si>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</si>
  <si>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</si>
  <si>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</si>
  <si>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</si>
  <si>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</si>
  <si>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</si>
  <si>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</si>
  <si>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</si>
  <si>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</si>
  <si>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</si>
  <si>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</si>
  <si>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</si>
  <si>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</si>
  <si>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</si>
  <si>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</si>
  <si>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</si>
  <si>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</si>
  <si>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</si>
  <si>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</si>
  <si>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</si>
  <si>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</si>
  <si>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</si>
  <si>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</si>
  <si>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</si>
  <si>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</si>
  <si>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</si>
  <si>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</si>
  <si>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</si>
  <si>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</si>
  <si>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</si>
  <si>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</si>
  <si>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</si>
  <si>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</si>
  <si>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</si>
  <si>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</si>
  <si>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</si>
  <si>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</si>
  <si>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</si>
  <si>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</si>
  <si>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</si>
  <si>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</si>
  <si>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</si>
  <si>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</si>
  <si>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</si>
  <si>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</si>
  <si>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</si>
  <si>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</si>
  <si>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</si>
  <si>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</si>
  <si>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</si>
  <si>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</si>
  <si>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</si>
  <si>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</si>
  <si>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</si>
  <si>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</si>
  <si>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</si>
  <si>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</si>
  <si>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</si>
  <si>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</si>
  <si>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</si>
  <si>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</si>
  <si>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</si>
  <si>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</si>
  <si>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</si>
  <si>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</si>
  <si>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</si>
  <si>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</si>
  <si>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</si>
  <si>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</si>
  <si>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</si>
  <si>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</si>
  <si>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</si>
  <si>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</si>
  <si>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</si>
  <si>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</si>
  <si>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</si>
  <si>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</si>
  <si>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</si>
  <si>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</si>
  <si>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</si>
  <si>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</si>
  <si>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</si>
  <si>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</si>
  <si>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</si>
  <si>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</si>
  <si>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</si>
  <si>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</si>
  <si>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</si>
  <si>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</si>
  <si>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</si>
  <si>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</si>
  <si>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</si>
  <si>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</si>
  <si>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</si>
  <si>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</si>
  <si>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</si>
  <si>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</si>
  <si>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</si>
  <si>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</si>
  <si>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</si>
  <si>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</si>
  <si>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</si>
  <si>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</si>
  <si>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</si>
  <si>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</si>
  <si>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</si>
  <si>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</si>
  <si>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</si>
  <si>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</si>
  <si>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</si>
  <si>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</si>
  <si>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</si>
  <si>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</si>
  <si>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</si>
  <si>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</si>
  <si>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</si>
  <si>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</si>
  <si>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</si>
  <si>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</si>
  <si>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</si>
  <si>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</si>
  <si>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</si>
  <si>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</si>
  <si>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</si>
  <si>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</si>
  <si>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</si>
  <si>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</si>
  <si>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</si>
  <si>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</si>
  <si>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</si>
  <si>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</si>
  <si>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</si>
  <si>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</si>
  <si>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</si>
  <si>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</si>
  <si>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</si>
  <si>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</si>
  <si>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</si>
  <si>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</si>
  <si>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</si>
  <si>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</si>
  <si>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</si>
  <si>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</si>
  <si>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</si>
  <si>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</si>
  <si>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</si>
  <si>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</si>
  <si>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</si>
  <si>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</si>
  <si>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</si>
  <si>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</si>
  <si>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</si>
  <si>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</si>
  <si>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</si>
  <si>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</si>
  <si>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</si>
  <si>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</si>
  <si>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</si>
  <si>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</si>
  <si>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</si>
  <si>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</si>
  <si>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</si>
  <si>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</si>
  <si>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</si>
  <si>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</si>
  <si>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</si>
  <si>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</si>
  <si>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</si>
  <si>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</si>
  <si>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</si>
  <si>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</si>
  <si>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</si>
  <si>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</si>
  <si>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</si>
  <si>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</si>
  <si>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</si>
  <si>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</si>
  <si>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</si>
  <si>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</si>
  <si>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</si>
  <si>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</si>
  <si>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</si>
  <si>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</si>
  <si>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</si>
  <si>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</si>
  <si>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</si>
  <si>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</si>
  <si>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</si>
  <si>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</si>
  <si>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</si>
  <si>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</si>
  <si>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</si>
  <si>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</si>
  <si>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</si>
  <si>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</si>
  <si>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</si>
  <si>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</si>
  <si>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</si>
  <si>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</si>
  <si>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</si>
  <si>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</si>
  <si>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</si>
  <si>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</si>
  <si>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</si>
  <si>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</si>
  <si>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</si>
  <si>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</si>
  <si>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</si>
  <si>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</si>
  <si>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</si>
  <si>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</si>
  <si>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</si>
  <si>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</si>
  <si>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</si>
  <si>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</si>
  <si>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</si>
  <si>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</si>
  <si>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</si>
  <si>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</si>
  <si>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</si>
  <si>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</si>
  <si>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</si>
  <si>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</si>
  <si>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</si>
  <si>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</si>
  <si>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</si>
  <si>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</si>
  <si>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</si>
  <si>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</si>
  <si>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</si>
  <si>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</si>
  <si>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</si>
  <si>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</si>
  <si>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</si>
  <si>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</si>
  <si>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</si>
  <si>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</si>
  <si>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</si>
  <si>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</si>
  <si>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</si>
  <si>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</si>
  <si>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</si>
  <si>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</si>
  <si>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</si>
  <si>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</si>
  <si>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</si>
  <si>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</si>
  <si>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</si>
  <si>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</si>
  <si>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</si>
  <si>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</si>
  <si>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</si>
  <si>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</si>
  <si>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</si>
  <si>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</si>
  <si>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</si>
  <si>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</si>
  <si>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</si>
  <si>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</si>
  <si>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</si>
  <si>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</si>
  <si>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</si>
  <si>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</si>
  <si>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</si>
  <si>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</si>
  <si>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</si>
  <si>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</si>
  <si>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</si>
  <si>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</si>
  <si>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</si>
  <si>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</si>
  <si>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</si>
  <si>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</si>
  <si>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</si>
  <si>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</si>
  <si>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</si>
  <si>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</si>
  <si>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</si>
  <si>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</si>
  <si>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</si>
  <si>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</si>
  <si>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</si>
  <si>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</si>
  <si>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</si>
  <si>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</si>
  <si>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</si>
  <si>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</si>
  <si>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</si>
  <si>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</si>
  <si>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</si>
  <si>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</si>
  <si>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</si>
  <si>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</si>
  <si>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</si>
  <si>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</si>
  <si>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</si>
  <si>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</si>
  <si>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</si>
  <si>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</si>
  <si>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</si>
  <si>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</si>
  <si>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</si>
  <si>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</si>
  <si>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</si>
  <si>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</si>
  <si>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</si>
  <si>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</si>
  <si>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</si>
  <si>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</si>
  <si>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</si>
  <si>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</si>
  <si>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</si>
  <si>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</si>
  <si>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</si>
  <si>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</si>
  <si>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</si>
  <si>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</si>
  <si>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</si>
  <si>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</si>
  <si>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</si>
  <si>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</si>
  <si>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</si>
  <si>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</si>
  <si>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</si>
  <si>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</si>
  <si>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</si>
  <si>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</si>
  <si>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</si>
  <si>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</si>
  <si>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</si>
  <si>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</si>
  <si>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</si>
  <si>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</si>
  <si>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</si>
  <si>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</si>
  <si>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</si>
  <si>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</si>
  <si>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</si>
  <si>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</si>
  <si>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</si>
  <si>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</si>
  <si>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</si>
  <si>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</si>
  <si>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</si>
  <si>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</si>
  <si>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</si>
  <si>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</si>
  <si>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</si>
  <si>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</si>
  <si>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</si>
  <si>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</si>
  <si>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</si>
  <si>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</si>
  <si>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</si>
  <si>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</si>
  <si>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</si>
  <si>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</si>
  <si>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</si>
  <si>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</si>
  <si>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</si>
  <si>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</si>
  <si>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</si>
  <si>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</si>
  <si>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</si>
  <si>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</si>
  <si>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</si>
  <si>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</si>
  <si>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</si>
  <si>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</si>
  <si>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</si>
  <si>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</si>
  <si>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</si>
  <si>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</si>
  <si>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</si>
  <si>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</si>
  <si>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</si>
  <si>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</si>
  <si>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</si>
  <si>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</si>
  <si>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</si>
  <si>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</si>
  <si>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</si>
  <si>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</si>
  <si>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</si>
  <si>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</si>
  <si>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</si>
  <si>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</si>
  <si>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</si>
  <si>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</si>
  <si>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</si>
  <si>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</si>
  <si>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</si>
  <si>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</si>
  <si>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</si>
  <si>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</si>
  <si>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</si>
  <si>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</si>
  <si>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</si>
  <si>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</si>
  <si>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</si>
  <si>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</si>
  <si>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</si>
  <si>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</si>
  <si>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</si>
  <si>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</si>
  <si>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</si>
  <si>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</si>
  <si>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</si>
  <si>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</si>
  <si>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</si>
  <si>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</si>
  <si>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</si>
  <si>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</si>
  <si>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</si>
  <si>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</si>
  <si>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</si>
  <si>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</si>
  <si>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</si>
  <si>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</si>
  <si>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</si>
  <si>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</si>
  <si>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</si>
  <si>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</si>
  <si>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</si>
  <si>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</si>
  <si>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</si>
  <si>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</si>
  <si>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</si>
  <si>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</si>
  <si>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</si>
  <si>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</si>
  <si>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</si>
  <si>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</si>
  <si>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</si>
  <si>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</si>
  <si>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</si>
  <si>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</si>
  <si>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</si>
  <si>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</si>
  <si>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</si>
  <si>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</si>
  <si>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</si>
  <si>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</si>
  <si>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</si>
  <si>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</si>
  <si>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</si>
  <si>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</si>
  <si>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</si>
  <si>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</si>
  <si>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</si>
  <si>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</si>
  <si>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</si>
  <si>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</si>
  <si>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</si>
  <si>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</si>
  <si>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</si>
  <si>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</si>
  <si>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</si>
  <si>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</si>
  <si>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</si>
  <si>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</si>
  <si>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</si>
  <si>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</si>
  <si>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</si>
  <si>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</si>
  <si>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</si>
  <si>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</si>
  <si>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</si>
  <si>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</si>
  <si>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</si>
  <si>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</si>
  <si>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</si>
  <si>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</si>
  <si>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</si>
  <si>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</si>
  <si>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</si>
  <si>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</si>
  <si>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</si>
  <si>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</si>
  <si>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</si>
  <si>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</si>
  <si>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</si>
  <si>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</si>
  <si>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</si>
  <si>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</si>
  <si>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</si>
  <si>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</si>
  <si>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</si>
  <si>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</si>
  <si>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</si>
  <si>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</si>
  <si>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</si>
  <si>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</si>
  <si>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</si>
  <si>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</si>
  <si>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</si>
  <si>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</si>
  <si>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</si>
  <si>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</si>
  <si>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</si>
  <si>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</si>
  <si>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</si>
  <si>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</si>
  <si>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</si>
  <si>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</si>
  <si>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</si>
  <si>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</si>
  <si>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</si>
  <si>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</si>
  <si>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</si>
  <si>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</si>
  <si>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</si>
  <si>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</si>
  <si>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</si>
  <si>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</si>
  <si>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</si>
  <si>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</si>
  <si>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</si>
  <si>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</si>
  <si>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</si>
  <si>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</si>
  <si>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</si>
  <si>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</si>
  <si>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</si>
  <si>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</si>
  <si>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</si>
  <si>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</si>
  <si>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</si>
  <si>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</si>
  <si>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</si>
  <si>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</si>
  <si>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</si>
  <si>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</si>
  <si>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</si>
  <si>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</si>
  <si>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</si>
  <si>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</si>
  <si>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</si>
  <si>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</si>
  <si>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</si>
  <si>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</si>
  <si>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</si>
  <si>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</si>
  <si>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</si>
  <si>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</si>
  <si>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</si>
  <si>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</si>
  <si>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</si>
  <si>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</si>
  <si>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</si>
  <si>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</si>
  <si>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</si>
  <si>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</si>
  <si>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</si>
  <si>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</si>
  <si>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</si>
  <si>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</si>
  <si>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</si>
  <si>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</si>
  <si>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</si>
  <si>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</si>
  <si>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</si>
  <si>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</si>
  <si>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</si>
  <si>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</si>
  <si>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</si>
  <si>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</si>
  <si>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</si>
  <si>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</si>
  <si>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</si>
  <si>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</si>
  <si>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</si>
  <si>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</si>
  <si>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</si>
  <si>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</si>
  <si>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</si>
  <si>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</si>
  <si>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</si>
  <si>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</si>
  <si>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</si>
  <si>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</si>
  <si>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</si>
  <si>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</si>
  <si>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</si>
  <si>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</si>
  <si>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</si>
  <si>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</si>
  <si>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</si>
  <si>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</si>
  <si>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</si>
  <si>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</si>
  <si>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</si>
  <si>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</si>
  <si>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</si>
  <si>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</si>
  <si>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</si>
  <si>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</si>
  <si>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</si>
  <si>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</si>
  <si>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</si>
  <si>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</si>
  <si>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</si>
  <si>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</si>
  <si>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</si>
  <si>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</si>
  <si>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</si>
  <si>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</si>
  <si>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</si>
  <si>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</si>
  <si>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</si>
  <si>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</si>
  <si>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</si>
  <si>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</si>
  <si>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</si>
  <si>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</si>
  <si>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</si>
  <si>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</si>
  <si>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</si>
  <si>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</si>
  <si>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</si>
  <si>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</si>
  <si>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</si>
  <si>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</si>
  <si>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</si>
  <si>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</si>
  <si>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</si>
  <si>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</si>
  <si>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</si>
  <si>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</si>
  <si>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</si>
  <si>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</si>
  <si>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</si>
  <si>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</si>
  <si>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</si>
  <si>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</si>
  <si>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</si>
  <si>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</si>
  <si>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</si>
  <si>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</si>
  <si>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</si>
  <si>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</si>
  <si>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</si>
  <si>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</si>
  <si>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</si>
  <si>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</si>
  <si>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</si>
  <si>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</si>
  <si>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</si>
  <si>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</si>
  <si>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</si>
  <si>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</si>
  <si>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</si>
  <si>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</si>
  <si>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</si>
  <si>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</si>
  <si>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</si>
  <si>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</si>
  <si>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</si>
  <si>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</si>
  <si>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</si>
  <si>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</si>
  <si>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</si>
  <si>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</si>
  <si>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</si>
  <si>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</si>
  <si>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</si>
  <si>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</si>
  <si>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</si>
  <si>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</si>
  <si>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</si>
  <si>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</si>
  <si>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</si>
  <si>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</si>
  <si>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</si>
  <si>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</si>
  <si>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</si>
  <si>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</si>
  <si>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</si>
  <si>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</si>
  <si>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</si>
  <si>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</si>
  <si>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</si>
  <si>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</si>
  <si>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</si>
  <si>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</si>
  <si>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</si>
  <si>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</si>
  <si>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</si>
  <si>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</si>
  <si>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</si>
  <si>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</si>
  <si>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</si>
  <si>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</si>
  <si>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</si>
  <si>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</si>
  <si>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</si>
  <si>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</si>
  <si>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</si>
  <si>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</si>
  <si>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</si>
  <si>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</si>
  <si>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</si>
  <si>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</si>
  <si>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</si>
  <si>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</si>
  <si>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</si>
  <si>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</si>
  <si>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</si>
  <si>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</si>
  <si>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</si>
  <si>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</si>
  <si>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</si>
  <si>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</si>
  <si>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</si>
  <si>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</si>
  <si>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</si>
  <si>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</si>
  <si>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</si>
  <si>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</si>
  <si>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</si>
  <si>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</si>
  <si>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</si>
  <si>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</si>
  <si>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</si>
  <si>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</si>
  <si>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</si>
  <si>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</si>
  <si>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</si>
  <si>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</si>
  <si>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</si>
  <si>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</si>
  <si>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</si>
  <si>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</si>
  <si>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</si>
  <si>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</si>
  <si>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</si>
  <si>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</si>
  <si>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</si>
  <si>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</si>
  <si>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</si>
  <si>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</si>
  <si>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</si>
  <si>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</si>
  <si>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</si>
  <si>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</si>
  <si>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</si>
  <si>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</si>
  <si>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</si>
  <si>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</si>
  <si>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</si>
  <si>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</si>
  <si>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</si>
  <si>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</si>
  <si>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</si>
  <si>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</si>
  <si>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</si>
  <si>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</si>
  <si>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</si>
  <si>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</si>
  <si>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</si>
  <si>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</si>
  <si>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</si>
  <si>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</si>
  <si>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</si>
  <si>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</si>
  <si>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</si>
  <si>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</si>
  <si>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</si>
  <si>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</si>
  <si>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</si>
  <si>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</si>
  <si>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</si>
  <si>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</si>
  <si>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</si>
  <si>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</si>
  <si>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</si>
  <si>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</si>
  <si>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</si>
  <si>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</si>
  <si>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</si>
  <si>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</si>
  <si>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</si>
  <si>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</si>
  <si>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</si>
  <si>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</si>
  <si>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</si>
  <si>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</si>
  <si>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</si>
  <si>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</si>
  <si>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</si>
  <si>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</si>
  <si>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</si>
  <si>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</si>
  <si>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</si>
  <si>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</si>
  <si>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</si>
  <si>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</si>
  <si>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</si>
  <si>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</si>
  <si>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</si>
  <si>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</si>
  <si>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</si>
  <si>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</si>
  <si>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</si>
  <si>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</si>
  <si>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</si>
  <si>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</si>
  <si>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</si>
  <si>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</si>
  <si>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</si>
  <si>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</si>
  <si>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</si>
  <si>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</si>
  <si>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</si>
  <si>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</si>
  <si>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</si>
  <si>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</si>
  <si>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</si>
  <si>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</si>
  <si>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</si>
  <si>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</si>
  <si>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</si>
  <si>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</si>
  <si>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</si>
  <si>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</si>
  <si>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</si>
  <si>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</si>
  <si>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</si>
  <si>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</si>
  <si>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</si>
  <si>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</si>
  <si>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</si>
  <si>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</si>
  <si>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</si>
  <si>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</si>
  <si>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</si>
  <si>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</si>
  <si>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</si>
  <si>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</si>
  <si>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</si>
  <si>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</si>
  <si>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</si>
  <si>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</si>
  <si>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</si>
  <si>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</si>
  <si>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</si>
  <si>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</si>
  <si>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</si>
  <si>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</si>
  <si>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</si>
  <si>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</si>
  <si>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</si>
  <si>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</si>
  <si>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</si>
  <si>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</si>
  <si>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</si>
  <si>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</si>
  <si>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</si>
  <si>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</si>
  <si>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</si>
  <si>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</si>
  <si>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</si>
  <si>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</si>
  <si>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</si>
  <si>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</si>
  <si>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</si>
  <si>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</si>
  <si>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</si>
  <si>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</si>
  <si>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</si>
  <si>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</si>
  <si>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</si>
  <si>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</si>
  <si>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</si>
  <si>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</si>
  <si>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</si>
  <si>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</si>
  <si>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</si>
  <si>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</si>
  <si>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</si>
  <si>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</si>
  <si>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</si>
  <si>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</si>
  <si>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</si>
  <si>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</si>
  <si>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</si>
  <si>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</si>
  <si>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</si>
  <si>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</si>
  <si>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</si>
  <si>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</si>
  <si>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</si>
  <si>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</si>
  <si>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</si>
  <si>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</si>
  <si>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</si>
  <si>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</si>
  <si>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</si>
  <si>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</si>
  <si>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</si>
  <si>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</si>
  <si>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</si>
  <si>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</si>
  <si>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</si>
  <si>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</si>
  <si>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</si>
  <si>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</si>
  <si>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</si>
  <si>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</si>
  <si>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</si>
  <si>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</si>
  <si>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</si>
  <si>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</si>
  <si>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</si>
  <si>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</si>
  <si>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</si>
  <si>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</si>
  <si>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</si>
  <si>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</si>
  <si>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</si>
  <si>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</si>
  <si>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</si>
  <si>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</si>
  <si>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</si>
  <si>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</si>
  <si>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</si>
  <si>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</si>
  <si>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</si>
  <si>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</si>
  <si>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</si>
  <si>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</si>
  <si>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</si>
  <si>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</si>
  <si>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</si>
  <si>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</si>
  <si>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</si>
  <si>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</si>
  <si>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</si>
  <si>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</si>
  <si>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</si>
  <si>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</si>
  <si>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</si>
  <si>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</si>
  <si>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</si>
  <si>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</si>
  <si>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</si>
  <si>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</si>
  <si>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</si>
  <si>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</si>
  <si>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</si>
  <si>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</si>
  <si>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</si>
  <si>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</si>
  <si>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</si>
  <si>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</si>
  <si>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</si>
  <si>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</si>
  <si>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</si>
  <si>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</si>
  <si>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</si>
  <si>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</si>
  <si>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</si>
  <si>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</si>
  <si>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</si>
  <si>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</si>
  <si>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</si>
  <si>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</si>
  <si>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</si>
  <si>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</si>
  <si>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</si>
  <si>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</si>
  <si>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</si>
  <si>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</si>
  <si>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</si>
  <si>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</si>
  <si>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</si>
  <si>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</si>
  <si>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</si>
  <si>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</si>
  <si>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</si>
  <si>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</si>
  <si>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</si>
  <si>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</si>
  <si>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</si>
  <si>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</si>
  <si>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</si>
  <si>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</si>
  <si>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</si>
  <si>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</si>
  <si>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</si>
  <si>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</si>
  <si>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</si>
  <si>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</si>
  <si>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</si>
  <si>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</si>
  <si>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</si>
  <si>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</si>
  <si>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</si>
  <si>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</si>
  <si>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</si>
  <si>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</si>
  <si>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</si>
  <si>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</si>
  <si>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</si>
  <si>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</si>
  <si>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</si>
  <si>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</si>
  <si>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</si>
  <si>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</si>
  <si>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</si>
  <si>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</si>
  <si>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</si>
  <si>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</si>
  <si>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</si>
  <si>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</si>
  <si>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</si>
  <si>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</si>
  <si>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</si>
  <si>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</si>
  <si>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</si>
  <si>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</si>
  <si>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</si>
  <si>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</si>
  <si>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</si>
  <si>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</si>
  <si>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</si>
  <si>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</si>
  <si>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</si>
  <si>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</si>
  <si>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</si>
  <si>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</si>
  <si>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</si>
  <si>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</si>
  <si>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</si>
  <si>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</si>
  <si>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</si>
  <si>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</si>
  <si>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</si>
  <si>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</si>
  <si>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</si>
  <si>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</si>
  <si>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</si>
  <si>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</si>
  <si>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</si>
  <si>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</si>
  <si>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</si>
  <si>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</si>
  <si>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</si>
  <si>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</si>
  <si>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</si>
  <si>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</si>
  <si>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</si>
  <si>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</si>
  <si>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</si>
  <si>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</si>
  <si>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</si>
  <si>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</si>
  <si>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</si>
  <si>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</si>
  <si>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</si>
  <si>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</si>
  <si>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</si>
  <si>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</si>
  <si>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</si>
  <si>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</si>
  <si>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</si>
  <si>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</si>
  <si>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</si>
  <si>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</si>
  <si>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</si>
  <si>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</si>
  <si>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</si>
  <si>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</si>
  <si>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</si>
  <si>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</si>
  <si>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</si>
  <si>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</si>
  <si>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</si>
  <si>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</si>
  <si>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</si>
  <si>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</si>
  <si>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</si>
  <si>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</si>
  <si>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</si>
  <si>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</si>
  <si>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</si>
  <si>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</si>
  <si>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</si>
  <si>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</si>
  <si>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</si>
  <si>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</si>
  <si>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</si>
  <si>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</si>
  <si>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</si>
  <si>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</si>
  <si>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</si>
  <si>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</si>
  <si>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</si>
  <si>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</si>
  <si>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</si>
  <si>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</si>
  <si>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</si>
  <si>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</si>
  <si>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</si>
  <si>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</si>
  <si>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</si>
  <si>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</si>
  <si>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</si>
  <si>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</si>
  <si>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</si>
  <si>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</si>
  <si>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</si>
  <si>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</si>
  <si>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</si>
  <si>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</si>
  <si>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</si>
  <si>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</si>
  <si>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</si>
  <si>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</si>
  <si>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</si>
  <si>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</si>
  <si>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</si>
  <si>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</si>
  <si>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</si>
  <si>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</si>
  <si>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</si>
  <si>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</si>
  <si>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</si>
  <si>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</si>
  <si>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</si>
  <si>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</si>
  <si>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</si>
  <si>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</si>
  <si>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</si>
  <si>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</si>
  <si>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</si>
  <si>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</si>
  <si>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</si>
  <si>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</si>
  <si>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</si>
  <si>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</si>
  <si>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</si>
  <si>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</si>
  <si>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</si>
  <si>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</si>
  <si>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</si>
  <si>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</si>
  <si>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</si>
  <si>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</si>
  <si>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</si>
  <si>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</si>
  <si>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</si>
  <si>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</si>
  <si>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</si>
  <si>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</si>
  <si>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</si>
  <si>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</si>
  <si>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</si>
  <si>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</si>
  <si>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</si>
  <si>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</si>
  <si>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</si>
  <si>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</si>
  <si>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</si>
  <si>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</si>
  <si>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</si>
  <si>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</si>
  <si>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</si>
  <si>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</si>
  <si>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</si>
  <si>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</si>
  <si>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</si>
  <si>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</si>
  <si>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</si>
  <si>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</si>
  <si>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</si>
  <si>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</si>
  <si>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</si>
  <si>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</si>
  <si>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</si>
  <si>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</si>
  <si>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</si>
  <si>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</si>
  <si>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</si>
  <si>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</si>
  <si>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</si>
  <si>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</si>
  <si>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</si>
  <si>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</si>
  <si>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</si>
  <si>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</si>
  <si>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</si>
  <si>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</si>
  <si>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</si>
  <si>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</si>
  <si>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</si>
  <si>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</si>
  <si>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</si>
  <si>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</si>
  <si>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</si>
  <si>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</si>
  <si>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</si>
  <si>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</si>
  <si>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</si>
  <si>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</si>
  <si>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</si>
  <si>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</si>
  <si>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</si>
  <si>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</si>
  <si>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</si>
  <si>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</si>
  <si>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</si>
  <si>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</si>
  <si>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</si>
  <si>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</si>
  <si>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</si>
  <si>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</si>
  <si>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</si>
  <si>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</si>
  <si>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</si>
  <si>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</si>
  <si>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</si>
  <si>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</si>
  <si>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</si>
  <si>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</si>
  <si>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</si>
  <si>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</si>
  <si>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</si>
  <si>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</si>
  <si>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</si>
  <si>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</si>
  <si>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</si>
  <si>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</si>
  <si>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</si>
  <si>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</si>
  <si>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</si>
  <si>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</si>
  <si>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</si>
  <si>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</si>
  <si>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</si>
  <si>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</si>
  <si>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</si>
  <si>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</si>
  <si>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</si>
  <si>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</si>
  <si>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</si>
  <si>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</si>
  <si>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</si>
  <si>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</si>
  <si>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</si>
  <si>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</si>
  <si>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</si>
  <si>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</si>
  <si>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</si>
  <si>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</si>
  <si>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</si>
  <si>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</si>
  <si>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</si>
  <si>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</si>
  <si>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</si>
  <si>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</si>
  <si>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</si>
  <si>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</si>
  <si>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</si>
  <si>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</si>
  <si>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</si>
  <si>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</si>
  <si>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</si>
  <si>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</si>
  <si>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</si>
  <si>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</si>
  <si>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</si>
  <si>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</si>
  <si>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</si>
  <si>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</si>
  <si>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</si>
  <si>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</si>
  <si>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</si>
  <si>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</si>
  <si>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</si>
  <si>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</si>
  <si>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</si>
  <si>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</si>
  <si>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</si>
  <si>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</si>
  <si>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</si>
  <si>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</si>
  <si>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</si>
  <si>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</si>
  <si>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</si>
  <si>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</si>
  <si>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</si>
  <si>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</si>
  <si>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</si>
  <si>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</si>
  <si>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</si>
  <si>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</si>
  <si>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</si>
  <si>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</si>
  <si>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</si>
  <si>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</si>
  <si>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</si>
  <si>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</si>
  <si>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</si>
  <si>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</si>
  <si>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</si>
  <si>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</si>
  <si>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</si>
  <si>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</si>
  <si>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</si>
  <si>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</si>
  <si>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</si>
  <si>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</si>
  <si>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</si>
  <si>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</si>
  <si>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</si>
  <si>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</si>
  <si>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</si>
  <si>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</si>
  <si>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</si>
  <si>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</si>
  <si>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</si>
  <si>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</si>
  <si>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</si>
  <si>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</si>
  <si>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</si>
  <si>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</si>
  <si>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</si>
  <si>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</si>
  <si>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</si>
  <si>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</si>
  <si>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</si>
  <si>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</si>
  <si>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</si>
  <si>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</si>
  <si>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</si>
  <si>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</si>
  <si>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</si>
  <si>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</si>
  <si>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</si>
  <si>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</si>
  <si>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</si>
  <si>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</si>
  <si>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</si>
  <si>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</si>
  <si>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</si>
  <si>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</si>
  <si>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</si>
  <si>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</si>
  <si>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</si>
  <si>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</si>
  <si>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</si>
  <si>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</si>
  <si>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</si>
  <si>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</si>
  <si>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</si>
  <si>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</si>
  <si>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</si>
  <si>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</si>
  <si>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</si>
  <si>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</si>
  <si>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</si>
  <si>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</si>
  <si>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</si>
  <si>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</si>
  <si>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</si>
  <si>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</si>
  <si>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</si>
  <si>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</si>
  <si>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</si>
  <si>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</si>
  <si>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</si>
  <si>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</si>
  <si>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</si>
  <si>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</si>
  <si>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</si>
  <si>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</si>
  <si>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</si>
  <si>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</si>
  <si>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</si>
  <si>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</si>
  <si>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</si>
  <si>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</si>
  <si>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</si>
  <si>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</si>
  <si>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</si>
  <si>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</si>
  <si>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</si>
  <si>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</si>
  <si>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</si>
  <si>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</si>
  <si>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</si>
  <si>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</si>
  <si>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</si>
  <si>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</si>
  <si>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</si>
  <si>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</si>
  <si>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</si>
  <si>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</si>
  <si>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</si>
  <si>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</si>
  <si>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</si>
  <si>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</si>
  <si>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</si>
  <si>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</si>
  <si>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</si>
  <si>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</si>
  <si>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</si>
  <si>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</si>
  <si>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</si>
  <si>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</si>
  <si>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</si>
  <si>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</si>
  <si>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</si>
  <si>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</si>
  <si>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</si>
  <si>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</si>
  <si>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</si>
  <si>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</si>
  <si>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</si>
  <si>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</si>
  <si>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</si>
  <si>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</si>
  <si>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</si>
  <si>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</si>
  <si>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</si>
  <si>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</si>
  <si>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</si>
  <si>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</si>
  <si>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</si>
  <si>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</si>
  <si>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</si>
  <si>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</si>
  <si>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</si>
  <si>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</si>
  <si>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</si>
  <si>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</si>
  <si>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</si>
  <si>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</si>
  <si>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</si>
  <si>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</si>
  <si>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</si>
  <si>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</si>
  <si>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</si>
  <si>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</si>
  <si>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</si>
  <si>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</si>
  <si>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</si>
  <si>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</si>
  <si>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</si>
  <si>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</si>
  <si>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</si>
  <si>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</si>
  <si>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</si>
  <si>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</si>
  <si>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</si>
  <si>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</si>
  <si>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</si>
  <si>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</si>
  <si>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</si>
  <si>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</si>
  <si>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</si>
  <si>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</si>
  <si>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</si>
  <si>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</si>
  <si>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</si>
  <si>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</si>
  <si>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</si>
  <si>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</si>
  <si>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</si>
  <si>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</si>
  <si>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</si>
  <si>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</si>
  <si>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</si>
  <si>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</si>
  <si>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</si>
  <si>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</si>
  <si>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</si>
  <si>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</si>
  <si>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</si>
  <si>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</si>
  <si>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</si>
  <si>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</si>
  <si>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</si>
  <si>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</si>
  <si>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</si>
  <si>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</si>
  <si>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</si>
  <si>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</si>
  <si>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</si>
  <si>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</si>
  <si>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</si>
  <si>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</si>
  <si>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</si>
  <si>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</si>
  <si>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</si>
  <si>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</si>
  <si>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</si>
  <si>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</si>
  <si>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</si>
  <si>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</si>
  <si>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</si>
  <si>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</si>
  <si>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</si>
  <si>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</si>
  <si>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</si>
  <si>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</si>
  <si>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</si>
  <si>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</si>
  <si>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</si>
  <si>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</si>
  <si>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</si>
  <si>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</si>
  <si>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</si>
  <si>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</si>
  <si>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</si>
  <si>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</si>
  <si>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</si>
  <si>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</si>
  <si>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</si>
  <si>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</si>
  <si>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</si>
  <si>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</si>
  <si>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</si>
  <si>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</si>
  <si>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</si>
  <si>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</si>
  <si>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</si>
  <si>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</si>
  <si>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</si>
  <si>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</si>
  <si>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</si>
  <si>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</si>
  <si>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</si>
  <si>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</si>
  <si>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</si>
  <si>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</si>
  <si>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</si>
  <si>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</si>
  <si>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</si>
  <si>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</si>
  <si>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</si>
  <si>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</si>
  <si>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</si>
  <si>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</si>
  <si>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</si>
  <si>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</si>
  <si>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</si>
  <si>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</si>
  <si>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</si>
  <si>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</si>
  <si>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</si>
  <si>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</si>
  <si>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</si>
  <si>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</si>
  <si>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</si>
  <si>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</si>
  <si>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</si>
  <si>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</si>
  <si>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</si>
  <si>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</si>
  <si>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</si>
  <si>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</si>
  <si>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</si>
  <si>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</si>
  <si>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</si>
  <si>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</si>
  <si>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</si>
  <si>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</si>
  <si>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</si>
  <si>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</si>
  <si>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</si>
  <si>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</si>
  <si>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</si>
  <si>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</si>
  <si>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</si>
  <si>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</si>
  <si>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</si>
  <si>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</si>
  <si>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</si>
  <si>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</si>
  <si>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</si>
  <si>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</si>
  <si>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</si>
  <si>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</si>
  <si>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</si>
  <si>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</si>
  <si>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</si>
  <si>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</si>
  <si>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</si>
  <si>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</si>
  <si>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</si>
  <si>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</si>
  <si>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</si>
  <si>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</si>
  <si>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</si>
  <si>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</si>
  <si>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</si>
  <si>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</si>
  <si>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</si>
  <si>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</si>
  <si>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</si>
  <si>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</si>
  <si>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</si>
  <si>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</si>
  <si>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</si>
  <si>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</si>
  <si>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</si>
  <si>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</si>
  <si>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</si>
  <si>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</si>
  <si>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</si>
  <si>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</si>
  <si>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</si>
  <si>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</si>
  <si>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</si>
  <si>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</si>
  <si>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</si>
  <si>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</si>
  <si>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</si>
  <si>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</si>
  <si>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</si>
  <si>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</si>
  <si>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</si>
  <si>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</si>
  <si>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</si>
  <si>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</si>
  <si>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</si>
  <si>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</si>
  <si>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</si>
  <si>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</si>
  <si>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</si>
  <si>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</si>
  <si>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</si>
  <si>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</si>
  <si>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</si>
  <si>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</si>
  <si>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</si>
  <si>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</si>
  <si>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</si>
  <si>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</si>
  <si>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</si>
  <si>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</si>
  <si>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</si>
  <si>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</si>
  <si>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</si>
  <si>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</si>
  <si>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</si>
  <si>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</si>
  <si>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</si>
  <si>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</si>
  <si>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</si>
  <si>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</si>
  <si>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</si>
  <si>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</si>
  <si>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</si>
  <si>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</si>
  <si>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</si>
  <si>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</si>
  <si>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</si>
  <si>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</si>
  <si>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</si>
  <si>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</si>
  <si>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</si>
  <si>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</si>
  <si>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</si>
  <si>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</si>
  <si>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</si>
  <si>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</si>
  <si>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</si>
  <si>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</si>
  <si>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</si>
  <si>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</si>
  <si>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</si>
  <si>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</si>
  <si>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</si>
  <si>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</si>
  <si>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</si>
  <si>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</si>
  <si>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</si>
  <si>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</si>
  <si>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</si>
  <si>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</si>
  <si>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</si>
  <si>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</si>
  <si>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</si>
  <si>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</si>
  <si>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</si>
  <si>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</si>
  <si>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</si>
  <si>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</si>
  <si>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</si>
  <si>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</si>
  <si>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</si>
  <si>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</si>
  <si>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</si>
  <si>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</si>
  <si>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</si>
  <si>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</si>
  <si>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</si>
  <si>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</si>
  <si>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</si>
  <si>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</si>
  <si>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</si>
  <si>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</si>
  <si>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</si>
  <si>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</si>
  <si>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</si>
  <si>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</si>
  <si>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</si>
  <si>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</si>
  <si>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</si>
  <si>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</si>
  <si>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</si>
  <si>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</si>
  <si>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</si>
  <si>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</si>
  <si>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</si>
  <si>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</si>
  <si>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</si>
  <si>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</si>
  <si>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</si>
  <si>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</si>
  <si>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</si>
  <si>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</si>
  <si>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</si>
  <si>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</si>
  <si>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</si>
  <si>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</si>
  <si>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</si>
  <si>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</si>
  <si>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</si>
  <si>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</si>
  <si>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</si>
  <si>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</si>
  <si>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</si>
  <si>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</si>
  <si>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</si>
  <si>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</si>
  <si>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</si>
  <si>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</si>
  <si>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</si>
  <si>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</si>
  <si>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</si>
  <si>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</si>
  <si>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</si>
  <si>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</si>
  <si>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</si>
  <si>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</si>
  <si>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</si>
  <si>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</si>
  <si>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</si>
  <si>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</si>
  <si>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</si>
  <si>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</si>
  <si>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</si>
  <si>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</si>
  <si>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</si>
  <si>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</si>
  <si>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</si>
  <si>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</si>
  <si>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</si>
  <si>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</si>
  <si>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</si>
  <si>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</si>
  <si>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</si>
  <si>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</si>
  <si>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</si>
  <si>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</si>
  <si>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</si>
  <si>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</si>
  <si>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</si>
  <si>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</si>
  <si>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</si>
  <si>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</si>
  <si>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</si>
  <si>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</si>
  <si>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</si>
  <si>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</si>
  <si>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</si>
  <si>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</si>
  <si>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</si>
  <si>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</si>
  <si>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</si>
  <si>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</si>
  <si>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</si>
  <si>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</si>
  <si>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</si>
  <si>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</si>
  <si>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</si>
  <si>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</si>
  <si>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</si>
  <si>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</si>
  <si>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</si>
  <si>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</si>
  <si>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</si>
  <si>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</si>
  <si>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</si>
  <si>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</si>
  <si>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</si>
  <si>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</si>
  <si>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</si>
  <si>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</si>
  <si>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</si>
  <si>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</si>
  <si>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</si>
  <si>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</si>
  <si>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</si>
  <si>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</si>
  <si>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</si>
  <si>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</si>
  <si>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</si>
  <si>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</si>
  <si>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</si>
  <si>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</si>
  <si>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</si>
  <si>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</si>
  <si>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</si>
  <si>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</si>
  <si>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</si>
  <si>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</si>
  <si>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</si>
  <si>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</si>
  <si>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</si>
  <si>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</si>
  <si>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</si>
  <si>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</si>
  <si>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</si>
  <si>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</si>
  <si>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</si>
  <si>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</si>
  <si>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</si>
  <si>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</si>
  <si>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</si>
  <si>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</si>
  <si>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</si>
  <si>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</si>
  <si>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</si>
  <si>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</si>
  <si>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</si>
  <si>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</si>
  <si>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</si>
  <si>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</si>
  <si>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</si>
  <si>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</si>
  <si>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</si>
  <si>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</si>
  <si>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</si>
  <si>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</si>
  <si>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</si>
  <si>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</si>
  <si>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</si>
  <si>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</si>
  <si>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</si>
  <si>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</si>
  <si>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</si>
  <si>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</si>
  <si>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</si>
  <si>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</si>
  <si>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</si>
  <si>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</si>
  <si>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</si>
  <si>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</si>
  <si>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</si>
  <si>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</si>
  <si>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</si>
  <si>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</si>
  <si>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</si>
  <si>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</si>
  <si>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</si>
  <si>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</si>
  <si>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</si>
  <si>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</si>
  <si>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</si>
  <si>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</si>
  <si>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</si>
  <si>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</si>
  <si>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</si>
  <si>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</si>
  <si>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</si>
  <si>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</si>
  <si>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</si>
  <si>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</si>
  <si>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</si>
  <si>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</si>
  <si>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</si>
  <si>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</si>
  <si>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</si>
  <si>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</si>
  <si>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</si>
  <si>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</si>
  <si>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</si>
  <si>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</si>
  <si>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</si>
  <si>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</si>
  <si>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</si>
  <si>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</si>
  <si>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</si>
  <si>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</si>
  <si>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</si>
  <si>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</si>
  <si>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</si>
  <si>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</si>
  <si>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</si>
  <si>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</si>
  <si>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</si>
  <si>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</si>
  <si>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</si>
  <si>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</si>
  <si>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</si>
  <si>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</si>
  <si>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</si>
  <si>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</si>
  <si>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</si>
  <si>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</si>
  <si>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</si>
  <si>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</si>
  <si>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</si>
  <si>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</si>
  <si>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</si>
  <si>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</si>
  <si>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</si>
  <si>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</si>
  <si>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</si>
  <si>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</si>
  <si>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</si>
  <si>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</si>
  <si>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</si>
  <si>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</si>
  <si>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</si>
  <si>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</si>
  <si>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</si>
  <si>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</si>
  <si>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</si>
  <si>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</si>
  <si>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</si>
  <si>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</si>
  <si>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</si>
  <si>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</si>
  <si>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</si>
  <si>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</si>
  <si>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</si>
  <si>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</si>
  <si>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</si>
  <si>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</si>
  <si>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</si>
  <si>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</si>
  <si>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</si>
  <si>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</si>
  <si>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</si>
  <si>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</si>
  <si>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</si>
  <si>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</si>
  <si>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</si>
  <si>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</si>
  <si>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</si>
  <si>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</si>
  <si>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</si>
  <si>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</si>
  <si>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</si>
  <si>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</si>
  <si>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</si>
  <si>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</si>
  <si>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</si>
  <si>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</si>
  <si>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</si>
  <si>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</si>
  <si>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</si>
  <si>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</si>
  <si>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</si>
  <si>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</si>
  <si>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</si>
  <si>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</si>
  <si>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</si>
  <si>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</si>
  <si>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</si>
  <si>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</si>
  <si>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</si>
  <si>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</si>
  <si>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</si>
  <si>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</si>
  <si>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</si>
  <si>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</si>
  <si>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</si>
  <si>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</si>
  <si>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</si>
  <si>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</si>
  <si>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</si>
  <si>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</si>
  <si>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</si>
  <si>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</si>
  <si>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</si>
  <si>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</si>
  <si>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</si>
  <si>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</si>
  <si>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</si>
  <si>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</si>
  <si>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</si>
  <si>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</si>
  <si>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</si>
  <si>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</si>
  <si>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</si>
  <si>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</si>
  <si>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</si>
  <si>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</si>
  <si>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</si>
  <si>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</si>
  <si>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</si>
  <si>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</si>
  <si>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</si>
  <si>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</si>
  <si>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</si>
  <si>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</si>
  <si>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</si>
  <si>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</si>
  <si>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</si>
  <si>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</si>
  <si>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</si>
  <si>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</si>
  <si>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</si>
  <si>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</si>
  <si>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</si>
  <si>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</si>
  <si>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</si>
  <si>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</si>
  <si>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</si>
  <si>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</si>
  <si>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</si>
  <si>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</si>
  <si>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</si>
  <si>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</si>
  <si>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</si>
  <si>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</si>
  <si>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</si>
  <si>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</si>
  <si>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</si>
  <si>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</si>
  <si>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</si>
  <si>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</si>
  <si>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</si>
  <si>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</si>
  <si>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</si>
  <si>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</si>
  <si>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</si>
  <si>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</si>
  <si>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</si>
  <si>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</si>
  <si>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</si>
  <si>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</si>
  <si>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</si>
  <si>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</si>
  <si>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</si>
  <si>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</si>
  <si>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</si>
  <si>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</si>
  <si>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</si>
  <si>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</si>
  <si>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</si>
  <si>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</si>
  <si>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</si>
  <si>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</si>
  <si>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</si>
  <si>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</si>
  <si>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</si>
  <si>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</si>
  <si>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</si>
  <si>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</si>
  <si>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</si>
  <si>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</si>
  <si>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</si>
  <si>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</si>
  <si>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</si>
  <si>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</si>
  <si>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</si>
  <si>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</si>
  <si>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</si>
  <si>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</si>
  <si>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</si>
  <si>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</si>
  <si>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</si>
  <si>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</si>
  <si>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</si>
  <si>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</si>
  <si>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</si>
  <si>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</si>
  <si>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</si>
  <si>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</si>
  <si>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</si>
  <si>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</si>
  <si>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</si>
  <si>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</si>
  <si>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</si>
  <si>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</si>
  <si>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</si>
  <si>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</si>
  <si>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</si>
  <si>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</si>
  <si>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</si>
  <si>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</si>
  <si>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</si>
  <si>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</si>
  <si>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</si>
  <si>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</si>
  <si>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</si>
  <si>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</si>
  <si>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</si>
  <si>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</si>
  <si>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</si>
  <si>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</si>
  <si>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</si>
  <si>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</si>
  <si>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</si>
  <si>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</si>
  <si>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</si>
  <si>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</si>
  <si>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</si>
  <si>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</si>
  <si>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</si>
  <si>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</si>
  <si>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</si>
  <si>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</si>
  <si>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</si>
  <si>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</si>
  <si>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</si>
  <si>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</si>
  <si>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</si>
  <si>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</si>
  <si>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</si>
  <si>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</si>
  <si>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</si>
  <si>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</si>
  <si>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</si>
  <si>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</si>
  <si>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</si>
  <si>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</si>
  <si>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</si>
  <si>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</si>
  <si>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</si>
  <si>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</si>
  <si>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</si>
  <si>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</si>
  <si>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</si>
  <si>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</si>
  <si>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</si>
  <si>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</si>
  <si>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</si>
  <si>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</si>
  <si>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</si>
  <si>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</si>
  <si>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</si>
  <si>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</si>
  <si>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</si>
  <si>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</si>
  <si>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</si>
  <si>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</si>
  <si>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</si>
  <si>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</si>
  <si>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</si>
  <si>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</si>
  <si>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</si>
  <si>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</si>
  <si>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</si>
  <si>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</si>
  <si>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</si>
  <si>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</si>
  <si>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</si>
  <si>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</si>
  <si>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</si>
  <si>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</si>
  <si>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</si>
  <si>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</si>
  <si>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</si>
  <si>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</si>
  <si>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</si>
  <si>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</si>
  <si>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</si>
  <si>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</si>
  <si>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</si>
  <si>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</si>
  <si>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</si>
  <si>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</si>
  <si>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</si>
  <si>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</si>
  <si>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</si>
  <si>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</si>
  <si>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</si>
  <si>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</si>
  <si>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</si>
  <si>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</si>
  <si>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</si>
  <si>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</si>
  <si>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</si>
  <si>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</si>
  <si>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</si>
  <si>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</si>
  <si>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</si>
  <si>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</si>
  <si>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</si>
  <si>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</si>
  <si>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</si>
  <si>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</si>
  <si>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</si>
  <si>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</si>
  <si>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</si>
  <si>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</si>
  <si>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</si>
  <si>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</si>
  <si>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</si>
  <si>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</si>
  <si>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</si>
  <si>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</si>
  <si>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</si>
  <si>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</si>
  <si>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</si>
  <si>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</si>
  <si>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</si>
  <si>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</si>
  <si>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</si>
  <si>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</si>
  <si>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</si>
  <si>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</si>
  <si>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</si>
  <si>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</si>
  <si>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</si>
  <si>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</si>
  <si>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</si>
  <si>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</si>
  <si>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</si>
  <si>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</si>
  <si>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</si>
  <si>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</si>
  <si>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</si>
  <si>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</si>
  <si>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</si>
  <si>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</si>
  <si>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</si>
  <si>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</si>
  <si>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</si>
  <si>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</si>
  <si>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</si>
  <si>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</si>
  <si>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</si>
  <si>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</si>
  <si>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</si>
  <si>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</si>
  <si>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</si>
  <si>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</si>
  <si>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</si>
  <si>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</si>
  <si>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</si>
  <si>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</si>
  <si>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</si>
  <si>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</si>
  <si>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</si>
  <si>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</si>
  <si>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</si>
  <si>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</si>
  <si>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</si>
  <si>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</si>
  <si>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</si>
  <si>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</si>
  <si>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</si>
  <si>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</si>
  <si>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</si>
  <si>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</si>
  <si>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</si>
  <si>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</si>
  <si>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</si>
  <si>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</si>
  <si>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</si>
  <si>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</si>
  <si>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</si>
  <si>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</si>
  <si>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</si>
  <si>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</si>
  <si>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</si>
  <si>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</si>
  <si>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</si>
  <si>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</si>
  <si>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</si>
  <si>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</si>
  <si>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</si>
  <si>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</si>
  <si>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</si>
  <si>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</si>
  <si>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</si>
  <si>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</si>
  <si>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</si>
  <si>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</si>
  <si>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</si>
  <si>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</si>
  <si>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</si>
  <si>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</si>
  <si>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</si>
  <si>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</si>
  <si>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</si>
  <si>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</si>
  <si>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</si>
  <si>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</si>
  <si>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</si>
  <si>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</si>
  <si>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</si>
  <si>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</si>
  <si>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</si>
  <si>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</si>
  <si>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</si>
  <si>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</si>
  <si>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</si>
  <si>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</si>
  <si>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</si>
  <si>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</si>
  <si>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</si>
  <si>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</si>
  <si>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</si>
  <si>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</si>
  <si>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</si>
  <si>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</si>
  <si>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</si>
  <si>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</si>
  <si>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</si>
  <si>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</si>
  <si>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</si>
  <si>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</si>
  <si>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</si>
  <si>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</si>
  <si>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</si>
  <si>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</si>
  <si>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</si>
  <si>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</si>
  <si>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</si>
  <si>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</si>
  <si>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</si>
  <si>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</si>
  <si>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</si>
  <si>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</si>
  <si>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</si>
  <si>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</si>
  <si>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</si>
  <si>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</si>
  <si>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</si>
  <si>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</si>
  <si>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</si>
  <si>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</si>
  <si>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</si>
  <si>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</si>
  <si>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</si>
  <si>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</si>
  <si>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</si>
  <si>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</si>
  <si>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</si>
  <si>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</si>
  <si>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</si>
  <si>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</si>
  <si>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</si>
  <si>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</si>
  <si>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</si>
  <si>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</si>
  <si>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</si>
  <si>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</si>
  <si>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</si>
  <si>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</si>
  <si>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</si>
  <si>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</si>
  <si>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</si>
  <si>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</si>
  <si>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</si>
  <si>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</si>
  <si>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</si>
  <si>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</si>
  <si>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</si>
  <si>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</si>
  <si>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</si>
  <si>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</si>
  <si>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</si>
  <si>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</si>
  <si>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</si>
  <si>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</si>
  <si>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</si>
  <si>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</si>
  <si>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</si>
  <si>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</si>
  <si>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</si>
  <si>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</si>
  <si>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</si>
  <si>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</si>
  <si>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</si>
  <si>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</si>
  <si>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</si>
  <si>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</si>
  <si>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</si>
  <si>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</si>
  <si>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</si>
  <si>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</si>
  <si>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</si>
  <si>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</si>
  <si>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</si>
  <si>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</si>
  <si>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</si>
  <si>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</si>
  <si>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</si>
  <si>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</si>
  <si>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</si>
  <si>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</si>
  <si>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</si>
  <si>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</si>
  <si>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</si>
  <si>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</si>
  <si>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</si>
  <si>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</si>
  <si>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</si>
  <si>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</si>
  <si>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</si>
  <si>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</si>
  <si>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</si>
  <si>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</si>
  <si>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</si>
  <si>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</si>
  <si>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</si>
  <si>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</si>
  <si>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</si>
  <si>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</si>
  <si>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</si>
  <si>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</si>
  <si>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</si>
  <si>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</si>
  <si>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</si>
  <si>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</si>
  <si>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</si>
  <si>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</si>
  <si>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</si>
  <si>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</si>
  <si>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</si>
  <si>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</si>
  <si>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</si>
  <si>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</si>
  <si>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</si>
  <si>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</si>
  <si>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</si>
  <si>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</si>
  <si>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</si>
  <si>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</si>
  <si>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</si>
  <si>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</si>
  <si>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</si>
  <si>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</si>
  <si>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</si>
  <si>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</si>
  <si>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</si>
  <si>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</si>
  <si>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</si>
  <si>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</si>
  <si>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</si>
  <si>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</si>
  <si>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</si>
  <si>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</si>
  <si>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</si>
  <si>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</si>
  <si>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</si>
  <si>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</si>
  <si>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</si>
  <si>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</si>
  <si>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</si>
  <si>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</si>
  <si>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</si>
  <si>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</si>
  <si>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</si>
  <si>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</si>
  <si>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</si>
  <si>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</si>
  <si>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</si>
  <si>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</si>
  <si>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</si>
  <si>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</si>
  <si>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</si>
  <si>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</si>
  <si>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</si>
  <si>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</si>
  <si>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</si>
  <si>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</si>
  <si>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</si>
  <si>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</si>
  <si>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</si>
  <si>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</si>
  <si>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</si>
  <si>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</si>
  <si>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</si>
  <si>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</si>
  <si>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</si>
  <si>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</si>
  <si>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</si>
  <si>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</si>
  <si>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</si>
  <si>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</si>
  <si>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</si>
  <si>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</si>
  <si>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</si>
  <si>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</si>
  <si>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</si>
  <si>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</si>
  <si>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</si>
  <si>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</si>
  <si>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</si>
  <si>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</si>
  <si>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</si>
  <si>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</si>
  <si>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</si>
  <si>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</si>
  <si>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</si>
  <si>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</si>
  <si>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</si>
  <si>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</si>
  <si>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</si>
  <si>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</si>
  <si>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</si>
  <si>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</si>
  <si>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</si>
  <si>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</si>
  <si>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</si>
  <si>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</si>
  <si>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</si>
  <si>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</si>
  <si>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</si>
  <si>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</si>
  <si>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</si>
  <si>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</si>
  <si>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</si>
  <si>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</si>
  <si>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</si>
  <si>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</si>
  <si>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</si>
  <si>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</si>
  <si>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</si>
  <si>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</si>
  <si>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</si>
  <si>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</si>
  <si>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</si>
  <si>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</si>
  <si>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</si>
  <si>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</si>
  <si>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</si>
  <si>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</si>
  <si>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</si>
  <si>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</si>
  <si>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</si>
  <si>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</si>
  <si>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</si>
  <si>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</si>
  <si>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</si>
  <si>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</si>
  <si>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</si>
  <si>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</si>
  <si>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</si>
  <si>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</si>
  <si>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</si>
  <si>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</si>
  <si>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</si>
  <si>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</si>
  <si>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</si>
  <si>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</si>
  <si>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</si>
  <si>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</si>
  <si>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</si>
  <si>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</si>
  <si>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</si>
  <si>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</si>
  <si>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</si>
  <si>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</si>
  <si>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</si>
  <si>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</si>
  <si>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</si>
  <si>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</si>
  <si>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</si>
  <si>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</si>
  <si>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</si>
  <si>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</si>
  <si>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</si>
  <si>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</si>
  <si>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</si>
  <si>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</si>
  <si>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</si>
  <si>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</si>
  <si>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</si>
  <si>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</si>
  <si>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</si>
  <si>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</si>
  <si>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</si>
  <si>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</si>
  <si>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</si>
  <si>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</si>
  <si>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</si>
  <si>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</si>
  <si>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</si>
  <si>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</si>
  <si>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</si>
  <si>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</si>
  <si>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</si>
  <si>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</si>
  <si>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</si>
  <si>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</si>
  <si>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</si>
  <si>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</si>
  <si>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</si>
  <si>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</si>
  <si>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</si>
  <si>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</si>
  <si>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</si>
  <si>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</si>
  <si>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</si>
  <si>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</si>
  <si>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</si>
  <si>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</si>
  <si>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</si>
  <si>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</si>
  <si>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</si>
  <si>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</si>
  <si>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</si>
  <si>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</si>
  <si>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</si>
  <si>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</si>
  <si>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</si>
  <si>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</si>
  <si>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</si>
  <si>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</si>
  <si>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</si>
  <si>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</si>
  <si>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</si>
  <si>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</si>
  <si>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</si>
  <si>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</si>
  <si>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</si>
  <si>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</si>
  <si>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</si>
  <si>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</si>
  <si>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</si>
  <si>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</si>
  <si>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</si>
  <si>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</si>
  <si>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</si>
  <si>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</si>
  <si>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</si>
  <si>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</si>
  <si>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</si>
  <si>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</si>
  <si>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</si>
  <si>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</si>
  <si>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</si>
  <si>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</si>
  <si>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</si>
  <si>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</si>
  <si>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</si>
  <si>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</si>
  <si>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</si>
  <si>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</si>
  <si>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</si>
  <si>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</si>
  <si>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</si>
  <si>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</si>
  <si>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</si>
  <si>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</si>
  <si>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</si>
  <si>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</si>
  <si>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</si>
  <si>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</si>
  <si>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</si>
  <si>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</si>
  <si>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</si>
  <si>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</si>
  <si>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</si>
  <si>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</si>
  <si>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</si>
  <si>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</si>
  <si>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</si>
  <si>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</si>
  <si>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</si>
  <si>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</si>
  <si>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</si>
  <si>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</si>
  <si>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</si>
  <si>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</si>
  <si>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</si>
  <si>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</si>
  <si>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</si>
  <si>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</si>
  <si>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</si>
  <si>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</si>
  <si>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</si>
  <si>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</si>
  <si>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</si>
  <si>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</si>
  <si>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</si>
  <si>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</si>
  <si>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</si>
  <si>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</si>
  <si>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</si>
  <si>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</si>
  <si>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</si>
  <si>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</si>
  <si>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</si>
  <si>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</si>
  <si>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</si>
  <si>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</si>
  <si>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</si>
  <si>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</si>
  <si>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</si>
  <si>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</si>
  <si>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</si>
  <si>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</si>
  <si>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</si>
  <si>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</si>
  <si>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</si>
  <si>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</si>
  <si>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</si>
  <si>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</si>
  <si>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</si>
  <si>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</si>
  <si>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</si>
  <si>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</si>
  <si>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</si>
  <si>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</si>
  <si>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</si>
  <si>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</si>
  <si>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</si>
  <si>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</si>
  <si>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</si>
  <si>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</si>
  <si>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</si>
  <si>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</si>
  <si>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</si>
  <si>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</si>
  <si>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</si>
  <si>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</si>
  <si>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</si>
  <si>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</si>
  <si>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</si>
  <si>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</si>
  <si>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</si>
  <si>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</si>
  <si>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</si>
  <si>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</si>
  <si>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</si>
  <si>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</si>
  <si>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</si>
  <si>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</si>
  <si>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</si>
  <si>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</si>
  <si>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</si>
  <si>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</si>
  <si>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</si>
  <si>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</si>
  <si>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</si>
  <si>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</si>
  <si>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</si>
  <si>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</si>
  <si>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</si>
  <si>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</si>
  <si>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</si>
  <si>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</si>
  <si>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</si>
  <si>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</si>
  <si>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</si>
  <si>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</si>
  <si>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</si>
  <si>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</si>
  <si>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</si>
  <si>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</si>
  <si>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</si>
  <si>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</si>
  <si>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</si>
  <si>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</si>
  <si>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</si>
  <si>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</si>
  <si>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</si>
  <si>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</si>
  <si>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</si>
  <si>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</si>
  <si>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</si>
  <si>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</si>
  <si>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</si>
  <si>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</si>
  <si>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</si>
  <si>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</si>
  <si>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</si>
  <si>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</si>
  <si>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</si>
  <si>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</si>
  <si>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</si>
  <si>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</si>
  <si>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</si>
  <si>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</si>
  <si>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</si>
  <si>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</si>
  <si>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</si>
  <si>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</si>
  <si>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</si>
  <si>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</si>
  <si>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</si>
  <si>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</si>
  <si>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</si>
  <si>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</si>
  <si>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</si>
  <si>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</si>
  <si>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</si>
  <si>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</si>
  <si>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</si>
  <si>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</si>
  <si>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</si>
  <si>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</si>
  <si>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</si>
  <si>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</si>
  <si>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</si>
  <si>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</si>
  <si>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</si>
  <si>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</si>
  <si>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</si>
  <si>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</si>
  <si>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</si>
  <si>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</si>
  <si>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</si>
  <si>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</si>
  <si>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</si>
  <si>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</si>
  <si>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</si>
  <si>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</si>
  <si>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</si>
  <si>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</si>
  <si>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</si>
  <si>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</si>
  <si>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</si>
  <si>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</si>
  <si>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</si>
  <si>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</si>
  <si>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</si>
  <si>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</si>
  <si>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</si>
  <si>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</si>
  <si>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</si>
  <si>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</si>
  <si>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</si>
  <si>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</si>
  <si>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</si>
  <si>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</si>
  <si>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</si>
  <si>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</si>
  <si>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</si>
  <si>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</si>
  <si>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</si>
  <si>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</si>
  <si>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</si>
  <si>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</si>
  <si>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</si>
  <si>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</si>
  <si>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</si>
  <si>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</si>
  <si>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</si>
  <si>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</si>
  <si>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</si>
  <si>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</si>
  <si>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</si>
  <si>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</si>
  <si>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</si>
  <si>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</si>
  <si>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</si>
  <si>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</si>
  <si>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</si>
  <si>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</si>
  <si>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</si>
  <si>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</si>
  <si>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</si>
  <si>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</si>
  <si>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</si>
  <si>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</si>
  <si>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</si>
  <si>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</si>
  <si>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</si>
  <si>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</si>
  <si>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</si>
  <si>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</si>
  <si>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</si>
  <si>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</si>
  <si>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</si>
  <si>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</si>
  <si>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</si>
  <si>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</si>
  <si>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</si>
  <si>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</si>
  <si>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</si>
  <si>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</si>
  <si>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</si>
  <si>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</si>
  <si>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</si>
  <si>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</si>
  <si>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</si>
  <si>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</si>
  <si>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</si>
  <si>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</si>
  <si>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</si>
  <si>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</si>
  <si>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</si>
  <si>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</si>
  <si>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</si>
  <si>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</si>
  <si>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</si>
  <si>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</si>
  <si>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</si>
  <si>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</si>
  <si>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</si>
  <si>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</si>
  <si>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</si>
  <si>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</si>
  <si>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</si>
  <si>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</si>
  <si>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</si>
  <si>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</si>
  <si>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</si>
  <si>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</si>
  <si>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</si>
  <si>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</si>
  <si>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</si>
  <si>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</si>
  <si>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</si>
  <si>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</si>
  <si>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</si>
  <si>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</si>
  <si>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</si>
  <si>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</si>
  <si>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</si>
  <si>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</si>
  <si>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</si>
  <si>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</si>
  <si>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</si>
  <si>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</si>
  <si>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</si>
  <si>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</si>
  <si>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</si>
  <si>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</si>
  <si>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</si>
  <si>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</si>
  <si>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</si>
  <si>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</si>
  <si>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</si>
  <si>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</si>
  <si>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</si>
  <si>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</si>
  <si>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</si>
  <si>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</si>
  <si>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</si>
  <si>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</si>
  <si>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</si>
  <si>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</si>
  <si>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</si>
  <si>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</si>
  <si>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</si>
  <si>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</si>
  <si>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</si>
  <si>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</si>
  <si>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</si>
  <si>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</si>
  <si>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</si>
  <si>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</si>
  <si>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</si>
  <si>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</si>
  <si>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</si>
  <si>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</si>
  <si>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</si>
  <si>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</si>
  <si>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</si>
  <si>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</si>
  <si>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</si>
  <si>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</si>
  <si>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</si>
  <si>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</si>
  <si>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</si>
  <si>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</si>
  <si>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</si>
  <si>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</si>
  <si>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</si>
  <si>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</si>
  <si>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</si>
  <si>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</si>
  <si>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</si>
  <si>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</si>
  <si>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</si>
  <si>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</si>
  <si>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</si>
  <si>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</si>
  <si>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</si>
  <si>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</si>
  <si>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</si>
  <si>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</si>
  <si>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</si>
  <si>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</si>
  <si>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</si>
  <si>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</si>
  <si>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</si>
  <si>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</si>
  <si>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</si>
  <si>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</si>
  <si>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</si>
  <si>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</si>
  <si>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</si>
  <si>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</si>
  <si>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</si>
  <si>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</si>
  <si>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</si>
  <si>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</si>
  <si>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</si>
  <si>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</si>
  <si>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</si>
  <si>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</si>
  <si>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</si>
  <si>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</si>
  <si>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</si>
  <si>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</si>
  <si>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</si>
  <si>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</si>
  <si>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</si>
  <si>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</si>
  <si>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</si>
  <si>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</si>
  <si>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</si>
  <si>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</si>
  <si>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</si>
  <si>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</si>
  <si>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</si>
  <si>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</si>
  <si>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</si>
  <si>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</si>
  <si>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</si>
  <si>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</si>
  <si>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</si>
  <si>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</si>
  <si>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</si>
  <si>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</si>
  <si>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</si>
  <si>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</si>
  <si>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</si>
  <si>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</si>
  <si>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</si>
  <si>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</si>
  <si>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</si>
  <si>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</si>
  <si>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</si>
  <si>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</si>
  <si>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</si>
  <si>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</si>
  <si>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</si>
  <si>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</si>
  <si>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</si>
  <si>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</si>
  <si>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</si>
  <si>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</si>
  <si>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</si>
  <si>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</si>
  <si>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</si>
  <si>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</si>
  <si>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</si>
  <si>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</si>
  <si>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</si>
  <si>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</si>
  <si>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</si>
  <si>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</si>
  <si>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</si>
  <si>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</si>
  <si>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</si>
  <si>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</si>
  <si>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</si>
  <si>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</si>
  <si>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</si>
  <si>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</si>
  <si>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</si>
  <si>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</si>
  <si>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</si>
  <si>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</si>
  <si>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</si>
  <si>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</si>
  <si>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</si>
  <si>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</si>
  <si>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</si>
  <si>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</si>
  <si>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</si>
  <si>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</si>
  <si>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</si>
  <si>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</si>
  <si>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</si>
  <si>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</si>
  <si>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</si>
  <si>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</si>
  <si>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</si>
  <si>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</si>
  <si>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</si>
  <si>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</si>
  <si>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</si>
  <si>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</si>
  <si>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</si>
  <si>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</si>
  <si>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</si>
  <si>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</si>
  <si>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</si>
  <si>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</si>
  <si>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</si>
  <si>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</si>
  <si>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</si>
  <si>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</si>
  <si>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</si>
  <si>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</si>
  <si>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</si>
  <si>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</si>
  <si>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</si>
  <si>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</si>
  <si>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</si>
  <si>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</si>
  <si>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</si>
  <si>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</si>
  <si>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</si>
  <si>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</si>
  <si>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</si>
  <si>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</si>
  <si>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</si>
  <si>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</si>
  <si>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</si>
  <si>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</si>
  <si>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</si>
  <si>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</si>
  <si>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</si>
  <si>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</si>
  <si>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</si>
  <si>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</si>
  <si>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</si>
  <si>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</si>
  <si>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</si>
  <si>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</si>
  <si>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</si>
  <si>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</si>
  <si>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</si>
  <si>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</si>
  <si>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</si>
  <si>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</si>
  <si>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</si>
  <si>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</si>
  <si>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</si>
  <si>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</si>
  <si>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</si>
  <si>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</si>
  <si>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</si>
  <si>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</si>
  <si>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</si>
  <si>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</si>
  <si>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</si>
  <si>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</si>
  <si>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</si>
  <si>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</si>
  <si>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</si>
  <si>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</si>
  <si>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</si>
  <si>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</si>
  <si>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</si>
  <si>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</si>
  <si>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</si>
  <si>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</si>
  <si>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</si>
  <si>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</si>
  <si>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</si>
  <si>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</si>
  <si>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</si>
  <si>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</si>
  <si>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</si>
  <si>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</si>
  <si>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</si>
  <si>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</si>
  <si>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</si>
  <si>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</si>
  <si>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</si>
  <si>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</si>
  <si>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</si>
  <si>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</si>
  <si>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</si>
  <si>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</si>
  <si>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</si>
  <si>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</si>
  <si>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</si>
  <si>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</si>
  <si>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</si>
  <si>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</si>
  <si>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</si>
  <si>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</si>
  <si>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</si>
  <si>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</si>
  <si>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</si>
  <si>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</si>
  <si>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</si>
  <si>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</si>
  <si>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</si>
  <si>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</si>
  <si>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</si>
  <si>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</si>
  <si>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</si>
  <si>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</si>
  <si>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</si>
  <si>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</si>
  <si>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</si>
  <si>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</si>
  <si>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</si>
  <si>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</si>
  <si>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</si>
  <si>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</si>
  <si>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</si>
  <si>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</si>
  <si>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</si>
  <si>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</si>
  <si>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</si>
  <si>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</si>
  <si>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</si>
  <si>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</si>
  <si>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</si>
  <si>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</si>
  <si>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</si>
  <si>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</si>
  <si>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</si>
  <si>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</si>
  <si>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</si>
  <si>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</si>
  <si>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</si>
  <si>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</si>
  <si>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</si>
  <si>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</si>
  <si>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</si>
  <si>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</si>
  <si>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</si>
  <si>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</si>
  <si>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</si>
  <si>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</si>
  <si>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</si>
  <si>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</si>
  <si>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</si>
  <si>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</si>
  <si>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</si>
  <si>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</si>
  <si>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</si>
  <si>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</si>
  <si>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</si>
  <si>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</si>
  <si>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</si>
  <si>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</si>
  <si>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</si>
  <si>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</si>
  <si>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</si>
  <si>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</si>
  <si>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</si>
  <si>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</si>
  <si>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</si>
  <si>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</si>
  <si>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</si>
  <si>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</si>
  <si>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</si>
  <si>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</si>
  <si>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</si>
  <si>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</si>
  <si>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</si>
  <si>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</si>
  <si>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</si>
  <si>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</si>
  <si>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</si>
  <si>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</si>
  <si>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</si>
  <si>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</si>
  <si>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</si>
  <si>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</si>
  <si>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</si>
  <si>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</si>
  <si>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</si>
  <si>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</si>
  <si>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</si>
  <si>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</si>
  <si>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</si>
  <si>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</si>
  <si>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</si>
  <si>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</si>
  <si>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</si>
  <si>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</si>
  <si>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</si>
  <si>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</si>
  <si>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</si>
  <si>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</si>
  <si>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</si>
  <si>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</si>
  <si>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</si>
  <si>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</si>
  <si>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</si>
  <si>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</si>
  <si>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</si>
  <si>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</si>
  <si>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</si>
  <si>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</si>
  <si>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</si>
  <si>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</si>
  <si>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</si>
  <si>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</si>
  <si>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</si>
  <si>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</si>
  <si>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</si>
  <si>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</si>
  <si>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</si>
  <si>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</si>
  <si>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</si>
  <si>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</si>
  <si>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</si>
  <si>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</si>
  <si>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</si>
  <si>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</si>
  <si>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</si>
  <si>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</si>
  <si>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</si>
  <si>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</si>
  <si>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</si>
  <si>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</si>
  <si>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</si>
  <si>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</si>
  <si>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</si>
  <si>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</si>
  <si>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</si>
  <si>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</si>
  <si>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</si>
  <si>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</si>
  <si>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</si>
  <si>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</si>
  <si>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</si>
  <si>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</si>
  <si>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</si>
  <si>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</si>
  <si>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</si>
  <si>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</si>
  <si>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</si>
  <si>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</si>
  <si>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</si>
  <si>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</si>
  <si>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</si>
  <si>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</si>
  <si>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</si>
  <si>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</si>
  <si>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</si>
  <si>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</si>
  <si>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</si>
  <si>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</si>
  <si>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</si>
  <si>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</si>
  <si>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</si>
  <si>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</si>
  <si>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</si>
  <si>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</si>
  <si>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</si>
  <si>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</si>
  <si>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</si>
  <si>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</si>
  <si>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</si>
  <si>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</si>
  <si>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</si>
  <si>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</si>
  <si>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</si>
  <si>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</si>
  <si>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</si>
  <si>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</si>
  <si>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</si>
  <si>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</si>
  <si>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</si>
  <si>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</si>
  <si>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</si>
  <si>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</si>
  <si>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</si>
  <si>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</si>
  <si>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</si>
  <si>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</si>
  <si>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</si>
  <si>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</si>
  <si>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</si>
  <si>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</si>
  <si>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</si>
  <si>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</si>
  <si>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</si>
  <si>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</si>
  <si>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</si>
  <si>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</si>
  <si>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</si>
  <si>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</si>
  <si>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</si>
  <si>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</si>
  <si>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</si>
  <si>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</si>
  <si>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</si>
  <si>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</si>
  <si>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</si>
  <si>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</si>
  <si>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</si>
  <si>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</si>
  <si>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</si>
  <si>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</si>
  <si>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</si>
  <si>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</si>
  <si>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</si>
  <si>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</si>
  <si>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</si>
  <si>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</si>
  <si>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</si>
  <si>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</si>
  <si>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</si>
  <si>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</si>
  <si>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</si>
  <si>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</si>
  <si>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</si>
  <si>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</si>
  <si>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</si>
  <si>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</si>
  <si>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</si>
  <si>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</si>
  <si>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</si>
  <si>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</si>
  <si>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</si>
  <si>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</si>
  <si>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</si>
  <si>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</si>
  <si>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</si>
  <si>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</si>
  <si>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</si>
  <si>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</si>
  <si>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</si>
  <si>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</si>
  <si>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</si>
  <si>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</si>
  <si>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</si>
  <si>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</si>
  <si>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</si>
  <si>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</si>
  <si>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</si>
  <si>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</si>
  <si>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</si>
  <si>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</si>
  <si>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</si>
  <si>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</si>
  <si>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</si>
  <si>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</si>
  <si>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</si>
  <si>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</si>
  <si>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</si>
  <si>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</si>
  <si>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</si>
  <si>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</si>
  <si>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</si>
  <si>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</si>
  <si>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</si>
  <si>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</si>
  <si>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</si>
  <si>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</si>
  <si>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</si>
  <si>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</si>
  <si>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</si>
  <si>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</si>
  <si>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</si>
  <si>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</si>
  <si>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</si>
  <si>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</si>
  <si>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</si>
  <si>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</si>
  <si>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</si>
  <si>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</si>
  <si>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</si>
  <si>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</si>
  <si>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</si>
  <si>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</si>
  <si>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</si>
  <si>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</si>
  <si>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</si>
  <si>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</si>
  <si>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</si>
  <si>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</si>
  <si>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</si>
  <si>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</si>
  <si>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</si>
  <si>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</si>
  <si>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</si>
  <si>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</si>
  <si>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</si>
  <si>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</si>
  <si>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</si>
  <si>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</si>
  <si>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</si>
  <si>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</si>
  <si>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</si>
  <si>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</si>
  <si>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</si>
  <si>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</si>
  <si>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</si>
  <si>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</si>
  <si>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</si>
  <si>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</si>
  <si>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</si>
  <si>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</si>
  <si>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</si>
  <si>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</si>
  <si>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</si>
  <si>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</si>
  <si>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</si>
  <si>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</si>
  <si>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</si>
  <si>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</si>
  <si>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</si>
  <si>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</si>
  <si>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</si>
  <si>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</si>
  <si>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</si>
  <si>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</si>
  <si>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</si>
  <si>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</si>
  <si>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</si>
  <si>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</si>
  <si>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</si>
  <si>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</si>
  <si>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</si>
  <si>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</si>
  <si>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</si>
  <si>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</si>
  <si>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</si>
  <si>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</si>
  <si>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</si>
  <si>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</si>
  <si>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</si>
  <si>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</si>
  <si>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</si>
  <si>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</si>
  <si>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</si>
  <si>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</si>
  <si>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</si>
  <si>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</si>
  <si>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</si>
  <si>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</si>
  <si>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</si>
  <si>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</si>
  <si>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</si>
  <si>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</si>
  <si>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</si>
  <si>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</si>
  <si>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</si>
  <si>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</si>
  <si>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</si>
  <si>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</si>
  <si>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</si>
  <si>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</si>
  <si>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</si>
  <si>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</si>
  <si>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</si>
  <si>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</si>
  <si>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</si>
  <si>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</si>
  <si>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</si>
  <si>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</si>
  <si>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</si>
  <si>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</si>
  <si>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</si>
  <si>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</si>
  <si>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</si>
  <si>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</si>
  <si>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</si>
  <si>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</si>
  <si>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</si>
  <si>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</si>
  <si>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</si>
  <si>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</si>
  <si>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</si>
  <si>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</si>
  <si>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</si>
  <si>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</si>
  <si>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</si>
  <si>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</si>
  <si>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</si>
  <si>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</si>
  <si>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</si>
  <si>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</si>
  <si>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</si>
  <si>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</si>
  <si>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</si>
  <si>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</si>
  <si>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</si>
  <si>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</si>
  <si>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</si>
  <si>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</si>
  <si>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</si>
  <si>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</si>
  <si>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</si>
  <si>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</si>
  <si>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</si>
  <si>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</si>
  <si>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</si>
  <si>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</si>
  <si>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</si>
  <si>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</si>
  <si>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</si>
  <si>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</si>
  <si>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</si>
  <si>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</si>
  <si>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</si>
  <si>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</si>
  <si>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</si>
  <si>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</si>
  <si>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</si>
  <si>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</si>
  <si>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</si>
  <si>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</si>
  <si>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</si>
  <si>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</si>
  <si>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</si>
  <si>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</si>
  <si>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</si>
  <si>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</si>
  <si>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</si>
  <si>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</si>
  <si>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</si>
  <si>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</si>
  <si>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</si>
  <si>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</si>
  <si>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</si>
  <si>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</si>
  <si>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</si>
  <si>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</si>
  <si>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</si>
  <si>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</si>
  <si>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</si>
  <si>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</si>
  <si>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</si>
  <si>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</si>
  <si>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</si>
  <si>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</si>
  <si>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</si>
  <si>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</si>
  <si>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</si>
  <si>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</si>
  <si>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</si>
  <si>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</si>
  <si>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</si>
  <si>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</si>
  <si>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</si>
  <si>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</si>
  <si>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</si>
  <si>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</si>
  <si>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</si>
  <si>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</si>
  <si>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</si>
  <si>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</si>
  <si>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</si>
  <si>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</si>
  <si>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</si>
  <si>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</si>
  <si>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</si>
  <si>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</si>
  <si>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</si>
  <si>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</si>
  <si>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</si>
  <si>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</si>
  <si>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</si>
  <si>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</si>
  <si>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</si>
  <si>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</si>
  <si>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</si>
  <si>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</si>
  <si>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</si>
  <si>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</si>
  <si>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</si>
  <si>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</si>
  <si>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</si>
  <si>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</si>
  <si>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</si>
  <si>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</si>
  <si>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</si>
  <si>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</si>
  <si>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</si>
  <si>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</si>
  <si>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</si>
  <si>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</si>
  <si>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</si>
  <si>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</si>
  <si>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</si>
  <si>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</si>
  <si>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</si>
  <si>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</si>
  <si>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 xml:space="preserve">Note: Indirect costs are not allowed for this grant. </t>
  </si>
  <si>
    <t>Contact Email:</t>
  </si>
  <si>
    <t>Note: Not allowed; federal grants only</t>
  </si>
  <si>
    <t>335 - School Year</t>
  </si>
  <si>
    <t>335 - Summer</t>
  </si>
  <si>
    <t>Safe and Supportive Schools Competitive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</si>
</sst>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8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18" xfId="0" applyFont="1" applyBorder="1" applyAlignment="1" applyProtection="1">
      <alignment horizontal="center"/>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9" fillId="0" borderId="18" xfId="0" applyFont="1" applyBorder="1" applyAlignment="1" applyProtection="1">
      <alignment horizontal="center" vertical="center" wrapText="1"/>
      <protection hidden="1"/>
    </xf>
    <xf numFmtId="0" fontId="3" fillId="18" borderId="18" xfId="0" applyFont="1" applyFill="1" applyBorder="1" applyAlignment="1" applyProtection="1">
      <alignment horizontal="left"/>
      <protection locked="0"/>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20" xfId="0" applyFont="1" applyBorder="1" applyAlignment="1" applyProtection="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15" fillId="18" borderId="18"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07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Box"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Box"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Box"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Box"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Box"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Box"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Box"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Box"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Box"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Box"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Box"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Box"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Box"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Box"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Box"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Box"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06"/>
      <c r="W1" s="606"/>
      <c r="X1" s="606"/>
      <c r="Y1" s="606"/>
      <c r="Z1" s="606"/>
      <c r="AA1" s="606"/>
      <c r="AB1" s="9"/>
    </row>
    <row r="2" spans="1:30" ht="8.25" customHeight="1" x14ac:dyDescent="0.25">
      <c r="A2" s="10"/>
      <c r="B2" s="10"/>
      <c r="C2" s="620"/>
      <c r="D2" s="620"/>
      <c r="E2" s="620"/>
      <c r="F2" s="620"/>
      <c r="G2" s="620"/>
      <c r="H2" s="620"/>
      <c r="I2" s="620"/>
      <c r="J2" s="620"/>
      <c r="K2" s="620"/>
      <c r="L2" s="620"/>
      <c r="M2" s="620"/>
      <c r="N2" s="620"/>
      <c r="O2" s="620"/>
      <c r="P2" s="620"/>
      <c r="Q2" s="620"/>
      <c r="R2" s="620"/>
      <c r="S2" s="620"/>
      <c r="T2" s="620"/>
      <c r="U2" s="620"/>
      <c r="V2" s="620"/>
      <c r="W2" s="14"/>
      <c r="X2" s="14"/>
      <c r="Y2" s="14"/>
      <c r="Z2" s="14"/>
      <c r="AA2" s="15"/>
      <c r="AB2" s="11"/>
    </row>
    <row r="3" spans="1:30" ht="26.25" customHeight="1" x14ac:dyDescent="0.25">
      <c r="A3" s="10"/>
      <c r="B3" s="623" t="s">
        <v>14</v>
      </c>
      <c r="C3" s="624"/>
      <c r="D3" s="624"/>
      <c r="E3" s="625"/>
      <c r="F3" s="609"/>
      <c r="G3" s="610"/>
      <c r="H3" s="378"/>
      <c r="I3" s="509" t="s">
        <v>6588</v>
      </c>
      <c r="J3" s="95"/>
      <c r="K3" s="611"/>
      <c r="L3" s="611"/>
      <c r="M3" s="611"/>
      <c r="N3" s="611"/>
      <c r="O3" s="611"/>
      <c r="P3" s="611"/>
      <c r="R3" s="623"/>
      <c r="S3" s="623"/>
      <c r="T3" s="623"/>
      <c r="U3" s="634"/>
      <c r="V3" s="635"/>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23" t="s">
        <v>15</v>
      </c>
      <c r="C5" s="624"/>
      <c r="D5" s="624"/>
      <c r="E5" s="625"/>
      <c r="F5" s="551">
        <v>2019</v>
      </c>
      <c r="G5" s="49"/>
      <c r="H5" s="49"/>
      <c r="I5" s="94" t="s">
        <v>16</v>
      </c>
      <c r="J5" s="16"/>
      <c r="K5" s="612" t="s">
        <v>6596</v>
      </c>
      <c r="L5" s="612"/>
      <c r="M5" s="612"/>
      <c r="N5" s="612"/>
      <c r="O5" s="612"/>
      <c r="P5" s="612"/>
      <c r="R5" s="623"/>
      <c r="S5" s="623"/>
      <c r="T5" s="623"/>
      <c r="U5" s="627"/>
      <c r="V5" s="628"/>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23" t="s">
        <v>6594</v>
      </c>
      <c r="C7" s="626"/>
      <c r="D7" s="626"/>
      <c r="E7" s="626"/>
      <c r="F7" s="609"/>
      <c r="G7" s="613"/>
      <c r="H7" s="12"/>
      <c r="I7" s="509" t="s">
        <v>6589</v>
      </c>
      <c r="J7" s="95"/>
      <c r="K7" s="609" t="s">
        <v>6598</v>
      </c>
      <c r="L7" s="610"/>
      <c r="M7" s="610"/>
      <c r="N7" s="610"/>
      <c r="O7" s="610"/>
      <c r="P7" s="613"/>
      <c r="R7" s="623"/>
      <c r="S7" s="623"/>
      <c r="T7" s="623"/>
      <c r="U7" s="629"/>
      <c r="V7" s="630"/>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31"/>
      <c r="S9" s="631"/>
      <c r="T9" s="631"/>
      <c r="U9" s="629"/>
      <c r="V9" s="630"/>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36"/>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42"/>
      <c r="V12" s="642"/>
      <c r="W12" s="642"/>
      <c r="X12" s="642"/>
      <c r="Y12" s="642"/>
      <c r="Z12" s="642"/>
      <c r="AA12" s="218"/>
    </row>
    <row r="13" spans="1:30" ht="72" customHeight="1" thickBot="1" x14ac:dyDescent="0.3">
      <c r="A13" s="17"/>
      <c r="B13" s="219"/>
      <c r="C13" s="220"/>
      <c r="D13" s="220"/>
      <c r="E13" s="220"/>
      <c r="F13" s="220"/>
      <c r="G13" s="220"/>
      <c r="H13" s="221"/>
      <c r="I13" s="221"/>
      <c r="J13" s="221"/>
      <c r="K13" s="221"/>
      <c r="L13" s="221"/>
      <c r="M13" s="221"/>
      <c r="N13" s="221"/>
      <c r="O13" s="221"/>
      <c r="P13" s="640" t="s">
        <v>1</v>
      </c>
      <c r="Q13" s="222"/>
      <c r="R13" s="614" t="s">
        <v>6592</v>
      </c>
      <c r="S13" s="615"/>
      <c r="T13" s="515"/>
      <c r="U13" s="14"/>
      <c r="V13" s="14"/>
      <c r="W13" s="14"/>
      <c r="X13" s="14"/>
      <c r="Y13" s="638"/>
      <c r="Z13" s="223"/>
    </row>
    <row r="14" spans="1:30" ht="16.5" thickBot="1" x14ac:dyDescent="0.3">
      <c r="A14" s="17"/>
      <c r="B14" s="219"/>
      <c r="C14" s="646" t="s">
        <v>6590</v>
      </c>
      <c r="D14" s="647"/>
      <c r="E14" s="647"/>
      <c r="F14" s="647"/>
      <c r="G14" s="647"/>
      <c r="H14" s="647"/>
      <c r="I14" s="647"/>
      <c r="J14" s="647"/>
      <c r="K14" s="648"/>
      <c r="L14" s="101"/>
      <c r="M14" s="101"/>
      <c r="N14" s="101"/>
      <c r="O14" s="224"/>
      <c r="P14" s="641"/>
      <c r="Q14" s="225"/>
      <c r="R14" s="616"/>
      <c r="S14" s="617"/>
      <c r="T14" s="516"/>
      <c r="U14" s="14"/>
      <c r="V14" s="14"/>
      <c r="W14" s="14"/>
      <c r="X14" s="14"/>
      <c r="Y14" s="639"/>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07" t="s">
        <v>136</v>
      </c>
      <c r="E16" s="607"/>
      <c r="F16" s="607"/>
      <c r="G16" s="608"/>
      <c r="H16" s="398"/>
      <c r="I16" s="399" t="s">
        <v>19</v>
      </c>
      <c r="J16" s="400" t="s">
        <v>20</v>
      </c>
      <c r="K16" s="401" t="s">
        <v>21</v>
      </c>
      <c r="L16" s="102"/>
      <c r="M16" s="102"/>
      <c r="N16" s="102"/>
      <c r="O16" s="229"/>
      <c r="P16" s="393" t="s">
        <v>22</v>
      </c>
      <c r="Q16" s="229"/>
      <c r="R16" s="618" t="s">
        <v>52</v>
      </c>
      <c r="S16" s="619"/>
      <c r="T16" s="518"/>
      <c r="U16" s="402"/>
      <c r="V16" s="402"/>
      <c r="W16" s="402"/>
      <c r="X16" s="402"/>
      <c r="Y16" s="403"/>
      <c r="Z16" s="230"/>
    </row>
    <row r="17" spans="1:26" ht="13.15" customHeight="1" x14ac:dyDescent="0.25">
      <c r="A17" s="3"/>
      <c r="B17" s="231"/>
      <c r="C17" s="404"/>
      <c r="D17" s="600"/>
      <c r="E17" s="601"/>
      <c r="F17" s="601"/>
      <c r="G17" s="603"/>
      <c r="H17" s="5"/>
      <c r="I17" s="542"/>
      <c r="J17" s="543"/>
      <c r="K17" s="20"/>
      <c r="L17" s="99" t="b">
        <v>0</v>
      </c>
      <c r="M17" s="6"/>
      <c r="N17" s="6">
        <f>IF(L17,P17,0)</f>
        <v>0</v>
      </c>
      <c r="O17" s="221"/>
      <c r="P17" s="544">
        <v>0</v>
      </c>
      <c r="Q17" s="545"/>
      <c r="R17" s="565"/>
      <c r="S17" s="566"/>
      <c r="T17" s="519"/>
      <c r="U17" s="405" t="b">
        <v>1</v>
      </c>
      <c r="V17" s="406">
        <v>112926</v>
      </c>
      <c r="W17" s="407"/>
      <c r="X17" s="408"/>
      <c r="Y17" s="15"/>
      <c r="Z17" s="223"/>
    </row>
    <row r="18" spans="1:26" ht="13.15" customHeight="1" x14ac:dyDescent="0.25">
      <c r="A18" s="3"/>
      <c r="B18" s="231"/>
      <c r="C18" s="404"/>
      <c r="D18" s="600"/>
      <c r="E18" s="601"/>
      <c r="F18" s="601"/>
      <c r="G18" s="603"/>
      <c r="H18" s="5"/>
      <c r="I18" s="542"/>
      <c r="J18" s="543"/>
      <c r="K18" s="20"/>
      <c r="L18" s="99" t="b">
        <v>0</v>
      </c>
      <c r="M18" s="6"/>
      <c r="N18" s="6">
        <f>IF(L18,P18,0)</f>
        <v>0</v>
      </c>
      <c r="O18" s="221"/>
      <c r="P18" s="544">
        <v>0</v>
      </c>
      <c r="Q18" s="545"/>
      <c r="R18" s="565"/>
      <c r="S18" s="566"/>
      <c r="T18" s="519"/>
      <c r="U18" s="409" t="b">
        <v>0</v>
      </c>
      <c r="V18" s="410">
        <v>0</v>
      </c>
      <c r="W18" s="411" t="s">
        <v>23</v>
      </c>
      <c r="X18" s="412" t="s">
        <v>23</v>
      </c>
      <c r="Y18" s="21"/>
      <c r="Z18" s="223"/>
    </row>
    <row r="19" spans="1:26" ht="13.15" customHeight="1" x14ac:dyDescent="0.25">
      <c r="A19" s="3"/>
      <c r="B19" s="231"/>
      <c r="C19" s="404"/>
      <c r="D19" s="600"/>
      <c r="E19" s="601"/>
      <c r="F19" s="601"/>
      <c r="G19" s="603"/>
      <c r="H19" s="5"/>
      <c r="I19" s="542"/>
      <c r="J19" s="543"/>
      <c r="K19" s="20"/>
      <c r="L19" s="99" t="b">
        <v>0</v>
      </c>
      <c r="M19" s="6"/>
      <c r="N19" s="6">
        <f>IF(L19,P19,0)</f>
        <v>0</v>
      </c>
      <c r="O19" s="221"/>
      <c r="P19" s="546">
        <v>0</v>
      </c>
      <c r="Q19" s="547"/>
      <c r="R19" s="565"/>
      <c r="S19" s="566"/>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4"/>
      <c r="S20" s="564"/>
      <c r="T20" s="520"/>
      <c r="U20" s="405"/>
      <c r="V20" s="119"/>
      <c r="W20" s="120"/>
      <c r="X20" s="120"/>
      <c r="Y20" s="21"/>
      <c r="Z20" s="223"/>
    </row>
    <row r="21" spans="1:26" ht="12.75" customHeight="1" x14ac:dyDescent="0.25">
      <c r="A21" s="26"/>
      <c r="B21" s="234"/>
      <c r="C21" s="579" t="s">
        <v>24</v>
      </c>
      <c r="D21" s="579"/>
      <c r="E21" s="579"/>
      <c r="F21" s="579"/>
      <c r="G21" s="579"/>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67" t="s">
        <v>52</v>
      </c>
      <c r="S22" s="567"/>
      <c r="T22" s="522"/>
      <c r="U22" s="64"/>
      <c r="V22" s="430"/>
      <c r="W22" s="431" t="s">
        <v>23</v>
      </c>
      <c r="X22" s="432" t="s">
        <v>23</v>
      </c>
      <c r="Y22" s="8"/>
      <c r="Z22" s="240"/>
    </row>
    <row r="23" spans="1:26" ht="12.6" customHeight="1" x14ac:dyDescent="0.25">
      <c r="A23" s="3"/>
      <c r="B23" s="231"/>
      <c r="C23" s="19"/>
      <c r="D23" s="589"/>
      <c r="E23" s="590"/>
      <c r="F23" s="590"/>
      <c r="G23" s="591"/>
      <c r="H23" s="5"/>
      <c r="I23" s="542"/>
      <c r="J23" s="543"/>
      <c r="K23" s="20"/>
      <c r="L23" s="112" t="b">
        <v>0</v>
      </c>
      <c r="M23" s="99"/>
      <c r="N23" s="6">
        <f t="shared" ref="N23:N28" si="0">IF(L23,P23,0)</f>
        <v>0</v>
      </c>
      <c r="O23" s="221"/>
      <c r="P23" s="544">
        <v>0</v>
      </c>
      <c r="Q23" s="232"/>
      <c r="R23" s="565"/>
      <c r="S23" s="566"/>
      <c r="T23" s="519"/>
      <c r="U23" s="433" t="b">
        <v>0</v>
      </c>
      <c r="V23" s="65">
        <v>0</v>
      </c>
      <c r="W23" s="66" t="s">
        <v>23</v>
      </c>
      <c r="X23" s="350" t="s">
        <v>23</v>
      </c>
      <c r="Y23" s="21"/>
      <c r="Z23" s="240"/>
    </row>
    <row r="24" spans="1:26" ht="12.6" customHeight="1" x14ac:dyDescent="0.25">
      <c r="A24" s="3"/>
      <c r="B24" s="231"/>
      <c r="C24" s="19"/>
      <c r="D24" s="589"/>
      <c r="E24" s="590"/>
      <c r="F24" s="590"/>
      <c r="G24" s="591"/>
      <c r="H24" s="5"/>
      <c r="I24" s="542"/>
      <c r="J24" s="543"/>
      <c r="K24" s="20"/>
      <c r="L24" s="99" t="b">
        <v>0</v>
      </c>
      <c r="M24" s="99"/>
      <c r="N24" s="6">
        <f t="shared" si="0"/>
        <v>0</v>
      </c>
      <c r="O24" s="221"/>
      <c r="P24" s="544">
        <v>0</v>
      </c>
      <c r="Q24" s="232"/>
      <c r="R24" s="565"/>
      <c r="S24" s="566"/>
      <c r="T24" s="519"/>
      <c r="U24" s="433" t="b">
        <v>0</v>
      </c>
      <c r="V24" s="434">
        <v>0</v>
      </c>
      <c r="W24" s="435" t="s">
        <v>23</v>
      </c>
      <c r="X24" s="436" t="s">
        <v>23</v>
      </c>
      <c r="Y24" s="21"/>
      <c r="Z24" s="240"/>
    </row>
    <row r="25" spans="1:26" ht="12.6" customHeight="1" x14ac:dyDescent="0.25">
      <c r="A25" s="3"/>
      <c r="B25" s="231"/>
      <c r="C25" s="19"/>
      <c r="D25" s="589"/>
      <c r="E25" s="590"/>
      <c r="F25" s="590"/>
      <c r="G25" s="591"/>
      <c r="H25" s="5"/>
      <c r="I25" s="542"/>
      <c r="J25" s="543"/>
      <c r="K25" s="20"/>
      <c r="L25" s="99" t="b">
        <v>0</v>
      </c>
      <c r="M25" s="99"/>
      <c r="N25" s="6">
        <f t="shared" si="0"/>
        <v>0</v>
      </c>
      <c r="O25" s="221"/>
      <c r="P25" s="544">
        <v>0</v>
      </c>
      <c r="Q25" s="232"/>
      <c r="R25" s="565"/>
      <c r="S25" s="566"/>
      <c r="T25" s="519"/>
      <c r="U25" s="437" t="b">
        <v>0</v>
      </c>
      <c r="V25" s="438">
        <v>0</v>
      </c>
      <c r="W25" s="439" t="s">
        <v>23</v>
      </c>
      <c r="X25" s="440" t="s">
        <v>23</v>
      </c>
      <c r="Y25" s="21"/>
      <c r="Z25" s="240"/>
    </row>
    <row r="26" spans="1:26" ht="12.6" customHeight="1" x14ac:dyDescent="0.25">
      <c r="A26" s="3"/>
      <c r="B26" s="231"/>
      <c r="C26" s="19"/>
      <c r="D26" s="589"/>
      <c r="E26" s="590"/>
      <c r="F26" s="590"/>
      <c r="G26" s="591"/>
      <c r="H26" s="5"/>
      <c r="I26" s="542"/>
      <c r="J26" s="543"/>
      <c r="K26" s="20"/>
      <c r="L26" s="99" t="b">
        <v>0</v>
      </c>
      <c r="M26" s="99"/>
      <c r="N26" s="6">
        <f t="shared" si="0"/>
        <v>0</v>
      </c>
      <c r="O26" s="221"/>
      <c r="P26" s="544">
        <v>0</v>
      </c>
      <c r="Q26" s="232"/>
      <c r="R26" s="565"/>
      <c r="S26" s="566"/>
      <c r="T26" s="519"/>
      <c r="U26" s="107" t="b">
        <v>0</v>
      </c>
      <c r="V26" s="67">
        <v>0</v>
      </c>
      <c r="W26" s="66" t="s">
        <v>23</v>
      </c>
      <c r="X26" s="350" t="s">
        <v>23</v>
      </c>
      <c r="Y26" s="21"/>
      <c r="Z26" s="240"/>
    </row>
    <row r="27" spans="1:26" ht="12.6" customHeight="1" x14ac:dyDescent="0.25">
      <c r="A27" s="3"/>
      <c r="B27" s="231"/>
      <c r="C27" s="19"/>
      <c r="D27" s="589"/>
      <c r="E27" s="590"/>
      <c r="F27" s="590"/>
      <c r="G27" s="591"/>
      <c r="H27" s="5"/>
      <c r="I27" s="542"/>
      <c r="J27" s="543"/>
      <c r="K27" s="20"/>
      <c r="L27" s="99" t="b">
        <v>0</v>
      </c>
      <c r="M27" s="99"/>
      <c r="N27" s="6">
        <f t="shared" si="0"/>
        <v>0</v>
      </c>
      <c r="O27" s="221"/>
      <c r="P27" s="544">
        <v>0</v>
      </c>
      <c r="Q27" s="232"/>
      <c r="R27" s="565"/>
      <c r="S27" s="566"/>
      <c r="T27" s="519"/>
      <c r="U27" s="108" t="b">
        <v>0</v>
      </c>
      <c r="V27" s="65">
        <v>0</v>
      </c>
      <c r="W27" s="66" t="s">
        <v>23</v>
      </c>
      <c r="X27" s="350" t="s">
        <v>23</v>
      </c>
      <c r="Y27" s="21"/>
      <c r="Z27" s="240"/>
    </row>
    <row r="28" spans="1:26" ht="12.6" customHeight="1" x14ac:dyDescent="0.25">
      <c r="A28" s="3"/>
      <c r="B28" s="231"/>
      <c r="C28" s="19"/>
      <c r="D28" s="589"/>
      <c r="E28" s="590"/>
      <c r="F28" s="590"/>
      <c r="G28" s="591"/>
      <c r="H28" s="5"/>
      <c r="I28" s="542"/>
      <c r="J28" s="543"/>
      <c r="K28" s="20"/>
      <c r="L28" s="99" t="b">
        <v>0</v>
      </c>
      <c r="M28" s="99"/>
      <c r="N28" s="6">
        <f t="shared" si="0"/>
        <v>0</v>
      </c>
      <c r="O28" s="221"/>
      <c r="P28" s="544">
        <v>0</v>
      </c>
      <c r="Q28" s="232"/>
      <c r="R28" s="565"/>
      <c r="S28" s="566"/>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4"/>
      <c r="S29" s="564"/>
      <c r="T29" s="519"/>
      <c r="U29" s="64"/>
      <c r="V29" s="15"/>
      <c r="W29" s="21"/>
      <c r="X29" s="21"/>
      <c r="Y29" s="21"/>
      <c r="Z29" s="240"/>
    </row>
    <row r="30" spans="1:26" ht="12.75" customHeight="1" x14ac:dyDescent="0.25">
      <c r="A30" s="26"/>
      <c r="B30" s="234"/>
      <c r="C30" s="579" t="s">
        <v>24</v>
      </c>
      <c r="D30" s="579"/>
      <c r="E30" s="579"/>
      <c r="F30" s="579"/>
      <c r="G30" s="579"/>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49" t="s">
        <v>131</v>
      </c>
      <c r="E31" s="649"/>
      <c r="F31" s="649"/>
      <c r="G31" s="649"/>
      <c r="H31" s="426"/>
      <c r="I31" s="427" t="s">
        <v>19</v>
      </c>
      <c r="J31" s="428" t="s">
        <v>20</v>
      </c>
      <c r="K31" s="429" t="s">
        <v>21</v>
      </c>
      <c r="L31" s="112"/>
      <c r="M31" s="112"/>
      <c r="N31" s="102"/>
      <c r="O31" s="243"/>
      <c r="P31" s="393" t="s">
        <v>22</v>
      </c>
      <c r="Q31" s="239"/>
      <c r="R31" s="567" t="s">
        <v>52</v>
      </c>
      <c r="S31" s="567"/>
      <c r="T31" s="522"/>
      <c r="U31" s="446"/>
      <c r="V31" s="434"/>
      <c r="W31" s="435" t="s">
        <v>23</v>
      </c>
      <c r="X31" s="436" t="s">
        <v>23</v>
      </c>
      <c r="Y31" s="21"/>
      <c r="Z31" s="240"/>
    </row>
    <row r="32" spans="1:26" ht="12.6" customHeight="1" x14ac:dyDescent="0.25">
      <c r="A32" s="3"/>
      <c r="B32" s="231"/>
      <c r="C32" s="19"/>
      <c r="D32" s="589"/>
      <c r="E32" s="590"/>
      <c r="F32" s="590"/>
      <c r="G32" s="591"/>
      <c r="H32" s="5"/>
      <c r="I32" s="542"/>
      <c r="J32" s="543"/>
      <c r="K32" s="20"/>
      <c r="L32" s="99" t="b">
        <v>0</v>
      </c>
      <c r="M32" s="99"/>
      <c r="N32" s="6">
        <f>IF(L32,P32,0)</f>
        <v>0</v>
      </c>
      <c r="O32" s="221"/>
      <c r="P32" s="544">
        <v>0</v>
      </c>
      <c r="Q32" s="232"/>
      <c r="R32" s="565"/>
      <c r="S32" s="566"/>
      <c r="T32" s="519"/>
      <c r="U32" s="433" t="b">
        <v>0</v>
      </c>
      <c r="V32" s="434">
        <v>0</v>
      </c>
      <c r="W32" s="435" t="s">
        <v>23</v>
      </c>
      <c r="X32" s="436"/>
      <c r="Y32" s="21"/>
      <c r="Z32" s="240"/>
    </row>
    <row r="33" spans="1:26" ht="12.6" customHeight="1" x14ac:dyDescent="0.25">
      <c r="A33" s="3"/>
      <c r="B33" s="231"/>
      <c r="C33" s="19"/>
      <c r="D33" s="589"/>
      <c r="E33" s="590"/>
      <c r="F33" s="590"/>
      <c r="G33" s="591"/>
      <c r="H33" s="33"/>
      <c r="I33" s="542"/>
      <c r="J33" s="543"/>
      <c r="K33" s="25"/>
      <c r="L33" s="99" t="b">
        <v>0</v>
      </c>
      <c r="M33" s="99"/>
      <c r="N33" s="6">
        <f>IF(L33,P33,0)</f>
        <v>0</v>
      </c>
      <c r="O33" s="244"/>
      <c r="P33" s="544">
        <v>0</v>
      </c>
      <c r="Q33" s="232"/>
      <c r="R33" s="565"/>
      <c r="S33" s="566"/>
      <c r="T33" s="519"/>
      <c r="U33" s="433" t="b">
        <v>0</v>
      </c>
      <c r="V33" s="434">
        <v>0</v>
      </c>
      <c r="W33" s="435" t="s">
        <v>23</v>
      </c>
      <c r="X33" s="436" t="s">
        <v>23</v>
      </c>
      <c r="Y33" s="21"/>
      <c r="Z33" s="240"/>
    </row>
    <row r="34" spans="1:26" ht="12.6" customHeight="1" x14ac:dyDescent="0.25">
      <c r="A34" s="3"/>
      <c r="B34" s="231"/>
      <c r="C34" s="29"/>
      <c r="D34" s="588"/>
      <c r="E34" s="588"/>
      <c r="F34" s="588"/>
      <c r="G34" s="588"/>
      <c r="H34" s="5"/>
      <c r="I34" s="542"/>
      <c r="J34" s="543"/>
      <c r="K34" s="25"/>
      <c r="L34" s="99" t="b">
        <v>0</v>
      </c>
      <c r="M34" s="99"/>
      <c r="N34" s="6">
        <f>IF(L34,P34,0)</f>
        <v>0</v>
      </c>
      <c r="O34" s="244"/>
      <c r="P34" s="544">
        <v>0</v>
      </c>
      <c r="Q34" s="232"/>
      <c r="R34" s="565"/>
      <c r="S34" s="566"/>
      <c r="T34" s="519"/>
      <c r="U34" s="433" t="b">
        <v>0</v>
      </c>
      <c r="V34" s="434">
        <v>0</v>
      </c>
      <c r="W34" s="435" t="s">
        <v>23</v>
      </c>
      <c r="X34" s="436" t="s">
        <v>23</v>
      </c>
      <c r="Y34" s="21"/>
      <c r="Z34" s="240"/>
    </row>
    <row r="35" spans="1:26" ht="12.75" customHeight="1" x14ac:dyDescent="0.25">
      <c r="A35" s="3"/>
      <c r="B35" s="231"/>
      <c r="C35" s="19"/>
      <c r="D35" s="595"/>
      <c r="E35" s="596"/>
      <c r="F35" s="596"/>
      <c r="G35" s="596"/>
      <c r="H35" s="596"/>
      <c r="I35" s="596"/>
      <c r="J35" s="596"/>
      <c r="K35" s="597"/>
      <c r="L35" s="99"/>
      <c r="M35" s="99"/>
      <c r="N35" s="6"/>
      <c r="O35" s="244"/>
      <c r="P35" s="507"/>
      <c r="Q35" s="232"/>
      <c r="R35" s="564"/>
      <c r="S35" s="564"/>
      <c r="T35" s="519"/>
      <c r="U35" s="109"/>
      <c r="V35" s="15"/>
      <c r="W35" s="21"/>
      <c r="X35" s="21"/>
      <c r="Y35" s="21"/>
      <c r="Z35" s="240"/>
    </row>
    <row r="36" spans="1:26" ht="12.75" customHeight="1" x14ac:dyDescent="0.25">
      <c r="A36" s="26"/>
      <c r="B36" s="234"/>
      <c r="C36" s="585" t="s">
        <v>24</v>
      </c>
      <c r="D36" s="585"/>
      <c r="E36" s="585"/>
      <c r="F36" s="585"/>
      <c r="G36" s="585"/>
      <c r="H36" s="586"/>
      <c r="I36" s="586"/>
      <c r="J36" s="586"/>
      <c r="K36" s="587"/>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76" t="s">
        <v>132</v>
      </c>
      <c r="E37" s="576"/>
      <c r="F37" s="576"/>
      <c r="G37" s="576"/>
      <c r="H37" s="121" t="s">
        <v>134</v>
      </c>
      <c r="I37" s="247" t="s">
        <v>133</v>
      </c>
      <c r="J37" s="247" t="s">
        <v>47</v>
      </c>
      <c r="K37" s="122" t="s">
        <v>21</v>
      </c>
      <c r="L37" s="112" t="b">
        <v>0</v>
      </c>
      <c r="M37" s="112"/>
      <c r="N37" s="102"/>
      <c r="O37" s="243"/>
      <c r="P37" s="28" t="s">
        <v>22</v>
      </c>
      <c r="Q37" s="239"/>
      <c r="R37" s="567" t="s">
        <v>52</v>
      </c>
      <c r="S37" s="567"/>
      <c r="T37" s="519"/>
      <c r="U37" s="109"/>
      <c r="V37" s="15"/>
      <c r="W37" s="21"/>
      <c r="X37" s="21"/>
      <c r="Y37" s="21"/>
      <c r="Z37" s="240"/>
    </row>
    <row r="38" spans="1:26" ht="12.6" customHeight="1" x14ac:dyDescent="0.25">
      <c r="A38" s="3"/>
      <c r="B38" s="231"/>
      <c r="C38" s="19"/>
      <c r="D38" s="589"/>
      <c r="E38" s="590"/>
      <c r="F38" s="590"/>
      <c r="G38" s="591"/>
      <c r="H38" s="542"/>
      <c r="I38" s="548"/>
      <c r="J38" s="543"/>
      <c r="K38" s="20"/>
      <c r="L38" s="99" t="b">
        <v>0</v>
      </c>
      <c r="M38" s="6">
        <f>IF(L38,H38,0)</f>
        <v>0</v>
      </c>
      <c r="N38" s="6">
        <f>IF(L38,P38,0)</f>
        <v>0</v>
      </c>
      <c r="O38" s="221"/>
      <c r="P38" s="544"/>
      <c r="Q38" s="232"/>
      <c r="R38" s="565"/>
      <c r="S38" s="566"/>
      <c r="T38" s="519"/>
      <c r="U38" s="109"/>
      <c r="V38" s="15"/>
      <c r="W38" s="21"/>
      <c r="X38" s="21"/>
      <c r="Y38" s="21"/>
      <c r="Z38" s="240"/>
    </row>
    <row r="39" spans="1:26" ht="12.6" customHeight="1" x14ac:dyDescent="0.25">
      <c r="A39" s="3"/>
      <c r="B39" s="231"/>
      <c r="C39" s="19"/>
      <c r="D39" s="589"/>
      <c r="E39" s="590"/>
      <c r="F39" s="590"/>
      <c r="G39" s="591"/>
      <c r="H39" s="542"/>
      <c r="I39" s="548"/>
      <c r="J39" s="543"/>
      <c r="K39" s="20"/>
      <c r="L39" s="99" t="b">
        <v>0</v>
      </c>
      <c r="M39" s="6">
        <f>IF(L39,H39,0)</f>
        <v>0</v>
      </c>
      <c r="N39" s="6">
        <f>IF(L39,P39,0)</f>
        <v>0</v>
      </c>
      <c r="O39" s="221"/>
      <c r="P39" s="544">
        <v>0</v>
      </c>
      <c r="Q39" s="232"/>
      <c r="R39" s="565"/>
      <c r="S39" s="566"/>
      <c r="T39" s="519"/>
      <c r="U39" s="109"/>
      <c r="V39" s="15"/>
      <c r="W39" s="21"/>
      <c r="X39" s="21"/>
      <c r="Y39" s="21"/>
      <c r="Z39" s="240"/>
    </row>
    <row r="40" spans="1:26" ht="12.6" customHeight="1" x14ac:dyDescent="0.25">
      <c r="A40" s="3"/>
      <c r="B40" s="231"/>
      <c r="C40" s="19"/>
      <c r="D40" s="589"/>
      <c r="E40" s="590"/>
      <c r="F40" s="590"/>
      <c r="G40" s="591"/>
      <c r="H40" s="542"/>
      <c r="I40" s="548"/>
      <c r="J40" s="543"/>
      <c r="K40" s="20"/>
      <c r="L40" s="99" t="b">
        <v>0</v>
      </c>
      <c r="M40" s="6">
        <f>IF(L40,H40,0)</f>
        <v>0</v>
      </c>
      <c r="N40" s="6">
        <f>IF(L40,P40,0)</f>
        <v>0</v>
      </c>
      <c r="O40" s="221"/>
      <c r="P40" s="544">
        <v>0</v>
      </c>
      <c r="Q40" s="232"/>
      <c r="R40" s="565"/>
      <c r="S40" s="566"/>
      <c r="T40" s="519"/>
      <c r="U40" s="109"/>
      <c r="V40" s="15"/>
      <c r="W40" s="21"/>
      <c r="X40" s="21"/>
      <c r="Y40" s="21"/>
      <c r="Z40" s="240"/>
    </row>
    <row r="41" spans="1:26" ht="12.6" customHeight="1" x14ac:dyDescent="0.25">
      <c r="A41" s="3"/>
      <c r="B41" s="231"/>
      <c r="C41" s="19"/>
      <c r="D41" s="589"/>
      <c r="E41" s="590"/>
      <c r="F41" s="590"/>
      <c r="G41" s="591"/>
      <c r="H41" s="542"/>
      <c r="I41" s="548"/>
      <c r="J41" s="543"/>
      <c r="K41" s="20"/>
      <c r="L41" s="99" t="b">
        <v>0</v>
      </c>
      <c r="M41" s="6">
        <f>IF(L41,H41,0)</f>
        <v>0</v>
      </c>
      <c r="N41" s="6">
        <f>IF(L41,P41,0)</f>
        <v>0</v>
      </c>
      <c r="O41" s="221"/>
      <c r="P41" s="544">
        <v>0</v>
      </c>
      <c r="Q41" s="232"/>
      <c r="R41" s="565"/>
      <c r="S41" s="566"/>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4"/>
      <c r="S42" s="564"/>
      <c r="T42" s="519"/>
      <c r="U42" s="109"/>
      <c r="V42" s="15"/>
      <c r="W42" s="21"/>
      <c r="X42" s="21"/>
      <c r="Y42" s="21"/>
      <c r="Z42" s="240"/>
    </row>
    <row r="43" spans="1:26" ht="12.75" customHeight="1" x14ac:dyDescent="0.25">
      <c r="A43" s="3"/>
      <c r="B43" s="234"/>
      <c r="C43" s="579" t="s">
        <v>24</v>
      </c>
      <c r="D43" s="579"/>
      <c r="E43" s="579"/>
      <c r="F43" s="579"/>
      <c r="G43" s="579"/>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21" t="s">
        <v>25</v>
      </c>
      <c r="E44" s="621"/>
      <c r="F44" s="621"/>
      <c r="G44" s="621"/>
      <c r="H44" s="621"/>
      <c r="I44" s="621"/>
      <c r="J44" s="621"/>
      <c r="K44" s="622"/>
      <c r="L44" s="27"/>
      <c r="M44" s="27"/>
      <c r="N44" s="27"/>
      <c r="O44" s="248"/>
      <c r="P44" s="393" t="s">
        <v>22</v>
      </c>
      <c r="Q44" s="249"/>
      <c r="R44" s="567" t="s">
        <v>52</v>
      </c>
      <c r="S44" s="567"/>
      <c r="T44" s="524"/>
      <c r="U44" s="15"/>
      <c r="V44" s="15"/>
      <c r="W44" s="435" t="s">
        <v>23</v>
      </c>
      <c r="X44" s="436" t="s">
        <v>23</v>
      </c>
      <c r="Y44" s="21"/>
      <c r="Z44" s="240"/>
    </row>
    <row r="45" spans="1:26" ht="12.6" customHeight="1" x14ac:dyDescent="0.25">
      <c r="A45" s="3"/>
      <c r="B45" s="231"/>
      <c r="C45" s="34"/>
      <c r="D45" s="592" t="s">
        <v>4667</v>
      </c>
      <c r="E45" s="593"/>
      <c r="F45" s="593"/>
      <c r="G45" s="593"/>
      <c r="H45" s="593"/>
      <c r="I45" s="593"/>
      <c r="J45" s="593"/>
      <c r="K45" s="594"/>
      <c r="L45" s="103"/>
      <c r="M45" s="103"/>
      <c r="N45" s="103"/>
      <c r="O45" s="250"/>
      <c r="P45" s="561">
        <f>ROUND((SUM(N21,N30,N36,N43))*0.09, 0)</f>
        <v>0</v>
      </c>
      <c r="Q45" s="251"/>
      <c r="R45" s="598" t="s">
        <v>6595</v>
      </c>
      <c r="S45" s="599"/>
      <c r="T45" s="525"/>
      <c r="U45" s="8"/>
      <c r="V45" s="8"/>
      <c r="W45" s="8"/>
      <c r="X45" s="8"/>
      <c r="Y45" s="8"/>
      <c r="Z45" s="240"/>
    </row>
    <row r="46" spans="1:26" ht="12.6" customHeight="1" x14ac:dyDescent="0.25">
      <c r="A46" s="3"/>
      <c r="B46" s="231"/>
      <c r="C46" s="34"/>
      <c r="D46" s="592" t="s">
        <v>4668</v>
      </c>
      <c r="E46" s="593"/>
      <c r="F46" s="593"/>
      <c r="G46" s="593"/>
      <c r="H46" s="593"/>
      <c r="I46" s="593"/>
      <c r="J46" s="593"/>
      <c r="K46" s="594"/>
      <c r="L46" s="110"/>
      <c r="M46" s="110"/>
      <c r="N46" s="110"/>
      <c r="O46" s="250"/>
      <c r="P46" s="127">
        <f>SUM(P47:P49)</f>
        <v>0</v>
      </c>
      <c r="Q46" s="251"/>
      <c r="R46" s="581"/>
      <c r="S46" s="582"/>
      <c r="T46" s="525"/>
      <c r="U46" s="8"/>
      <c r="V46" s="8"/>
      <c r="W46" s="8"/>
      <c r="X46" s="8"/>
      <c r="Y46" s="8"/>
      <c r="Z46" s="240"/>
    </row>
    <row r="47" spans="1:26" ht="12.6" customHeight="1" x14ac:dyDescent="0.25">
      <c r="A47" s="3"/>
      <c r="B47" s="231"/>
      <c r="C47" s="34"/>
      <c r="D47" s="650" t="s">
        <v>137</v>
      </c>
      <c r="E47" s="651"/>
      <c r="F47" s="651"/>
      <c r="G47" s="651"/>
      <c r="H47" s="651"/>
      <c r="I47" s="651"/>
      <c r="J47" s="651"/>
      <c r="K47" s="652"/>
      <c r="L47" s="111" t="b">
        <v>1</v>
      </c>
      <c r="M47" s="111"/>
      <c r="N47" s="111"/>
      <c r="O47" s="250"/>
      <c r="P47" s="546">
        <v>0</v>
      </c>
      <c r="Q47" s="549"/>
      <c r="R47" s="565"/>
      <c r="S47" s="566"/>
      <c r="T47" s="525"/>
      <c r="U47" s="8"/>
      <c r="V47" s="8"/>
      <c r="W47" s="8"/>
      <c r="X47" s="8"/>
      <c r="Y47" s="8"/>
      <c r="Z47" s="240"/>
    </row>
    <row r="48" spans="1:26" ht="12.6" customHeight="1" x14ac:dyDescent="0.25">
      <c r="A48" s="3"/>
      <c r="B48" s="231"/>
      <c r="C48" s="34"/>
      <c r="D48" s="650" t="s">
        <v>135</v>
      </c>
      <c r="E48" s="651"/>
      <c r="F48" s="651"/>
      <c r="G48" s="651"/>
      <c r="H48" s="651"/>
      <c r="I48" s="651"/>
      <c r="J48" s="651"/>
      <c r="K48" s="652"/>
      <c r="L48" s="111"/>
      <c r="M48" s="111"/>
      <c r="N48" s="111"/>
      <c r="O48" s="250"/>
      <c r="P48" s="546">
        <v>0</v>
      </c>
      <c r="Q48" s="549"/>
      <c r="R48" s="565"/>
      <c r="S48" s="566"/>
      <c r="T48" s="525"/>
      <c r="U48" s="8"/>
      <c r="V48" s="8"/>
      <c r="W48" s="8"/>
      <c r="X48" s="8"/>
      <c r="Y48" s="8"/>
      <c r="Z48" s="240"/>
    </row>
    <row r="49" spans="1:26" ht="12.6" customHeight="1" x14ac:dyDescent="0.25">
      <c r="A49" s="3"/>
      <c r="B49" s="231"/>
      <c r="C49" s="34"/>
      <c r="D49" s="650" t="s">
        <v>138</v>
      </c>
      <c r="E49" s="651"/>
      <c r="F49" s="651"/>
      <c r="G49" s="651"/>
      <c r="H49" s="651"/>
      <c r="I49" s="651"/>
      <c r="J49" s="651"/>
      <c r="K49" s="652"/>
      <c r="L49" s="104" t="b">
        <v>1</v>
      </c>
      <c r="M49" s="104"/>
      <c r="N49" s="104"/>
      <c r="O49" s="250"/>
      <c r="P49" s="546">
        <v>0</v>
      </c>
      <c r="Q49" s="549"/>
      <c r="R49" s="565"/>
      <c r="S49" s="566"/>
      <c r="T49" s="525"/>
      <c r="U49" s="8"/>
      <c r="V49" s="8"/>
      <c r="W49" s="8"/>
      <c r="X49" s="8"/>
      <c r="Y49" s="8"/>
      <c r="Z49" s="240"/>
    </row>
    <row r="50" spans="1:26" ht="18" hidden="1" customHeight="1" x14ac:dyDescent="0.25">
      <c r="A50" s="3"/>
      <c r="B50" s="231"/>
      <c r="C50" s="34"/>
      <c r="D50" s="653" t="s">
        <v>4101</v>
      </c>
      <c r="E50" s="654"/>
      <c r="F50" s="654"/>
      <c r="G50" s="654"/>
      <c r="H50" s="654"/>
      <c r="I50" s="654"/>
      <c r="J50" s="654"/>
      <c r="K50" s="655"/>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4"/>
      <c r="S51" s="564"/>
      <c r="T51" s="526"/>
      <c r="U51" s="8"/>
      <c r="V51" s="8"/>
      <c r="W51" s="8"/>
      <c r="X51" s="8"/>
      <c r="Y51" s="8"/>
      <c r="Z51" s="240"/>
    </row>
    <row r="52" spans="1:26" ht="12.75" customHeight="1" x14ac:dyDescent="0.25">
      <c r="A52" s="26"/>
      <c r="B52" s="234"/>
      <c r="C52" s="580" t="s">
        <v>24</v>
      </c>
      <c r="D52" s="580"/>
      <c r="E52" s="580"/>
      <c r="F52" s="580"/>
      <c r="G52" s="580"/>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67" t="s">
        <v>52</v>
      </c>
      <c r="S53" s="567"/>
      <c r="T53" s="522"/>
      <c r="U53" s="449"/>
      <c r="V53" s="449"/>
      <c r="W53" s="449"/>
      <c r="X53" s="449"/>
      <c r="Y53" s="449"/>
      <c r="Z53" s="240"/>
    </row>
    <row r="54" spans="1:26" ht="12.6" customHeight="1" x14ac:dyDescent="0.25">
      <c r="A54" s="3"/>
      <c r="B54" s="231"/>
      <c r="C54" s="19"/>
      <c r="D54" s="589"/>
      <c r="E54" s="590"/>
      <c r="F54" s="590"/>
      <c r="G54" s="591"/>
      <c r="H54" s="5"/>
      <c r="I54" s="548"/>
      <c r="J54" s="543"/>
      <c r="K54" s="20"/>
      <c r="L54" s="6"/>
      <c r="M54" s="6"/>
      <c r="N54" s="6"/>
      <c r="O54" s="244"/>
      <c r="P54" s="544">
        <v>0</v>
      </c>
      <c r="Q54" s="232"/>
      <c r="R54" s="565"/>
      <c r="S54" s="566"/>
      <c r="T54" s="519"/>
      <c r="U54" s="8"/>
      <c r="V54" s="8"/>
      <c r="W54" s="8"/>
      <c r="X54" s="8"/>
      <c r="Y54" s="8"/>
      <c r="Z54" s="240"/>
    </row>
    <row r="55" spans="1:26" ht="12.6" customHeight="1" x14ac:dyDescent="0.25">
      <c r="A55" s="3"/>
      <c r="B55" s="231"/>
      <c r="C55" s="19"/>
      <c r="D55" s="589"/>
      <c r="E55" s="590"/>
      <c r="F55" s="590"/>
      <c r="G55" s="591"/>
      <c r="H55" s="5"/>
      <c r="I55" s="548"/>
      <c r="J55" s="543"/>
      <c r="K55" s="20"/>
      <c r="L55" s="6" t="b">
        <v>0</v>
      </c>
      <c r="M55" s="6"/>
      <c r="N55" s="6"/>
      <c r="O55" s="244"/>
      <c r="P55" s="544">
        <v>0</v>
      </c>
      <c r="Q55" s="232"/>
      <c r="R55" s="565"/>
      <c r="S55" s="566"/>
      <c r="T55" s="519"/>
      <c r="U55" s="8"/>
      <c r="V55" s="8"/>
      <c r="W55" s="8" t="s">
        <v>23</v>
      </c>
      <c r="X55" s="8"/>
      <c r="Y55" s="8"/>
      <c r="Z55" s="240"/>
    </row>
    <row r="56" spans="1:26" ht="12.6" customHeight="1" x14ac:dyDescent="0.25">
      <c r="A56" s="3"/>
      <c r="B56" s="231"/>
      <c r="C56" s="19"/>
      <c r="D56" s="589"/>
      <c r="E56" s="590"/>
      <c r="F56" s="590"/>
      <c r="G56" s="591"/>
      <c r="H56" s="5"/>
      <c r="I56" s="548"/>
      <c r="J56" s="543"/>
      <c r="K56" s="20"/>
      <c r="L56" s="6"/>
      <c r="M56" s="6"/>
      <c r="N56" s="6"/>
      <c r="O56" s="244"/>
      <c r="P56" s="544">
        <v>0</v>
      </c>
      <c r="Q56" s="232"/>
      <c r="R56" s="565"/>
      <c r="S56" s="566"/>
      <c r="T56" s="519"/>
      <c r="U56" s="8"/>
      <c r="V56" s="8"/>
      <c r="W56" s="8"/>
      <c r="X56" s="8"/>
      <c r="Y56" s="8"/>
      <c r="Z56" s="240"/>
    </row>
    <row r="57" spans="1:26" ht="12.6" customHeight="1" x14ac:dyDescent="0.25">
      <c r="A57" s="3"/>
      <c r="B57" s="231"/>
      <c r="C57" s="19"/>
      <c r="D57" s="589"/>
      <c r="E57" s="590"/>
      <c r="F57" s="590"/>
      <c r="G57" s="591"/>
      <c r="H57" s="5"/>
      <c r="I57" s="548"/>
      <c r="J57" s="543"/>
      <c r="K57" s="20"/>
      <c r="L57" s="6"/>
      <c r="M57" s="6"/>
      <c r="N57" s="6"/>
      <c r="O57" s="244"/>
      <c r="P57" s="544">
        <v>0</v>
      </c>
      <c r="Q57" s="232"/>
      <c r="R57" s="565"/>
      <c r="S57" s="566"/>
      <c r="T57" s="519"/>
      <c r="U57" s="8"/>
      <c r="V57" s="8"/>
      <c r="W57" s="8"/>
      <c r="X57" s="8"/>
      <c r="Y57" s="8"/>
      <c r="Z57" s="240"/>
    </row>
    <row r="58" spans="1:26" ht="12.6" customHeight="1" x14ac:dyDescent="0.25">
      <c r="A58" s="3"/>
      <c r="B58" s="231"/>
      <c r="C58" s="19"/>
      <c r="D58" s="589"/>
      <c r="E58" s="590"/>
      <c r="F58" s="590"/>
      <c r="G58" s="591"/>
      <c r="H58" s="5"/>
      <c r="I58" s="548"/>
      <c r="J58" s="543"/>
      <c r="K58" s="20"/>
      <c r="L58" s="6"/>
      <c r="M58" s="6"/>
      <c r="N58" s="6"/>
      <c r="O58" s="244"/>
      <c r="P58" s="544">
        <v>0</v>
      </c>
      <c r="Q58" s="232"/>
      <c r="R58" s="565"/>
      <c r="S58" s="566"/>
      <c r="T58" s="519"/>
      <c r="U58" s="8"/>
      <c r="V58" s="8"/>
      <c r="W58" s="8" t="s">
        <v>23</v>
      </c>
      <c r="X58" s="8"/>
      <c r="Y58" s="8"/>
      <c r="Z58" s="240"/>
    </row>
    <row r="59" spans="1:26" ht="12.6" customHeight="1" x14ac:dyDescent="0.25">
      <c r="A59" s="3"/>
      <c r="B59" s="231"/>
      <c r="C59" s="19"/>
      <c r="D59" s="589"/>
      <c r="E59" s="590"/>
      <c r="F59" s="590"/>
      <c r="G59" s="591"/>
      <c r="H59" s="5"/>
      <c r="I59" s="548"/>
      <c r="J59" s="543"/>
      <c r="K59" s="20"/>
      <c r="L59" s="6"/>
      <c r="M59" s="6"/>
      <c r="N59" s="6"/>
      <c r="O59" s="244"/>
      <c r="P59" s="544">
        <v>0</v>
      </c>
      <c r="Q59" s="232"/>
      <c r="R59" s="565"/>
      <c r="S59" s="566"/>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4"/>
      <c r="S60" s="564"/>
      <c r="T60" s="528"/>
      <c r="U60" s="8"/>
      <c r="V60" s="8"/>
      <c r="W60" s="8"/>
      <c r="X60" s="8"/>
      <c r="Y60" s="8"/>
      <c r="Z60" s="240"/>
    </row>
    <row r="61" spans="1:26" ht="12.75" customHeight="1" x14ac:dyDescent="0.25">
      <c r="A61" s="26"/>
      <c r="B61" s="234"/>
      <c r="C61" s="579" t="s">
        <v>24</v>
      </c>
      <c r="D61" s="579"/>
      <c r="E61" s="579"/>
      <c r="F61" s="579"/>
      <c r="G61" s="579"/>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67" t="s">
        <v>52</v>
      </c>
      <c r="S62" s="567"/>
      <c r="T62" s="522"/>
      <c r="U62" s="8"/>
      <c r="V62" s="8"/>
      <c r="W62" s="8"/>
      <c r="X62" s="8"/>
      <c r="Y62" s="8"/>
      <c r="Z62" s="240"/>
    </row>
    <row r="63" spans="1:26" ht="12.6" customHeight="1" x14ac:dyDescent="0.25">
      <c r="A63" s="39"/>
      <c r="B63" s="257"/>
      <c r="C63" s="19"/>
      <c r="D63" s="600"/>
      <c r="E63" s="601"/>
      <c r="F63" s="601"/>
      <c r="G63" s="601"/>
      <c r="H63" s="602"/>
      <c r="I63" s="602"/>
      <c r="J63" s="603"/>
      <c r="K63" s="31"/>
      <c r="L63" s="5"/>
      <c r="M63" s="5"/>
      <c r="N63" s="5"/>
      <c r="O63" s="244"/>
      <c r="P63" s="544">
        <v>0</v>
      </c>
      <c r="Q63" s="232"/>
      <c r="R63" s="565"/>
      <c r="S63" s="566"/>
      <c r="T63" s="519"/>
      <c r="U63" s="8"/>
      <c r="V63" s="8"/>
      <c r="W63" s="8"/>
      <c r="X63" s="8"/>
      <c r="Y63" s="8"/>
      <c r="Z63" s="240"/>
    </row>
    <row r="64" spans="1:26" ht="12.6" customHeight="1" x14ac:dyDescent="0.25">
      <c r="A64" s="39"/>
      <c r="B64" s="257"/>
      <c r="C64" s="19"/>
      <c r="D64" s="600"/>
      <c r="E64" s="601"/>
      <c r="F64" s="601"/>
      <c r="G64" s="601"/>
      <c r="H64" s="602"/>
      <c r="I64" s="602"/>
      <c r="J64" s="603"/>
      <c r="K64" s="31"/>
      <c r="L64" s="5"/>
      <c r="M64" s="5"/>
      <c r="N64" s="5"/>
      <c r="O64" s="244"/>
      <c r="P64" s="544">
        <v>0</v>
      </c>
      <c r="Q64" s="232"/>
      <c r="R64" s="565"/>
      <c r="S64" s="566"/>
      <c r="T64" s="519"/>
      <c r="U64" s="8"/>
      <c r="V64" s="8"/>
      <c r="W64" s="8"/>
      <c r="X64" s="8"/>
      <c r="Y64" s="8"/>
      <c r="Z64" s="240"/>
    </row>
    <row r="65" spans="1:26" ht="12.6" customHeight="1" x14ac:dyDescent="0.25">
      <c r="A65" s="39"/>
      <c r="B65" s="257"/>
      <c r="C65" s="19"/>
      <c r="D65" s="600"/>
      <c r="E65" s="601"/>
      <c r="F65" s="601"/>
      <c r="G65" s="601"/>
      <c r="H65" s="602"/>
      <c r="I65" s="602"/>
      <c r="J65" s="603"/>
      <c r="K65" s="31"/>
      <c r="L65" s="5"/>
      <c r="M65" s="5"/>
      <c r="N65" s="5"/>
      <c r="O65" s="244"/>
      <c r="P65" s="544">
        <v>0</v>
      </c>
      <c r="Q65" s="232"/>
      <c r="R65" s="565"/>
      <c r="S65" s="566"/>
      <c r="T65" s="519"/>
      <c r="U65" s="8"/>
      <c r="V65" s="8"/>
      <c r="W65" s="8" t="s">
        <v>26</v>
      </c>
      <c r="X65" s="8"/>
      <c r="Y65" s="8"/>
      <c r="Z65" s="240"/>
    </row>
    <row r="66" spans="1:26" ht="12.6" customHeight="1" x14ac:dyDescent="0.25">
      <c r="A66" s="39"/>
      <c r="B66" s="257"/>
      <c r="C66" s="19"/>
      <c r="D66" s="600"/>
      <c r="E66" s="601"/>
      <c r="F66" s="601"/>
      <c r="G66" s="601"/>
      <c r="H66" s="602"/>
      <c r="I66" s="602"/>
      <c r="J66" s="603"/>
      <c r="K66" s="31"/>
      <c r="L66" s="5"/>
      <c r="M66" s="5"/>
      <c r="N66" s="5"/>
      <c r="O66" s="244"/>
      <c r="P66" s="544">
        <v>0</v>
      </c>
      <c r="Q66" s="232"/>
      <c r="R66" s="565"/>
      <c r="S66" s="566"/>
      <c r="T66" s="519"/>
      <c r="U66" s="8"/>
      <c r="V66" s="8"/>
      <c r="W66" s="8" t="s">
        <v>23</v>
      </c>
      <c r="X66" s="8"/>
      <c r="Y66" s="8"/>
      <c r="Z66" s="240"/>
    </row>
    <row r="67" spans="1:26" ht="9.9499999999999993" customHeight="1" x14ac:dyDescent="0.25">
      <c r="A67" s="3"/>
      <c r="B67" s="231"/>
      <c r="C67" s="51"/>
      <c r="D67" s="643"/>
      <c r="E67" s="643"/>
      <c r="F67" s="643"/>
      <c r="G67" s="53"/>
      <c r="H67" s="53"/>
      <c r="I67" s="53"/>
      <c r="J67" s="53"/>
      <c r="K67" s="54"/>
      <c r="L67" s="5"/>
      <c r="M67" s="5"/>
      <c r="N67" s="5"/>
      <c r="O67" s="221"/>
      <c r="P67" s="63"/>
      <c r="Q67" s="258"/>
      <c r="R67" s="564"/>
      <c r="S67" s="564"/>
      <c r="T67" s="530"/>
      <c r="U67" s="8"/>
      <c r="V67" s="8"/>
      <c r="W67" s="8"/>
      <c r="X67" s="8"/>
      <c r="Y67" s="8"/>
      <c r="Z67" s="240"/>
    </row>
    <row r="68" spans="1:26" ht="12.75" customHeight="1" x14ac:dyDescent="0.25">
      <c r="A68" s="26"/>
      <c r="B68" s="234"/>
      <c r="C68" s="579" t="s">
        <v>24</v>
      </c>
      <c r="D68" s="579"/>
      <c r="E68" s="579"/>
      <c r="F68" s="579"/>
      <c r="G68" s="579"/>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67" t="s">
        <v>52</v>
      </c>
      <c r="S69" s="567"/>
      <c r="T69" s="531"/>
      <c r="U69" s="8"/>
      <c r="V69" s="8"/>
      <c r="W69" s="8"/>
      <c r="X69" s="8"/>
      <c r="Y69" s="8"/>
      <c r="Z69" s="240"/>
    </row>
    <row r="70" spans="1:26" ht="12.6" customHeight="1" x14ac:dyDescent="0.25">
      <c r="A70" s="3"/>
      <c r="B70" s="231"/>
      <c r="C70" s="19"/>
      <c r="D70" s="577"/>
      <c r="E70" s="578"/>
      <c r="F70" s="578"/>
      <c r="G70" s="578"/>
      <c r="H70" s="578"/>
      <c r="I70" s="578"/>
      <c r="J70" s="578"/>
      <c r="K70" s="31"/>
      <c r="L70" s="5"/>
      <c r="M70" s="5"/>
      <c r="N70" s="5"/>
      <c r="O70" s="244"/>
      <c r="P70" s="544">
        <v>0</v>
      </c>
      <c r="Q70" s="232"/>
      <c r="R70" s="562"/>
      <c r="S70" s="563"/>
      <c r="T70" s="519"/>
      <c r="U70" s="8"/>
      <c r="V70" s="8"/>
      <c r="W70" s="8"/>
      <c r="X70" s="8"/>
      <c r="Y70" s="8"/>
      <c r="Z70" s="240"/>
    </row>
    <row r="71" spans="1:26" ht="12.6" customHeight="1" x14ac:dyDescent="0.25">
      <c r="A71" s="3"/>
      <c r="B71" s="231"/>
      <c r="C71" s="19"/>
      <c r="D71" s="577"/>
      <c r="E71" s="578"/>
      <c r="F71" s="578"/>
      <c r="G71" s="578"/>
      <c r="H71" s="578"/>
      <c r="I71" s="578"/>
      <c r="J71" s="578"/>
      <c r="K71" s="31"/>
      <c r="L71" s="5"/>
      <c r="M71" s="5"/>
      <c r="N71" s="5"/>
      <c r="O71" s="244"/>
      <c r="P71" s="544">
        <v>0</v>
      </c>
      <c r="Q71" s="232"/>
      <c r="R71" s="562"/>
      <c r="S71" s="563"/>
      <c r="T71" s="519"/>
      <c r="U71" s="8"/>
      <c r="V71" s="8"/>
      <c r="W71" s="8"/>
      <c r="X71" s="8"/>
      <c r="Y71" s="8"/>
      <c r="Z71" s="240"/>
    </row>
    <row r="72" spans="1:26" ht="12.6" customHeight="1" x14ac:dyDescent="0.25">
      <c r="A72" s="3"/>
      <c r="B72" s="231"/>
      <c r="C72" s="19"/>
      <c r="D72" s="577"/>
      <c r="E72" s="578"/>
      <c r="F72" s="578"/>
      <c r="G72" s="578"/>
      <c r="H72" s="578"/>
      <c r="I72" s="578"/>
      <c r="J72" s="578"/>
      <c r="K72" s="31"/>
      <c r="L72" s="5"/>
      <c r="M72" s="5"/>
      <c r="N72" s="5"/>
      <c r="O72" s="244"/>
      <c r="P72" s="544">
        <v>0</v>
      </c>
      <c r="Q72" s="232"/>
      <c r="R72" s="562"/>
      <c r="S72" s="563"/>
      <c r="T72" s="519"/>
      <c r="U72" s="8"/>
      <c r="V72" s="8"/>
      <c r="W72" s="8"/>
      <c r="X72" s="8"/>
      <c r="Y72" s="8"/>
      <c r="Z72" s="240"/>
    </row>
    <row r="73" spans="1:26" ht="12.6" customHeight="1" x14ac:dyDescent="0.25">
      <c r="A73" s="3"/>
      <c r="B73" s="231"/>
      <c r="C73" s="19"/>
      <c r="D73" s="577"/>
      <c r="E73" s="578"/>
      <c r="F73" s="578"/>
      <c r="G73" s="578"/>
      <c r="H73" s="578"/>
      <c r="I73" s="578"/>
      <c r="J73" s="578"/>
      <c r="K73" s="31"/>
      <c r="L73" s="5"/>
      <c r="M73" s="5"/>
      <c r="N73" s="5"/>
      <c r="O73" s="244"/>
      <c r="P73" s="544">
        <v>0</v>
      </c>
      <c r="Q73" s="232"/>
      <c r="R73" s="562"/>
      <c r="S73" s="563"/>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4"/>
      <c r="S74" s="564"/>
      <c r="T74" s="517"/>
      <c r="U74" s="8"/>
      <c r="V74" s="8"/>
      <c r="W74" s="8"/>
      <c r="X74" s="8"/>
      <c r="Y74" s="8"/>
      <c r="Z74" s="240"/>
    </row>
    <row r="75" spans="1:26" ht="12.75" customHeight="1" x14ac:dyDescent="0.25">
      <c r="A75" s="26"/>
      <c r="B75" s="234"/>
      <c r="C75" s="579" t="s">
        <v>24</v>
      </c>
      <c r="D75" s="579"/>
      <c r="E75" s="579"/>
      <c r="F75" s="579"/>
      <c r="G75" s="579"/>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67" t="s">
        <v>52</v>
      </c>
      <c r="S76" s="567"/>
      <c r="T76" s="531"/>
      <c r="U76" s="8"/>
      <c r="V76" s="8"/>
      <c r="W76" s="8"/>
      <c r="X76" s="8"/>
      <c r="Y76" s="8"/>
      <c r="Z76" s="240"/>
    </row>
    <row r="77" spans="1:26" s="199" customFormat="1" ht="12.6" customHeight="1" x14ac:dyDescent="0.25">
      <c r="A77" s="117"/>
      <c r="B77" s="259"/>
      <c r="C77" s="116"/>
      <c r="D77" s="577"/>
      <c r="E77" s="578"/>
      <c r="F77" s="578"/>
      <c r="G77" s="578"/>
      <c r="H77" s="578"/>
      <c r="I77" s="578"/>
      <c r="J77" s="578"/>
      <c r="K77" s="44"/>
      <c r="L77" s="30"/>
      <c r="M77" s="30"/>
      <c r="N77" s="30"/>
      <c r="O77" s="260"/>
      <c r="P77" s="550">
        <v>0</v>
      </c>
      <c r="Q77" s="261"/>
      <c r="R77" s="565"/>
      <c r="S77" s="566"/>
      <c r="T77" s="532"/>
      <c r="U77" s="118"/>
      <c r="V77" s="118"/>
      <c r="W77" s="118"/>
      <c r="X77" s="118"/>
      <c r="Y77" s="118"/>
      <c r="Z77" s="262"/>
    </row>
    <row r="78" spans="1:26" s="199" customFormat="1" ht="12.6" customHeight="1" x14ac:dyDescent="0.25">
      <c r="A78" s="117"/>
      <c r="B78" s="259"/>
      <c r="C78" s="116"/>
      <c r="D78" s="577"/>
      <c r="E78" s="578"/>
      <c r="F78" s="578"/>
      <c r="G78" s="578"/>
      <c r="H78" s="578"/>
      <c r="I78" s="578"/>
      <c r="J78" s="578"/>
      <c r="K78" s="44"/>
      <c r="L78" s="30"/>
      <c r="M78" s="30"/>
      <c r="N78" s="30"/>
      <c r="O78" s="260"/>
      <c r="P78" s="550">
        <v>0</v>
      </c>
      <c r="Q78" s="261"/>
      <c r="R78" s="565"/>
      <c r="S78" s="566"/>
      <c r="T78" s="532"/>
      <c r="U78" s="118"/>
      <c r="V78" s="118"/>
      <c r="W78" s="118"/>
      <c r="X78" s="118"/>
      <c r="Y78" s="118"/>
      <c r="Z78" s="262"/>
    </row>
    <row r="79" spans="1:26" s="199" customFormat="1" ht="12.6" customHeight="1" x14ac:dyDescent="0.25">
      <c r="A79" s="117"/>
      <c r="B79" s="259"/>
      <c r="C79" s="116"/>
      <c r="D79" s="577"/>
      <c r="E79" s="578"/>
      <c r="F79" s="578"/>
      <c r="G79" s="578"/>
      <c r="H79" s="578"/>
      <c r="I79" s="578"/>
      <c r="J79" s="578"/>
      <c r="K79" s="44"/>
      <c r="L79" s="30"/>
      <c r="M79" s="30"/>
      <c r="N79" s="30"/>
      <c r="O79" s="260"/>
      <c r="P79" s="550">
        <v>0</v>
      </c>
      <c r="Q79" s="261"/>
      <c r="R79" s="565"/>
      <c r="S79" s="566"/>
      <c r="T79" s="532"/>
      <c r="U79" s="118"/>
      <c r="V79" s="118"/>
      <c r="W79" s="118"/>
      <c r="X79" s="118"/>
      <c r="Y79" s="118"/>
      <c r="Z79" s="262"/>
    </row>
    <row r="80" spans="1:26" s="199" customFormat="1" ht="12.6" customHeight="1" x14ac:dyDescent="0.25">
      <c r="A80" s="117"/>
      <c r="B80" s="259"/>
      <c r="C80" s="116"/>
      <c r="D80" s="577"/>
      <c r="E80" s="578"/>
      <c r="F80" s="578"/>
      <c r="G80" s="578"/>
      <c r="H80" s="578"/>
      <c r="I80" s="578"/>
      <c r="J80" s="578"/>
      <c r="K80" s="44"/>
      <c r="L80" s="30"/>
      <c r="M80" s="30"/>
      <c r="N80" s="30"/>
      <c r="O80" s="260"/>
      <c r="P80" s="550">
        <v>0</v>
      </c>
      <c r="Q80" s="261"/>
      <c r="R80" s="565"/>
      <c r="S80" s="566"/>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4"/>
      <c r="S81" s="564"/>
      <c r="T81" s="517"/>
      <c r="U81" s="8"/>
      <c r="V81" s="8"/>
      <c r="W81" s="8"/>
      <c r="X81" s="8"/>
      <c r="Y81" s="8"/>
      <c r="Z81" s="240"/>
    </row>
    <row r="82" spans="1:27" ht="12.75" customHeight="1" x14ac:dyDescent="0.25">
      <c r="A82" s="26"/>
      <c r="B82" s="234"/>
      <c r="C82" s="579" t="s">
        <v>24</v>
      </c>
      <c r="D82" s="579"/>
      <c r="E82" s="579"/>
      <c r="F82" s="579"/>
      <c r="G82" s="579"/>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69" t="s">
        <v>6593</v>
      </c>
      <c r="S83" s="570"/>
      <c r="T83" s="534"/>
      <c r="U83" s="21"/>
      <c r="V83" s="21"/>
      <c r="W83" s="21"/>
      <c r="X83" s="21"/>
      <c r="Y83" s="21"/>
      <c r="Z83" s="266"/>
    </row>
    <row r="84" spans="1:27" x14ac:dyDescent="0.25">
      <c r="A84" s="3"/>
      <c r="B84" s="231"/>
      <c r="C84" s="41">
        <v>10</v>
      </c>
      <c r="D84" s="35" t="s">
        <v>5914</v>
      </c>
      <c r="E84" s="35"/>
      <c r="F84" s="35"/>
      <c r="G84" s="30"/>
      <c r="H84" s="115"/>
      <c r="I84" s="644"/>
      <c r="J84" s="645"/>
      <c r="K84" s="31"/>
      <c r="L84" s="5"/>
      <c r="M84" s="5"/>
      <c r="N84" s="5"/>
      <c r="O84" s="244"/>
      <c r="P84" s="560"/>
      <c r="Q84" s="265"/>
      <c r="R84" s="571"/>
      <c r="S84" s="572"/>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73"/>
      <c r="S85" s="574"/>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67" t="s">
        <v>52</v>
      </c>
      <c r="S87" s="567"/>
      <c r="T87" s="536"/>
      <c r="U87" s="8"/>
      <c r="V87" s="8"/>
      <c r="W87" s="8"/>
      <c r="X87" s="8"/>
      <c r="Y87" s="8"/>
      <c r="Z87" s="240"/>
    </row>
    <row r="88" spans="1:27" ht="28.5" customHeight="1" x14ac:dyDescent="0.25">
      <c r="A88" s="3"/>
      <c r="B88" s="231"/>
      <c r="C88" s="43">
        <v>11</v>
      </c>
      <c r="D88" s="604" t="s">
        <v>6591</v>
      </c>
      <c r="E88" s="604"/>
      <c r="F88" s="604"/>
      <c r="G88" s="604"/>
      <c r="H88" s="604"/>
      <c r="I88" s="604"/>
      <c r="J88" s="604"/>
      <c r="K88" s="605"/>
      <c r="L88" s="392"/>
      <c r="M88" s="392"/>
      <c r="N88" s="392"/>
      <c r="O88" s="267"/>
      <c r="P88" s="28" t="s">
        <v>22</v>
      </c>
      <c r="Q88" s="239"/>
      <c r="R88" s="567"/>
      <c r="S88" s="567"/>
      <c r="T88" s="531"/>
      <c r="U88" s="8"/>
      <c r="V88" s="8"/>
      <c r="W88" s="8"/>
      <c r="X88" s="8"/>
      <c r="Y88" s="8"/>
      <c r="Z88" s="240"/>
    </row>
    <row r="89" spans="1:27" ht="12.6" customHeight="1" x14ac:dyDescent="0.25">
      <c r="A89" s="3"/>
      <c r="B89" s="231"/>
      <c r="C89" s="19"/>
      <c r="D89" s="577"/>
      <c r="E89" s="577"/>
      <c r="F89" s="577"/>
      <c r="G89" s="577"/>
      <c r="H89" s="578"/>
      <c r="I89" s="578"/>
      <c r="J89" s="578"/>
      <c r="K89" s="44"/>
      <c r="L89" s="30"/>
      <c r="M89" s="30"/>
      <c r="N89" s="30"/>
      <c r="O89" s="260"/>
      <c r="P89" s="544">
        <v>0</v>
      </c>
      <c r="Q89" s="232"/>
      <c r="R89" s="568"/>
      <c r="S89" s="568"/>
      <c r="T89" s="519"/>
      <c r="U89" s="8"/>
      <c r="V89" s="8"/>
      <c r="W89" s="8" t="s">
        <v>23</v>
      </c>
      <c r="X89" s="8"/>
      <c r="Y89" s="8"/>
      <c r="Z89" s="240"/>
    </row>
    <row r="90" spans="1:27" ht="12.6" customHeight="1" x14ac:dyDescent="0.25">
      <c r="A90" s="3"/>
      <c r="B90" s="231"/>
      <c r="C90" s="19"/>
      <c r="D90" s="577"/>
      <c r="E90" s="577"/>
      <c r="F90" s="577"/>
      <c r="G90" s="577"/>
      <c r="H90" s="578"/>
      <c r="I90" s="578"/>
      <c r="J90" s="578"/>
      <c r="K90" s="44"/>
      <c r="L90" s="30"/>
      <c r="M90" s="30"/>
      <c r="N90" s="30"/>
      <c r="O90" s="260"/>
      <c r="P90" s="544">
        <v>0</v>
      </c>
      <c r="Q90" s="232"/>
      <c r="R90" s="568"/>
      <c r="S90" s="568"/>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4"/>
      <c r="S91" s="564"/>
      <c r="T91" s="537"/>
      <c r="U91" s="8"/>
      <c r="V91" s="8"/>
      <c r="W91" s="8"/>
      <c r="X91" s="8"/>
      <c r="Y91" s="8"/>
      <c r="Z91" s="240"/>
    </row>
    <row r="92" spans="1:27" ht="16.5" customHeight="1" x14ac:dyDescent="0.25">
      <c r="A92" s="26"/>
      <c r="B92" s="234"/>
      <c r="C92" s="580" t="s">
        <v>24</v>
      </c>
      <c r="D92" s="580"/>
      <c r="E92" s="580"/>
      <c r="F92" s="580"/>
      <c r="G92" s="580"/>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75" t="s">
        <v>35</v>
      </c>
      <c r="D94" s="576"/>
      <c r="E94" s="576"/>
      <c r="F94" s="576"/>
      <c r="G94" s="576"/>
      <c r="H94" s="576"/>
      <c r="I94" s="576"/>
      <c r="J94" s="576"/>
      <c r="K94" s="391"/>
      <c r="L94" s="391"/>
      <c r="M94" s="391"/>
      <c r="N94" s="391"/>
      <c r="O94" s="360"/>
      <c r="P94" s="513">
        <f>+P21+P30+P36+P43+P52+P61+P68+P75+P82+P84+P92</f>
        <v>0</v>
      </c>
      <c r="Q94" s="404"/>
      <c r="R94" s="583"/>
      <c r="S94" s="584"/>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32"/>
      <c r="U99" s="63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R17:S17"/>
    <mergeCell ref="R18:S18"/>
    <mergeCell ref="R19:S19"/>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83:S85"/>
    <mergeCell ref="R76:S76"/>
    <mergeCell ref="R77:S77"/>
    <mergeCell ref="R78:S78"/>
    <mergeCell ref="R79:S79"/>
    <mergeCell ref="R80:S80"/>
    <mergeCell ref="R70:S70"/>
    <mergeCell ref="R71:S71"/>
    <mergeCell ref="R72:S72"/>
    <mergeCell ref="R73:S73"/>
    <mergeCell ref="R74:S74"/>
    <mergeCell ref="R64:S64"/>
    <mergeCell ref="R65:S65"/>
    <mergeCell ref="R66:S66"/>
    <mergeCell ref="R67:S67"/>
    <mergeCell ref="R69:S69"/>
  </mergeCells>
  <conditionalFormatting sqref="J74">
    <cfRule type="expression" dxfId="1074" priority="721" stopIfTrue="1">
      <formula>AND($P74&gt;0,$J74=0)</formula>
    </cfRule>
  </conditionalFormatting>
  <conditionalFormatting sqref="J77:J80">
    <cfRule type="expression" dxfId="1073" priority="718" stopIfTrue="1">
      <formula>AND($P77&gt;0,$J77=0)</formula>
    </cfRule>
  </conditionalFormatting>
  <conditionalFormatting sqref="J78">
    <cfRule type="expression" dxfId="1072" priority="717" stopIfTrue="1">
      <formula>AND($P78&gt;0,$J78=0)</formula>
    </cfRule>
  </conditionalFormatting>
  <conditionalFormatting sqref="I17">
    <cfRule type="expression" dxfId="1071" priority="716" stopIfTrue="1">
      <formula>AND($P17&gt;0,$I17="")</formula>
    </cfRule>
  </conditionalFormatting>
  <conditionalFormatting sqref="I18">
    <cfRule type="expression" dxfId="1070" priority="715" stopIfTrue="1">
      <formula>AND($P18&gt;0,$I18="")</formula>
    </cfRule>
  </conditionalFormatting>
  <conditionalFormatting sqref="I19">
    <cfRule type="expression" dxfId="1069" priority="714" stopIfTrue="1">
      <formula>AND($P19&gt;0,$I19="")</formula>
    </cfRule>
  </conditionalFormatting>
  <conditionalFormatting sqref="I20">
    <cfRule type="expression" dxfId="1068" priority="713" stopIfTrue="1">
      <formula>AND($P20&gt;0,$I20="")</formula>
    </cfRule>
  </conditionalFormatting>
  <conditionalFormatting sqref="I22">
    <cfRule type="expression" dxfId="1067" priority="711" stopIfTrue="1">
      <formula>AND($P22&gt;0,$I22="")</formula>
    </cfRule>
  </conditionalFormatting>
  <conditionalFormatting sqref="I23">
    <cfRule type="expression" dxfId="1066" priority="710" stopIfTrue="1">
      <formula>AND($P23&gt;0,$I23="")</formula>
    </cfRule>
  </conditionalFormatting>
  <conditionalFormatting sqref="I33">
    <cfRule type="expression" dxfId="1065" priority="709" stopIfTrue="1">
      <formula>AND($P33&gt;0,$I33="")</formula>
    </cfRule>
  </conditionalFormatting>
  <conditionalFormatting sqref="I34">
    <cfRule type="expression" dxfId="1064" priority="708" stopIfTrue="1">
      <formula>AND($P34&gt;0,$I34="")</formula>
    </cfRule>
  </conditionalFormatting>
  <conditionalFormatting sqref="I35">
    <cfRule type="expression" dxfId="1063" priority="707" stopIfTrue="1">
      <formula>AND($P35&gt;0,$I35="")</formula>
    </cfRule>
  </conditionalFormatting>
  <conditionalFormatting sqref="I36">
    <cfRule type="expression" dxfId="1062" priority="706" stopIfTrue="1">
      <formula>AND($P36&gt;0,$I36="")</formula>
    </cfRule>
  </conditionalFormatting>
  <conditionalFormatting sqref="I37">
    <cfRule type="expression" dxfId="1061" priority="705" stopIfTrue="1">
      <formula>AND($P37&gt;0,$I37="")</formula>
    </cfRule>
  </conditionalFormatting>
  <conditionalFormatting sqref="I38">
    <cfRule type="expression" dxfId="1060" priority="704" stopIfTrue="1">
      <formula>AND($P38&gt;0,$I38="")</formula>
    </cfRule>
  </conditionalFormatting>
  <conditionalFormatting sqref="I47:I48">
    <cfRule type="expression" dxfId="1059" priority="703" stopIfTrue="1">
      <formula>AND($P47&gt;0,$I47="")</formula>
    </cfRule>
  </conditionalFormatting>
  <conditionalFormatting sqref="I49">
    <cfRule type="expression" dxfId="1058" priority="701" stopIfTrue="1">
      <formula>AND($P49&gt;0,$I49="")</formula>
    </cfRule>
  </conditionalFormatting>
  <conditionalFormatting sqref="I50">
    <cfRule type="expression" dxfId="1057" priority="700" stopIfTrue="1">
      <formula>AND($P50&gt;0,$I50="")</formula>
    </cfRule>
  </conditionalFormatting>
  <conditionalFormatting sqref="I51">
    <cfRule type="expression" dxfId="1056" priority="699" stopIfTrue="1">
      <formula>AND($P51&gt;0,$I51="")</formula>
    </cfRule>
  </conditionalFormatting>
  <conditionalFormatting sqref="R17 R48">
    <cfRule type="expression" dxfId="1055" priority="668" stopIfTrue="1">
      <formula>AND($P17&gt;0,R17="")</formula>
    </cfRule>
  </conditionalFormatting>
  <conditionalFormatting sqref="R20">
    <cfRule type="expression" dxfId="1054" priority="665" stopIfTrue="1">
      <formula>AND($P20&gt;0,R20="")</formula>
    </cfRule>
  </conditionalFormatting>
  <conditionalFormatting sqref="R33">
    <cfRule type="expression" dxfId="1053" priority="661" stopIfTrue="1">
      <formula>AND($P33&gt;0,R33="")</formula>
    </cfRule>
  </conditionalFormatting>
  <conditionalFormatting sqref="R34">
    <cfRule type="expression" dxfId="1052" priority="660" stopIfTrue="1">
      <formula>AND($P34&gt;0,R34="")</formula>
    </cfRule>
  </conditionalFormatting>
  <conditionalFormatting sqref="R35">
    <cfRule type="expression" dxfId="1051" priority="659" stopIfTrue="1">
      <formula>AND($P35&gt;0,R35="")</formula>
    </cfRule>
  </conditionalFormatting>
  <conditionalFormatting sqref="R38">
    <cfRule type="expression" dxfId="1050" priority="656" stopIfTrue="1">
      <formula>AND($P38&gt;0,R38="")</formula>
    </cfRule>
  </conditionalFormatting>
  <conditionalFormatting sqref="R47">
    <cfRule type="expression" dxfId="1049" priority="655" stopIfTrue="1">
      <formula>AND($P47&gt;0,R47="")</formula>
    </cfRule>
  </conditionalFormatting>
  <conditionalFormatting sqref="R48">
    <cfRule type="expression" dxfId="1048" priority="654" stopIfTrue="1">
      <formula>AND($P48&gt;0,R48="")</formula>
    </cfRule>
  </conditionalFormatting>
  <conditionalFormatting sqref="R49">
    <cfRule type="expression" dxfId="1047" priority="652" stopIfTrue="1">
      <formula>AND($P49&gt;0,R49="")</formula>
    </cfRule>
  </conditionalFormatting>
  <conditionalFormatting sqref="R50">
    <cfRule type="expression" dxfId="1046" priority="651" stopIfTrue="1">
      <formula>AND($P50&gt;0,R50="")</formula>
    </cfRule>
  </conditionalFormatting>
  <conditionalFormatting sqref="R51">
    <cfRule type="expression" dxfId="1045" priority="650" stopIfTrue="1">
      <formula>AND($P51&gt;0,R51="")</formula>
    </cfRule>
  </conditionalFormatting>
  <conditionalFormatting sqref="R64">
    <cfRule type="expression" dxfId="1044" priority="640" stopIfTrue="1">
      <formula>AND($P64&gt;0,R64="")</formula>
    </cfRule>
  </conditionalFormatting>
  <conditionalFormatting sqref="R65">
    <cfRule type="expression" dxfId="1043" priority="639" stopIfTrue="1">
      <formula>AND($P65&gt;0,R65="")</formula>
    </cfRule>
  </conditionalFormatting>
  <conditionalFormatting sqref="R66">
    <cfRule type="expression" dxfId="1042" priority="638" stopIfTrue="1">
      <formula>AND($P66&gt;0,R66="")</formula>
    </cfRule>
  </conditionalFormatting>
  <conditionalFormatting sqref="R67">
    <cfRule type="expression" dxfId="1041" priority="637" stopIfTrue="1">
      <formula>AND($P67&gt;0,R67="")</formula>
    </cfRule>
  </conditionalFormatting>
  <conditionalFormatting sqref="R71">
    <cfRule type="expression" dxfId="1040" priority="636" stopIfTrue="1">
      <formula>AND($P71&gt;0,R71="")</formula>
    </cfRule>
  </conditionalFormatting>
  <conditionalFormatting sqref="R72">
    <cfRule type="expression" dxfId="1039" priority="635" stopIfTrue="1">
      <formula>AND($P72&gt;0,R72="")</formula>
    </cfRule>
  </conditionalFormatting>
  <conditionalFormatting sqref="R73">
    <cfRule type="expression" dxfId="1038" priority="634" stopIfTrue="1">
      <formula>AND($P73&gt;0,R73="")</formula>
    </cfRule>
  </conditionalFormatting>
  <conditionalFormatting sqref="R74">
    <cfRule type="expression" dxfId="1037" priority="633" stopIfTrue="1">
      <formula>AND($P74&gt;0,R74="")</formula>
    </cfRule>
  </conditionalFormatting>
  <conditionalFormatting sqref="R77">
    <cfRule type="expression" dxfId="1036" priority="630" stopIfTrue="1">
      <formula>AND($P77&gt;0,R77="")</formula>
    </cfRule>
  </conditionalFormatting>
  <conditionalFormatting sqref="R78">
    <cfRule type="expression" dxfId="1035" priority="629" stopIfTrue="1">
      <formula>AND($P78&gt;0,R78="")</formula>
    </cfRule>
  </conditionalFormatting>
  <conditionalFormatting sqref="R83">
    <cfRule type="expression" dxfId="1034" priority="627" stopIfTrue="1">
      <formula>AND($P83&gt;0,R83="")</formula>
    </cfRule>
  </conditionalFormatting>
  <conditionalFormatting sqref="R86">
    <cfRule type="expression" dxfId="1033" priority="625" stopIfTrue="1">
      <formula>AND($P86&gt;0,R86="")</formula>
    </cfRule>
  </conditionalFormatting>
  <conditionalFormatting sqref="R89">
    <cfRule type="expression" dxfId="1032" priority="623" stopIfTrue="1">
      <formula>AND($P89&gt;0,R89="")</formula>
    </cfRule>
  </conditionalFormatting>
  <conditionalFormatting sqref="R90">
    <cfRule type="expression" dxfId="1031" priority="622" stopIfTrue="1">
      <formula>AND($P90&gt;0,R90="")</formula>
    </cfRule>
  </conditionalFormatting>
  <conditionalFormatting sqref="S96">
    <cfRule type="expression" dxfId="1030" priority="620" stopIfTrue="1">
      <formula>AND($P96&gt;0,S96="")</formula>
    </cfRule>
  </conditionalFormatting>
  <conditionalFormatting sqref="T100">
    <cfRule type="expression" dxfId="1029" priority="619" stopIfTrue="1">
      <formula>AND($P100&gt;0,T100="")</formula>
    </cfRule>
  </conditionalFormatting>
  <conditionalFormatting sqref="T101">
    <cfRule type="expression" dxfId="1028" priority="618" stopIfTrue="1">
      <formula>AND($P101&gt;0,T101="")</formula>
    </cfRule>
  </conditionalFormatting>
  <conditionalFormatting sqref="T102">
    <cfRule type="expression" dxfId="1027" priority="617" stopIfTrue="1">
      <formula>AND($P102&gt;0,T102="")</formula>
    </cfRule>
  </conditionalFormatting>
  <conditionalFormatting sqref="T103">
    <cfRule type="expression" dxfId="1026" priority="616" stopIfTrue="1">
      <formula>AND($P103&gt;0,T103="")</formula>
    </cfRule>
  </conditionalFormatting>
  <conditionalFormatting sqref="T104">
    <cfRule type="expression" dxfId="1025" priority="615" stopIfTrue="1">
      <formula>AND($P104&gt;0,T104="")</formula>
    </cfRule>
  </conditionalFormatting>
  <conditionalFormatting sqref="T105">
    <cfRule type="expression" dxfId="1024" priority="614" stopIfTrue="1">
      <formula>AND($P105&gt;0,T105="")</formula>
    </cfRule>
  </conditionalFormatting>
  <conditionalFormatting sqref="T106">
    <cfRule type="expression" dxfId="1023" priority="613" stopIfTrue="1">
      <formula>AND($P106&gt;0,T106="")</formula>
    </cfRule>
  </conditionalFormatting>
  <conditionalFormatting sqref="T107">
    <cfRule type="expression" dxfId="1022" priority="612" stopIfTrue="1">
      <formula>AND($P107&gt;0,T107="")</formula>
    </cfRule>
  </conditionalFormatting>
  <conditionalFormatting sqref="T114">
    <cfRule type="expression" dxfId="1021" priority="611" stopIfTrue="1">
      <formula>AND($P114&gt;0,T114="")</formula>
    </cfRule>
  </conditionalFormatting>
  <conditionalFormatting sqref="T115">
    <cfRule type="expression" dxfId="1020" priority="610" stopIfTrue="1">
      <formula>AND($P115&gt;0,T115="")</formula>
    </cfRule>
  </conditionalFormatting>
  <conditionalFormatting sqref="I74">
    <cfRule type="expression" dxfId="1019" priority="608" stopIfTrue="1">
      <formula>AND($P74&gt;0,$I74="")</formula>
    </cfRule>
  </conditionalFormatting>
  <conditionalFormatting sqref="I77:I80">
    <cfRule type="expression" dxfId="1018" priority="605" stopIfTrue="1">
      <formula>AND($P77&gt;0,$I77="")</formula>
    </cfRule>
  </conditionalFormatting>
  <conditionalFormatting sqref="I78">
    <cfRule type="expression" dxfId="1017" priority="604" stopIfTrue="1">
      <formula>AND($P78&gt;0,$I78="")</formula>
    </cfRule>
  </conditionalFormatting>
  <conditionalFormatting sqref="D17:G17">
    <cfRule type="expression" dxfId="1016" priority="602" stopIfTrue="1">
      <formula>AND($P17&gt;0,$D17="")</formula>
    </cfRule>
  </conditionalFormatting>
  <conditionalFormatting sqref="D18:G18">
    <cfRule type="expression" dxfId="1015" priority="601" stopIfTrue="1">
      <formula>AND($P18&gt;0,$D18="")</formula>
    </cfRule>
  </conditionalFormatting>
  <conditionalFormatting sqref="D19:G19">
    <cfRule type="expression" dxfId="1014" priority="600" stopIfTrue="1">
      <formula>AND($P19&gt;0,$D19="")</formula>
    </cfRule>
  </conditionalFormatting>
  <conditionalFormatting sqref="D20:G20">
    <cfRule type="expression" dxfId="1013" priority="599" stopIfTrue="1">
      <formula>AND($P20&gt;0,$D20="")</formula>
    </cfRule>
  </conditionalFormatting>
  <conditionalFormatting sqref="D21:G21">
    <cfRule type="expression" dxfId="1012" priority="598" stopIfTrue="1">
      <formula>AND($P21&gt;0,$D21="")</formula>
    </cfRule>
  </conditionalFormatting>
  <conditionalFormatting sqref="D22:G22">
    <cfRule type="expression" dxfId="1011" priority="597" stopIfTrue="1">
      <formula>AND($P22&gt;0,$D22="")</formula>
    </cfRule>
  </conditionalFormatting>
  <conditionalFormatting sqref="D23:G23">
    <cfRule type="expression" dxfId="1010" priority="596" stopIfTrue="1">
      <formula>AND($P23&gt;0,$D23="")</formula>
    </cfRule>
  </conditionalFormatting>
  <conditionalFormatting sqref="D33:G33">
    <cfRule type="expression" dxfId="1009" priority="595" stopIfTrue="1">
      <formula>AND($P33&gt;0,$D33="")</formula>
    </cfRule>
  </conditionalFormatting>
  <conditionalFormatting sqref="D34:G34">
    <cfRule type="expression" dxfId="1008" priority="594" stopIfTrue="1">
      <formula>AND($P34&gt;0,$D34="")</formula>
    </cfRule>
  </conditionalFormatting>
  <conditionalFormatting sqref="D35:G35">
    <cfRule type="expression" dxfId="1007" priority="593" stopIfTrue="1">
      <formula>AND($P35&gt;0,$D35="")</formula>
    </cfRule>
  </conditionalFormatting>
  <conditionalFormatting sqref="D36:G36">
    <cfRule type="expression" dxfId="1006" priority="592" stopIfTrue="1">
      <formula>AND($P36&gt;0,$D36="")</formula>
    </cfRule>
  </conditionalFormatting>
  <conditionalFormatting sqref="D37:G37">
    <cfRule type="expression" dxfId="1005" priority="591" stopIfTrue="1">
      <formula>AND($P37&gt;0,$D37="")</formula>
    </cfRule>
  </conditionalFormatting>
  <conditionalFormatting sqref="D38:G41">
    <cfRule type="expression" dxfId="1004" priority="590" stopIfTrue="1">
      <formula>AND($P38&gt;0,$D38="")</formula>
    </cfRule>
  </conditionalFormatting>
  <conditionalFormatting sqref="D47:G47">
    <cfRule type="expression" dxfId="1003" priority="589" stopIfTrue="1">
      <formula>AND($P47&gt;0,$D47="")</formula>
    </cfRule>
  </conditionalFormatting>
  <conditionalFormatting sqref="D48:G48">
    <cfRule type="expression" dxfId="1002" priority="588" stopIfTrue="1">
      <formula>AND($P48&gt;0,$D48="")</formula>
    </cfRule>
  </conditionalFormatting>
  <conditionalFormatting sqref="D49:G49">
    <cfRule type="expression" dxfId="1001" priority="586" stopIfTrue="1">
      <formula>AND($P49&gt;0,$D49="")</formula>
    </cfRule>
  </conditionalFormatting>
  <conditionalFormatting sqref="D50:G50">
    <cfRule type="expression" dxfId="1000" priority="585" stopIfTrue="1">
      <formula>AND($P50&gt;0,$D50="")</formula>
    </cfRule>
  </conditionalFormatting>
  <conditionalFormatting sqref="D51:G51">
    <cfRule type="expression" dxfId="999" priority="584" stopIfTrue="1">
      <formula>AND($P51&gt;0,$D51="")</formula>
    </cfRule>
  </conditionalFormatting>
  <conditionalFormatting sqref="D52:G52">
    <cfRule type="expression" dxfId="998" priority="583" stopIfTrue="1">
      <formula>AND($P52&gt;0,$D52="")</formula>
    </cfRule>
  </conditionalFormatting>
  <conditionalFormatting sqref="D74:G74">
    <cfRule type="expression" dxfId="997" priority="572" stopIfTrue="1">
      <formula>AND($P74&gt;0,$D74="")</formula>
    </cfRule>
  </conditionalFormatting>
  <conditionalFormatting sqref="D75:G75">
    <cfRule type="expression" dxfId="996" priority="571" stopIfTrue="1">
      <formula>AND($P75&gt;0,$D75="")</formula>
    </cfRule>
  </conditionalFormatting>
  <conditionalFormatting sqref="D76:G76">
    <cfRule type="expression" dxfId="995" priority="570" stopIfTrue="1">
      <formula>AND($P76&gt;0,$D76="")</formula>
    </cfRule>
  </conditionalFormatting>
  <conditionalFormatting sqref="D77:G80">
    <cfRule type="expression" dxfId="994" priority="569" stopIfTrue="1">
      <formula>AND($P77&gt;0,$D77="")</formula>
    </cfRule>
  </conditionalFormatting>
  <conditionalFormatting sqref="D78:G78">
    <cfRule type="expression" dxfId="993" priority="568" stopIfTrue="1">
      <formula>AND($P78&gt;0,$D78="")</formula>
    </cfRule>
  </conditionalFormatting>
  <conditionalFormatting sqref="D83:J83">
    <cfRule type="expression" dxfId="992" priority="566" stopIfTrue="1">
      <formula>AND($D83="",$P83&gt;0)</formula>
    </cfRule>
  </conditionalFormatting>
  <conditionalFormatting sqref="D84:J84">
    <cfRule type="expression" dxfId="991" priority="565" stopIfTrue="1">
      <formula>AND($D84="",$P84&gt;0)</formula>
    </cfRule>
  </conditionalFormatting>
  <conditionalFormatting sqref="D85:J87">
    <cfRule type="expression" dxfId="990" priority="564" stopIfTrue="1">
      <formula>AND($D85="",$P85&gt;0)</formula>
    </cfRule>
  </conditionalFormatting>
  <conditionalFormatting sqref="D88:J88">
    <cfRule type="expression" dxfId="989" priority="563" stopIfTrue="1">
      <formula>AND($D88="",$P88&gt;0)</formula>
    </cfRule>
  </conditionalFormatting>
  <conditionalFormatting sqref="D89:J90">
    <cfRule type="expression" dxfId="988" priority="562" stopIfTrue="1">
      <formula>AND($D89="",$P89&gt;0)</formula>
    </cfRule>
  </conditionalFormatting>
  <conditionalFormatting sqref="D90:J90">
    <cfRule type="expression" dxfId="987" priority="561" stopIfTrue="1">
      <formula>AND($D90="",$P90&gt;0)</formula>
    </cfRule>
  </conditionalFormatting>
  <conditionalFormatting sqref="P119">
    <cfRule type="expression" dxfId="986" priority="560" stopIfTrue="1">
      <formula>$P$119&gt;valTIAlloc</formula>
    </cfRule>
  </conditionalFormatting>
  <conditionalFormatting sqref="R119">
    <cfRule type="expression" dxfId="985" priority="559" stopIfTrue="1">
      <formula>valReqReserv&lt;&gt;$R$119</formula>
    </cfRule>
  </conditionalFormatting>
  <conditionalFormatting sqref="J20">
    <cfRule type="expression" dxfId="984" priority="518" stopIfTrue="1">
      <formula>AND($J20="",$P20&gt;0)</formula>
    </cfRule>
  </conditionalFormatting>
  <conditionalFormatting sqref="J22">
    <cfRule type="expression" dxfId="983" priority="516" stopIfTrue="1">
      <formula>AND($J22="",$P22&gt;0)</formula>
    </cfRule>
  </conditionalFormatting>
  <conditionalFormatting sqref="J35">
    <cfRule type="expression" dxfId="982" priority="512" stopIfTrue="1">
      <formula>AND($J35="",$P35&gt;0)</formula>
    </cfRule>
  </conditionalFormatting>
  <conditionalFormatting sqref="J36">
    <cfRule type="expression" dxfId="981" priority="511" stopIfTrue="1">
      <formula>AND($J36="",$P36&gt;0)</formula>
    </cfRule>
  </conditionalFormatting>
  <conditionalFormatting sqref="J37">
    <cfRule type="expression" dxfId="980" priority="510" stopIfTrue="1">
      <formula>AND($J37="",$P37&gt;0)</formula>
    </cfRule>
  </conditionalFormatting>
  <conditionalFormatting sqref="J38">
    <cfRule type="expression" dxfId="979" priority="509" stopIfTrue="1">
      <formula>AND($J38="",$P38&gt;0)</formula>
    </cfRule>
  </conditionalFormatting>
  <conditionalFormatting sqref="J47">
    <cfRule type="expression" dxfId="978" priority="508" stopIfTrue="1">
      <formula>AND($J47="",$P47&gt;0)</formula>
    </cfRule>
  </conditionalFormatting>
  <conditionalFormatting sqref="J48">
    <cfRule type="expression" dxfId="977" priority="507" stopIfTrue="1">
      <formula>AND($J48="",$P48&gt;0)</formula>
    </cfRule>
  </conditionalFormatting>
  <conditionalFormatting sqref="J49">
    <cfRule type="expression" dxfId="976" priority="505" stopIfTrue="1">
      <formula>AND($J49="",$P49&gt;0)</formula>
    </cfRule>
  </conditionalFormatting>
  <conditionalFormatting sqref="J50">
    <cfRule type="expression" dxfId="975" priority="504" stopIfTrue="1">
      <formula>AND($J50="",$P50&gt;0)</formula>
    </cfRule>
  </conditionalFormatting>
  <conditionalFormatting sqref="J51">
    <cfRule type="expression" dxfId="974" priority="503" stopIfTrue="1">
      <formula>AND($J51="",$P51&gt;0)</formula>
    </cfRule>
  </conditionalFormatting>
  <conditionalFormatting sqref="P111">
    <cfRule type="expression" dxfId="973" priority="501" stopIfTrue="1">
      <formula>AND($I$111&lt;&gt;"",$P$111="")</formula>
    </cfRule>
  </conditionalFormatting>
  <conditionalFormatting sqref="I111:J111">
    <cfRule type="expression" dxfId="972" priority="500" stopIfTrue="1">
      <formula>AND($P$111&lt;&gt;"",$I$111="")</formula>
    </cfRule>
  </conditionalFormatting>
  <conditionalFormatting sqref="J29">
    <cfRule type="expression" dxfId="971" priority="495" stopIfTrue="1">
      <formula>AND($P29&gt;0,$J29=0)</formula>
    </cfRule>
  </conditionalFormatting>
  <conditionalFormatting sqref="I25">
    <cfRule type="expression" dxfId="970" priority="494" stopIfTrue="1">
      <formula>AND($P25&gt;0,$I25="")</formula>
    </cfRule>
  </conditionalFormatting>
  <conditionalFormatting sqref="I26">
    <cfRule type="expression" dxfId="969" priority="493" stopIfTrue="1">
      <formula>AND($P26&gt;0,$I26="")</formula>
    </cfRule>
  </conditionalFormatting>
  <conditionalFormatting sqref="I27">
    <cfRule type="expression" dxfId="968" priority="492" stopIfTrue="1">
      <formula>AND($P27&gt;0,$I27="")</formula>
    </cfRule>
  </conditionalFormatting>
  <conditionalFormatting sqref="I28">
    <cfRule type="expression" dxfId="967" priority="491" stopIfTrue="1">
      <formula>AND($P28&gt;0,$I28="")</formula>
    </cfRule>
  </conditionalFormatting>
  <conditionalFormatting sqref="I29">
    <cfRule type="expression" dxfId="966" priority="490" stopIfTrue="1">
      <formula>AND($P29&gt;0,$I29="")</formula>
    </cfRule>
  </conditionalFormatting>
  <conditionalFormatting sqref="H29">
    <cfRule type="expression" dxfId="965" priority="485" stopIfTrue="1">
      <formula>AND(P29&gt;0,$H29="")</formula>
    </cfRule>
  </conditionalFormatting>
  <conditionalFormatting sqref="R26">
    <cfRule type="expression" dxfId="964" priority="483" stopIfTrue="1">
      <formula>AND($P26&gt;0,R26="")</formula>
    </cfRule>
  </conditionalFormatting>
  <conditionalFormatting sqref="R27">
    <cfRule type="expression" dxfId="963" priority="482" stopIfTrue="1">
      <formula>AND($P27&gt;0,R27="")</formula>
    </cfRule>
  </conditionalFormatting>
  <conditionalFormatting sqref="R28">
    <cfRule type="expression" dxfId="962" priority="481" stopIfTrue="1">
      <formula>AND($P28&gt;0,R28="")</formula>
    </cfRule>
  </conditionalFormatting>
  <conditionalFormatting sqref="R29">
    <cfRule type="expression" dxfId="961" priority="480" stopIfTrue="1">
      <formula>AND($P29&gt;0,R29="")</formula>
    </cfRule>
  </conditionalFormatting>
  <conditionalFormatting sqref="D25:G25">
    <cfRule type="expression" dxfId="960" priority="479" stopIfTrue="1">
      <formula>AND($P25&gt;0,$D25="")</formula>
    </cfRule>
  </conditionalFormatting>
  <conditionalFormatting sqref="D26:G26">
    <cfRule type="expression" dxfId="959" priority="478" stopIfTrue="1">
      <formula>AND($P26&gt;0,$D26="")</formula>
    </cfRule>
  </conditionalFormatting>
  <conditionalFormatting sqref="D27:G27">
    <cfRule type="expression" dxfId="958" priority="477" stopIfTrue="1">
      <formula>AND($P27&gt;0,$D27="")</formula>
    </cfRule>
  </conditionalFormatting>
  <conditionalFormatting sqref="D28:G28">
    <cfRule type="expression" dxfId="957" priority="476" stopIfTrue="1">
      <formula>AND($P28&gt;0,$D28="")</formula>
    </cfRule>
  </conditionalFormatting>
  <conditionalFormatting sqref="D29:G29">
    <cfRule type="expression" dxfId="956" priority="475" stopIfTrue="1">
      <formula>AND($P29&gt;0,$D29="")</formula>
    </cfRule>
  </conditionalFormatting>
  <conditionalFormatting sqref="D43:G43">
    <cfRule type="expression" dxfId="955" priority="455" stopIfTrue="1">
      <formula>AND($P43&gt;0,$D43="")</formula>
    </cfRule>
  </conditionalFormatting>
  <conditionalFormatting sqref="J40">
    <cfRule type="expression" dxfId="954" priority="474" stopIfTrue="1">
      <formula>AND($P40&gt;0,$J40=0)</formula>
    </cfRule>
  </conditionalFormatting>
  <conditionalFormatting sqref="J41">
    <cfRule type="expression" dxfId="953" priority="473" stopIfTrue="1">
      <formula>AND($P41&gt;0,$J41=0)</formula>
    </cfRule>
  </conditionalFormatting>
  <conditionalFormatting sqref="J42">
    <cfRule type="expression" dxfId="952" priority="472" stopIfTrue="1">
      <formula>AND($P42&gt;0,$J42=0)</formula>
    </cfRule>
  </conditionalFormatting>
  <conditionalFormatting sqref="I40">
    <cfRule type="expression" dxfId="951" priority="470" stopIfTrue="1">
      <formula>AND($P40&gt;0,$I40="")</formula>
    </cfRule>
  </conditionalFormatting>
  <conditionalFormatting sqref="I41">
    <cfRule type="expression" dxfId="950" priority="469" stopIfTrue="1">
      <formula>AND($P41&gt;0,$I41="")</formula>
    </cfRule>
  </conditionalFormatting>
  <conditionalFormatting sqref="I42">
    <cfRule type="expression" dxfId="949" priority="468" stopIfTrue="1">
      <formula>AND($P42&gt;0,$I42="")</formula>
    </cfRule>
  </conditionalFormatting>
  <conditionalFormatting sqref="H40">
    <cfRule type="expression" dxfId="948" priority="466" stopIfTrue="1">
      <formula>AND(P40&gt;0,$H40="")</formula>
    </cfRule>
  </conditionalFormatting>
  <conditionalFormatting sqref="H41">
    <cfRule type="expression" dxfId="947" priority="465" stopIfTrue="1">
      <formula>AND(P41&gt;0,$H41="")</formula>
    </cfRule>
  </conditionalFormatting>
  <conditionalFormatting sqref="H42">
    <cfRule type="expression" dxfId="946" priority="464" stopIfTrue="1">
      <formula>AND(P42&gt;0,$H42="")</formula>
    </cfRule>
  </conditionalFormatting>
  <conditionalFormatting sqref="R40">
    <cfRule type="expression" dxfId="945" priority="462" stopIfTrue="1">
      <formula>AND($P40&gt;0,R40="")</formula>
    </cfRule>
  </conditionalFormatting>
  <conditionalFormatting sqref="R41">
    <cfRule type="expression" dxfId="944" priority="461" stopIfTrue="1">
      <formula>AND($P41&gt;0,R41="")</formula>
    </cfRule>
  </conditionalFormatting>
  <conditionalFormatting sqref="R42">
    <cfRule type="expression" dxfId="943" priority="460" stopIfTrue="1">
      <formula>AND($P42&gt;0,R42="")</formula>
    </cfRule>
  </conditionalFormatting>
  <conditionalFormatting sqref="D40:G40">
    <cfRule type="expression" dxfId="942" priority="458" stopIfTrue="1">
      <formula>AND($P40&gt;0,$D40="")</formula>
    </cfRule>
  </conditionalFormatting>
  <conditionalFormatting sqref="D41:G41">
    <cfRule type="expression" dxfId="941" priority="457" stopIfTrue="1">
      <formula>AND($P41&gt;0,$D41="")</formula>
    </cfRule>
  </conditionalFormatting>
  <conditionalFormatting sqref="D42:G42">
    <cfRule type="expression" dxfId="940" priority="456" stopIfTrue="1">
      <formula>AND($P42&gt;0,$D42="")</formula>
    </cfRule>
  </conditionalFormatting>
  <conditionalFormatting sqref="J54">
    <cfRule type="expression" dxfId="939" priority="454" stopIfTrue="1">
      <formula>AND($P54&gt;0,$J54=0)</formula>
    </cfRule>
  </conditionalFormatting>
  <conditionalFormatting sqref="J55">
    <cfRule type="expression" dxfId="938" priority="453" stopIfTrue="1">
      <formula>AND($P55&gt;0,$J55=0)</formula>
    </cfRule>
  </conditionalFormatting>
  <conditionalFormatting sqref="J56">
    <cfRule type="expression" dxfId="937" priority="452" stopIfTrue="1">
      <formula>AND($P56&gt;0,$J56=0)</formula>
    </cfRule>
  </conditionalFormatting>
  <conditionalFormatting sqref="J57">
    <cfRule type="expression" dxfId="936" priority="451" stopIfTrue="1">
      <formula>AND($P57&gt;0,$J57=0)</formula>
    </cfRule>
  </conditionalFormatting>
  <conditionalFormatting sqref="J58">
    <cfRule type="expression" dxfId="935" priority="450" stopIfTrue="1">
      <formula>AND($P58&gt;0,$J58=0)</formula>
    </cfRule>
  </conditionalFormatting>
  <conditionalFormatting sqref="I54">
    <cfRule type="expression" dxfId="934" priority="449" stopIfTrue="1">
      <formula>AND($P54&gt;0,$I54="")</formula>
    </cfRule>
  </conditionalFormatting>
  <conditionalFormatting sqref="I55">
    <cfRule type="expression" dxfId="933" priority="448" stopIfTrue="1">
      <formula>AND($P55&gt;0,$I55="")</formula>
    </cfRule>
  </conditionalFormatting>
  <conditionalFormatting sqref="I56">
    <cfRule type="expression" dxfId="932" priority="447" stopIfTrue="1">
      <formula>AND($P56&gt;0,$I56="")</formula>
    </cfRule>
  </conditionalFormatting>
  <conditionalFormatting sqref="I57">
    <cfRule type="expression" dxfId="931" priority="446" stopIfTrue="1">
      <formula>AND($P57&gt;0,$I57="")</formula>
    </cfRule>
  </conditionalFormatting>
  <conditionalFormatting sqref="I58">
    <cfRule type="expression" dxfId="930" priority="445" stopIfTrue="1">
      <formula>AND($P58&gt;0,$I58="")</formula>
    </cfRule>
  </conditionalFormatting>
  <conditionalFormatting sqref="R54">
    <cfRule type="expression" dxfId="929" priority="439" stopIfTrue="1">
      <formula>AND($P54&gt;0,R54="")</formula>
    </cfRule>
  </conditionalFormatting>
  <conditionalFormatting sqref="R55">
    <cfRule type="expression" dxfId="928" priority="438" stopIfTrue="1">
      <formula>AND($P55&gt;0,R55="")</formula>
    </cfRule>
  </conditionalFormatting>
  <conditionalFormatting sqref="R56">
    <cfRule type="expression" dxfId="927" priority="437" stopIfTrue="1">
      <formula>AND($P56&gt;0,R56="")</formula>
    </cfRule>
  </conditionalFormatting>
  <conditionalFormatting sqref="R57">
    <cfRule type="expression" dxfId="926" priority="436" stopIfTrue="1">
      <formula>AND($P57&gt;0,R57="")</formula>
    </cfRule>
  </conditionalFormatting>
  <conditionalFormatting sqref="R58">
    <cfRule type="expression" dxfId="925" priority="435" stopIfTrue="1">
      <formula>AND($P58&gt;0,R58="")</formula>
    </cfRule>
  </conditionalFormatting>
  <conditionalFormatting sqref="D54:G54">
    <cfRule type="expression" dxfId="924" priority="434" stopIfTrue="1">
      <formula>AND($P54&gt;0,$D54="")</formula>
    </cfRule>
  </conditionalFormatting>
  <conditionalFormatting sqref="D55:G55">
    <cfRule type="expression" dxfId="923" priority="433" stopIfTrue="1">
      <formula>AND($P55&gt;0,$D55="")</formula>
    </cfRule>
  </conditionalFormatting>
  <conditionalFormatting sqref="D56:G56">
    <cfRule type="expression" dxfId="922" priority="432" stopIfTrue="1">
      <formula>AND($P56&gt;0,$D56="")</formula>
    </cfRule>
  </conditionalFormatting>
  <conditionalFormatting sqref="D57:G57">
    <cfRule type="expression" dxfId="921" priority="431" stopIfTrue="1">
      <formula>AND($P57&gt;0,$D57="")</formula>
    </cfRule>
  </conditionalFormatting>
  <conditionalFormatting sqref="D58:G58">
    <cfRule type="expression" dxfId="920" priority="430" stopIfTrue="1">
      <formula>AND($P58&gt;0,$D58="")</formula>
    </cfRule>
  </conditionalFormatting>
  <conditionalFormatting sqref="J54">
    <cfRule type="expression" dxfId="919" priority="428" stopIfTrue="1">
      <formula>AND($P54&gt;0,$J54=0)</formula>
    </cfRule>
  </conditionalFormatting>
  <conditionalFormatting sqref="J55">
    <cfRule type="expression" dxfId="918" priority="427" stopIfTrue="1">
      <formula>AND($P55&gt;0,$J55=0)</formula>
    </cfRule>
  </conditionalFormatting>
  <conditionalFormatting sqref="J56">
    <cfRule type="expression" dxfId="917" priority="426" stopIfTrue="1">
      <formula>AND($P56&gt;0,$J56=0)</formula>
    </cfRule>
  </conditionalFormatting>
  <conditionalFormatting sqref="J57">
    <cfRule type="expression" dxfId="916" priority="425" stopIfTrue="1">
      <formula>AND($P57&gt;0,$J57=0)</formula>
    </cfRule>
  </conditionalFormatting>
  <conditionalFormatting sqref="J58">
    <cfRule type="expression" dxfId="915" priority="424" stopIfTrue="1">
      <formula>AND($P58&gt;0,$J58=0)</formula>
    </cfRule>
  </conditionalFormatting>
  <conditionalFormatting sqref="J59">
    <cfRule type="expression" dxfId="914" priority="423" stopIfTrue="1">
      <formula>AND($P59&gt;0,$J59=0)</formula>
    </cfRule>
  </conditionalFormatting>
  <conditionalFormatting sqref="I17 I32">
    <cfRule type="expression" dxfId="913" priority="422" stopIfTrue="1">
      <formula>AND($P17&gt;0,$I17="")</formula>
    </cfRule>
  </conditionalFormatting>
  <conditionalFormatting sqref="I18">
    <cfRule type="expression" dxfId="912" priority="421" stopIfTrue="1">
      <formula>AND($P18&gt;0,$I18="")</formula>
    </cfRule>
  </conditionalFormatting>
  <conditionalFormatting sqref="I19">
    <cfRule type="expression" dxfId="911" priority="420" stopIfTrue="1">
      <formula>AND($P19&gt;0,$I19="")</formula>
    </cfRule>
  </conditionalFormatting>
  <conditionalFormatting sqref="I23">
    <cfRule type="expression" dxfId="910" priority="419" stopIfTrue="1">
      <formula>AND($P23&gt;0,$I23="")</formula>
    </cfRule>
  </conditionalFormatting>
  <conditionalFormatting sqref="I24">
    <cfRule type="expression" dxfId="909" priority="418" stopIfTrue="1">
      <formula>AND($P24&gt;0,$I24="")</formula>
    </cfRule>
  </conditionalFormatting>
  <conditionalFormatting sqref="I25">
    <cfRule type="expression" dxfId="908" priority="417" stopIfTrue="1">
      <formula>AND($P25&gt;0,$I25="")</formula>
    </cfRule>
  </conditionalFormatting>
  <conditionalFormatting sqref="I26">
    <cfRule type="expression" dxfId="907" priority="416" stopIfTrue="1">
      <formula>AND($P26&gt;0,$I26="")</formula>
    </cfRule>
  </conditionalFormatting>
  <conditionalFormatting sqref="I27">
    <cfRule type="expression" dxfId="906" priority="415" stopIfTrue="1">
      <formula>AND($P27&gt;0,$I27="")</formula>
    </cfRule>
  </conditionalFormatting>
  <conditionalFormatting sqref="I28">
    <cfRule type="expression" dxfId="905" priority="414" stopIfTrue="1">
      <formula>AND($P28&gt;0,$I28="")</formula>
    </cfRule>
  </conditionalFormatting>
  <conditionalFormatting sqref="I33">
    <cfRule type="expression" dxfId="904" priority="413" stopIfTrue="1">
      <formula>AND($P33&gt;0,$I33="")</formula>
    </cfRule>
  </conditionalFormatting>
  <conditionalFormatting sqref="I34">
    <cfRule type="expression" dxfId="903" priority="412" stopIfTrue="1">
      <formula>AND($P34&gt;0,$I34="")</formula>
    </cfRule>
  </conditionalFormatting>
  <conditionalFormatting sqref="I55">
    <cfRule type="expression" dxfId="902" priority="411" stopIfTrue="1">
      <formula>AND($P55&gt;0,$I55="")</formula>
    </cfRule>
  </conditionalFormatting>
  <conditionalFormatting sqref="R17 R34:R35">
    <cfRule type="expression" dxfId="901" priority="410" stopIfTrue="1">
      <formula>AND($P17&gt;0,R17="")</formula>
    </cfRule>
  </conditionalFormatting>
  <conditionalFormatting sqref="R26">
    <cfRule type="expression" dxfId="900" priority="404" stopIfTrue="1">
      <formula>AND($P26&gt;0,R26="")</formula>
    </cfRule>
  </conditionalFormatting>
  <conditionalFormatting sqref="R27">
    <cfRule type="expression" dxfId="899" priority="403" stopIfTrue="1">
      <formula>AND($P27&gt;0,R27="")</formula>
    </cfRule>
  </conditionalFormatting>
  <conditionalFormatting sqref="R28">
    <cfRule type="expression" dxfId="898" priority="402" stopIfTrue="1">
      <formula>AND($P28&gt;0,R28="")</formula>
    </cfRule>
  </conditionalFormatting>
  <conditionalFormatting sqref="R32">
    <cfRule type="expression" dxfId="897" priority="401" stopIfTrue="1">
      <formula>AND($P32&gt;0,R32="")</formula>
    </cfRule>
  </conditionalFormatting>
  <conditionalFormatting sqref="R33">
    <cfRule type="expression" dxfId="896" priority="400" stopIfTrue="1">
      <formula>AND($P33&gt;0,R33="")</formula>
    </cfRule>
  </conditionalFormatting>
  <conditionalFormatting sqref="R47">
    <cfRule type="expression" dxfId="895" priority="399" stopIfTrue="1">
      <formula>AND($P47&gt;0,R47="")</formula>
    </cfRule>
  </conditionalFormatting>
  <conditionalFormatting sqref="R49">
    <cfRule type="expression" dxfId="894" priority="397" stopIfTrue="1">
      <formula>AND($P49&gt;0,R49="")</formula>
    </cfRule>
  </conditionalFormatting>
  <conditionalFormatting sqref="R50">
    <cfRule type="expression" dxfId="893" priority="396" stopIfTrue="1">
      <formula>AND($P50&gt;0,R50="")</formula>
    </cfRule>
  </conditionalFormatting>
  <conditionalFormatting sqref="R54">
    <cfRule type="expression" dxfId="892" priority="395" stopIfTrue="1">
      <formula>AND($P54&gt;0,R54="")</formula>
    </cfRule>
  </conditionalFormatting>
  <conditionalFormatting sqref="R55">
    <cfRule type="expression" dxfId="891" priority="394" stopIfTrue="1">
      <formula>AND($P55&gt;0,R55="")</formula>
    </cfRule>
  </conditionalFormatting>
  <conditionalFormatting sqref="R56">
    <cfRule type="expression" dxfId="890" priority="393" stopIfTrue="1">
      <formula>AND($P56&gt;0,R56="")</formula>
    </cfRule>
  </conditionalFormatting>
  <conditionalFormatting sqref="R57">
    <cfRule type="expression" dxfId="889" priority="392" stopIfTrue="1">
      <formula>AND($P57&gt;0,R57="")</formula>
    </cfRule>
  </conditionalFormatting>
  <conditionalFormatting sqref="R58">
    <cfRule type="expression" dxfId="888" priority="391" stopIfTrue="1">
      <formula>AND($P58&gt;0,R58="")</formula>
    </cfRule>
  </conditionalFormatting>
  <conditionalFormatting sqref="R59">
    <cfRule type="expression" dxfId="887" priority="390" stopIfTrue="1">
      <formula>AND($P59&gt;0,R59="")</formula>
    </cfRule>
  </conditionalFormatting>
  <conditionalFormatting sqref="R63">
    <cfRule type="expression" dxfId="886" priority="389" stopIfTrue="1">
      <formula>AND($P63&gt;0,R63="")</formula>
    </cfRule>
  </conditionalFormatting>
  <conditionalFormatting sqref="R64">
    <cfRule type="expression" dxfId="885" priority="388" stopIfTrue="1">
      <formula>AND($P64&gt;0,R64="")</formula>
    </cfRule>
  </conditionalFormatting>
  <conditionalFormatting sqref="R65">
    <cfRule type="expression" dxfId="884" priority="387" stopIfTrue="1">
      <formula>AND($P65&gt;0,R65="")</formula>
    </cfRule>
  </conditionalFormatting>
  <conditionalFormatting sqref="R66">
    <cfRule type="expression" dxfId="883" priority="386" stopIfTrue="1">
      <formula>AND($P66&gt;0,R66="")</formula>
    </cfRule>
  </conditionalFormatting>
  <conditionalFormatting sqref="R70:R72">
    <cfRule type="expression" dxfId="882" priority="385" stopIfTrue="1">
      <formula>AND($P70&gt;0,R70="")</formula>
    </cfRule>
  </conditionalFormatting>
  <conditionalFormatting sqref="R73">
    <cfRule type="expression" dxfId="881" priority="384" stopIfTrue="1">
      <formula>AND($P73&gt;0,R73="")</formula>
    </cfRule>
  </conditionalFormatting>
  <conditionalFormatting sqref="R77">
    <cfRule type="expression" dxfId="880" priority="383" stopIfTrue="1">
      <formula>AND($P77&gt;0,R77="")</formula>
    </cfRule>
  </conditionalFormatting>
  <conditionalFormatting sqref="R78">
    <cfRule type="expression" dxfId="879" priority="382" stopIfTrue="1">
      <formula>AND($P78&gt;0,R78="")</formula>
    </cfRule>
  </conditionalFormatting>
  <conditionalFormatting sqref="R79">
    <cfRule type="expression" dxfId="878" priority="381" stopIfTrue="1">
      <formula>AND($P79&gt;0,R79="")</formula>
    </cfRule>
  </conditionalFormatting>
  <conditionalFormatting sqref="R80">
    <cfRule type="expression" dxfId="877" priority="380" stopIfTrue="1">
      <formula>AND($P80&gt;0,R80="")</formula>
    </cfRule>
  </conditionalFormatting>
  <conditionalFormatting sqref="R89">
    <cfRule type="expression" dxfId="876" priority="379" stopIfTrue="1">
      <formula>AND($P89&gt;0,R89="")</formula>
    </cfRule>
  </conditionalFormatting>
  <conditionalFormatting sqref="R90">
    <cfRule type="expression" dxfId="875" priority="378" stopIfTrue="1">
      <formula>AND($P90&gt;0,R90="")</formula>
    </cfRule>
  </conditionalFormatting>
  <conditionalFormatting sqref="I56">
    <cfRule type="expression" dxfId="874" priority="377" stopIfTrue="1">
      <formula>AND($P56&gt;0,$I56="")</formula>
    </cfRule>
  </conditionalFormatting>
  <conditionalFormatting sqref="I57">
    <cfRule type="expression" dxfId="873" priority="376" stopIfTrue="1">
      <formula>AND($P57&gt;0,$I57="")</formula>
    </cfRule>
  </conditionalFormatting>
  <conditionalFormatting sqref="I58">
    <cfRule type="expression" dxfId="872" priority="375" stopIfTrue="1">
      <formula>AND($P58&gt;0,$I58="")</formula>
    </cfRule>
  </conditionalFormatting>
  <conditionalFormatting sqref="I59">
    <cfRule type="expression" dxfId="871" priority="374" stopIfTrue="1">
      <formula>AND($P59&gt;0,$I59="")</formula>
    </cfRule>
  </conditionalFormatting>
  <conditionalFormatting sqref="I54">
    <cfRule type="expression" dxfId="870" priority="373" stopIfTrue="1">
      <formula>AND($P54&gt;0,$I54="")</formula>
    </cfRule>
  </conditionalFormatting>
  <conditionalFormatting sqref="D17:G17 D34:D35">
    <cfRule type="expression" dxfId="869" priority="372" stopIfTrue="1">
      <formula>AND($P17&gt;0,$D17="")</formula>
    </cfRule>
  </conditionalFormatting>
  <conditionalFormatting sqref="D18:G18">
    <cfRule type="expression" dxfId="868" priority="371" stopIfTrue="1">
      <formula>AND($P18&gt;0,$D18="")</formula>
    </cfRule>
  </conditionalFormatting>
  <conditionalFormatting sqref="D19:G19">
    <cfRule type="expression" dxfId="867" priority="370" stopIfTrue="1">
      <formula>AND($P19&gt;0,$D19="")</formula>
    </cfRule>
  </conditionalFormatting>
  <conditionalFormatting sqref="D23:G23">
    <cfRule type="expression" dxfId="866" priority="369" stopIfTrue="1">
      <formula>AND($P23&gt;0,$D23="")</formula>
    </cfRule>
  </conditionalFormatting>
  <conditionalFormatting sqref="D24:G24">
    <cfRule type="expression" dxfId="865" priority="368" stopIfTrue="1">
      <formula>AND($P24&gt;0,$D24="")</formula>
    </cfRule>
  </conditionalFormatting>
  <conditionalFormatting sqref="D25:G25">
    <cfRule type="expression" dxfId="864" priority="367" stopIfTrue="1">
      <formula>AND($P25&gt;0,$D25="")</formula>
    </cfRule>
  </conditionalFormatting>
  <conditionalFormatting sqref="D26:G26">
    <cfRule type="expression" dxfId="863" priority="366" stopIfTrue="1">
      <formula>AND($P26&gt;0,$D26="")</formula>
    </cfRule>
  </conditionalFormatting>
  <conditionalFormatting sqref="D27:G27">
    <cfRule type="expression" dxfId="862" priority="365" stopIfTrue="1">
      <formula>AND($P27&gt;0,$D27="")</formula>
    </cfRule>
  </conditionalFormatting>
  <conditionalFormatting sqref="D28:G28">
    <cfRule type="expression" dxfId="861" priority="364" stopIfTrue="1">
      <formula>AND($P28&gt;0,$D28="")</formula>
    </cfRule>
  </conditionalFormatting>
  <conditionalFormatting sqref="D32:G32">
    <cfRule type="expression" dxfId="860" priority="363" stopIfTrue="1">
      <formula>AND($P32&gt;0,$D32="")</formula>
    </cfRule>
  </conditionalFormatting>
  <conditionalFormatting sqref="D33:G33">
    <cfRule type="expression" dxfId="859" priority="362" stopIfTrue="1">
      <formula>AND($P33&gt;0,$D33="")</formula>
    </cfRule>
  </conditionalFormatting>
  <conditionalFormatting sqref="E34:G34">
    <cfRule type="expression" dxfId="858" priority="361" stopIfTrue="1">
      <formula>AND($P34&gt;0,$D34="")</formula>
    </cfRule>
  </conditionalFormatting>
  <conditionalFormatting sqref="D54:G54">
    <cfRule type="expression" dxfId="857" priority="360" stopIfTrue="1">
      <formula>AND($P54&gt;0,$D54="")</formula>
    </cfRule>
  </conditionalFormatting>
  <conditionalFormatting sqref="D55:G55">
    <cfRule type="expression" dxfId="856" priority="359" stopIfTrue="1">
      <formula>AND($P55&gt;0,$D55="")</formula>
    </cfRule>
  </conditionalFormatting>
  <conditionalFormatting sqref="D56:G56">
    <cfRule type="expression" dxfId="855" priority="358" stopIfTrue="1">
      <formula>AND($P56&gt;0,$D56="")</formula>
    </cfRule>
  </conditionalFormatting>
  <conditionalFormatting sqref="D57:G57">
    <cfRule type="expression" dxfId="854" priority="357" stopIfTrue="1">
      <formula>AND($P57&gt;0,$D57="")</formula>
    </cfRule>
  </conditionalFormatting>
  <conditionalFormatting sqref="D58:G58">
    <cfRule type="expression" dxfId="853" priority="356" stopIfTrue="1">
      <formula>AND($P58&gt;0,$D58="")</formula>
    </cfRule>
  </conditionalFormatting>
  <conditionalFormatting sqref="D59:G59">
    <cfRule type="expression" dxfId="852" priority="355" stopIfTrue="1">
      <formula>AND($P59&gt;0,$D59="")</formula>
    </cfRule>
  </conditionalFormatting>
  <conditionalFormatting sqref="D63:J63">
    <cfRule type="expression" dxfId="851" priority="354" stopIfTrue="1">
      <formula>AND($D63="",$P63&gt;0)</formula>
    </cfRule>
  </conditionalFormatting>
  <conditionalFormatting sqref="D64:J64">
    <cfRule type="expression" dxfId="850" priority="353" stopIfTrue="1">
      <formula>AND($D64="",$P64&gt;0)</formula>
    </cfRule>
  </conditionalFormatting>
  <conditionalFormatting sqref="D65:J65">
    <cfRule type="expression" dxfId="849" priority="352" stopIfTrue="1">
      <formula>AND($D65="",$P65&gt;0)</formula>
    </cfRule>
  </conditionalFormatting>
  <conditionalFormatting sqref="D66:J66">
    <cfRule type="expression" dxfId="848" priority="351" stopIfTrue="1">
      <formula>AND($D66="",$P66&gt;0)</formula>
    </cfRule>
  </conditionalFormatting>
  <conditionalFormatting sqref="P84">
    <cfRule type="expression" dxfId="847" priority="337" stopIfTrue="1">
      <formula>AND($I$84&lt;&gt;"",$P$84="")</formula>
    </cfRule>
  </conditionalFormatting>
  <conditionalFormatting sqref="I84:J84">
    <cfRule type="expression" dxfId="846" priority="336" stopIfTrue="1">
      <formula>AND($P$84&lt;&gt;"",$I$84="")</formula>
    </cfRule>
  </conditionalFormatting>
  <conditionalFormatting sqref="J38">
    <cfRule type="expression" dxfId="845" priority="335" stopIfTrue="1">
      <formula>AND($P38&gt;0,$J38=0)</formula>
    </cfRule>
  </conditionalFormatting>
  <conditionalFormatting sqref="J39">
    <cfRule type="expression" dxfId="844" priority="334" stopIfTrue="1">
      <formula>AND($P39&gt;0,$J39=0)</formula>
    </cfRule>
  </conditionalFormatting>
  <conditionalFormatting sqref="J40">
    <cfRule type="expression" dxfId="843" priority="333" stopIfTrue="1">
      <formula>AND($P40&gt;0,$J40=0)</formula>
    </cfRule>
  </conditionalFormatting>
  <conditionalFormatting sqref="J41">
    <cfRule type="expression" dxfId="842" priority="332" stopIfTrue="1">
      <formula>AND($P41&gt;0,$J41=0)</formula>
    </cfRule>
  </conditionalFormatting>
  <conditionalFormatting sqref="I38">
    <cfRule type="expression" dxfId="841" priority="331" stopIfTrue="1">
      <formula>AND($P38&gt;0,$I38="")</formula>
    </cfRule>
  </conditionalFormatting>
  <conditionalFormatting sqref="I39">
    <cfRule type="expression" dxfId="840" priority="330" stopIfTrue="1">
      <formula>AND($P39&gt;0,$I39="")</formula>
    </cfRule>
  </conditionalFormatting>
  <conditionalFormatting sqref="I40">
    <cfRule type="expression" dxfId="839" priority="329" stopIfTrue="1">
      <formula>AND($P40&gt;0,$I40="")</formula>
    </cfRule>
  </conditionalFormatting>
  <conditionalFormatting sqref="I41">
    <cfRule type="expression" dxfId="838" priority="328" stopIfTrue="1">
      <formula>AND($P41&gt;0,$I41="")</formula>
    </cfRule>
  </conditionalFormatting>
  <conditionalFormatting sqref="H38">
    <cfRule type="expression" dxfId="837" priority="327" stopIfTrue="1">
      <formula>AND(P38&gt;0,$H38="")</formula>
    </cfRule>
  </conditionalFormatting>
  <conditionalFormatting sqref="H39">
    <cfRule type="expression" dxfId="836" priority="326" stopIfTrue="1">
      <formula>AND(P39&gt;0,$H39="")</formula>
    </cfRule>
  </conditionalFormatting>
  <conditionalFormatting sqref="H40">
    <cfRule type="expression" dxfId="835" priority="325" stopIfTrue="1">
      <formula>AND(P40&gt;0,$H40="")</formula>
    </cfRule>
  </conditionalFormatting>
  <conditionalFormatting sqref="H41">
    <cfRule type="expression" dxfId="834" priority="324" stopIfTrue="1">
      <formula>AND(P41&gt;0,$H41="")</formula>
    </cfRule>
  </conditionalFormatting>
  <conditionalFormatting sqref="R38">
    <cfRule type="expression" dxfId="833" priority="323" stopIfTrue="1">
      <formula>AND($P38&gt;0,R38="")</formula>
    </cfRule>
  </conditionalFormatting>
  <conditionalFormatting sqref="R39">
    <cfRule type="expression" dxfId="832" priority="322" stopIfTrue="1">
      <formula>AND($P39&gt;0,R39="")</formula>
    </cfRule>
  </conditionalFormatting>
  <conditionalFormatting sqref="R40">
    <cfRule type="expression" dxfId="831" priority="321" stopIfTrue="1">
      <formula>AND($P40&gt;0,R40="")</formula>
    </cfRule>
  </conditionalFormatting>
  <conditionalFormatting sqref="R41">
    <cfRule type="expression" dxfId="830" priority="320" stopIfTrue="1">
      <formula>AND($P41&gt;0,R41="")</formula>
    </cfRule>
  </conditionalFormatting>
  <conditionalFormatting sqref="D38:G41">
    <cfRule type="expression" dxfId="829" priority="319" stopIfTrue="1">
      <formula>AND($P38&gt;0,$D38="")</formula>
    </cfRule>
  </conditionalFormatting>
  <conditionalFormatting sqref="D39:G39">
    <cfRule type="expression" dxfId="828" priority="318" stopIfTrue="1">
      <formula>AND($P39&gt;0,$D39="")</formula>
    </cfRule>
  </conditionalFormatting>
  <conditionalFormatting sqref="D40:G40">
    <cfRule type="expression" dxfId="827" priority="317" stopIfTrue="1">
      <formula>AND($P40&gt;0,$D40="")</formula>
    </cfRule>
  </conditionalFormatting>
  <conditionalFormatting sqref="D41:G41">
    <cfRule type="expression" dxfId="826" priority="316" stopIfTrue="1">
      <formula>AND($P41&gt;0,$D41="")</formula>
    </cfRule>
  </conditionalFormatting>
  <conditionalFormatting sqref="P94">
    <cfRule type="expression" dxfId="825" priority="310" stopIfTrue="1">
      <formula>$P$94&lt;&gt;valTIAlloc</formula>
    </cfRule>
  </conditionalFormatting>
  <conditionalFormatting sqref="R26">
    <cfRule type="expression" dxfId="824" priority="294" stopIfTrue="1">
      <formula>AND($P26&gt;0,R26="")</formula>
    </cfRule>
  </conditionalFormatting>
  <conditionalFormatting sqref="R26">
    <cfRule type="expression" dxfId="823" priority="293" stopIfTrue="1">
      <formula>AND($P26&gt;0,R26="")</formula>
    </cfRule>
  </conditionalFormatting>
  <conditionalFormatting sqref="R26">
    <cfRule type="expression" dxfId="822" priority="292" stopIfTrue="1">
      <formula>AND($P26&gt;0,R26="")</formula>
    </cfRule>
  </conditionalFormatting>
  <conditionalFormatting sqref="R26">
    <cfRule type="expression" dxfId="821" priority="291" stopIfTrue="1">
      <formula>AND($P26&gt;0,R26="")</formula>
    </cfRule>
  </conditionalFormatting>
  <conditionalFormatting sqref="R26">
    <cfRule type="expression" dxfId="820" priority="290" stopIfTrue="1">
      <formula>AND($P26&gt;0,R26="")</formula>
    </cfRule>
  </conditionalFormatting>
  <conditionalFormatting sqref="R26">
    <cfRule type="expression" dxfId="819" priority="289" stopIfTrue="1">
      <formula>AND($P26&gt;0,R26="")</formula>
    </cfRule>
  </conditionalFormatting>
  <conditionalFormatting sqref="R27">
    <cfRule type="expression" dxfId="818" priority="288" stopIfTrue="1">
      <formula>AND($P27&gt;0,R27="")</formula>
    </cfRule>
  </conditionalFormatting>
  <conditionalFormatting sqref="R27">
    <cfRule type="expression" dxfId="817" priority="287" stopIfTrue="1">
      <formula>AND($P27&gt;0,R27="")</formula>
    </cfRule>
  </conditionalFormatting>
  <conditionalFormatting sqref="R27">
    <cfRule type="expression" dxfId="816" priority="286" stopIfTrue="1">
      <formula>AND($P27&gt;0,R27="")</formula>
    </cfRule>
  </conditionalFormatting>
  <conditionalFormatting sqref="R27">
    <cfRule type="expression" dxfId="815" priority="285" stopIfTrue="1">
      <formula>AND($P27&gt;0,R27="")</formula>
    </cfRule>
  </conditionalFormatting>
  <conditionalFormatting sqref="R27">
    <cfRule type="expression" dxfId="814" priority="284" stopIfTrue="1">
      <formula>AND($P27&gt;0,R27="")</formula>
    </cfRule>
  </conditionalFormatting>
  <conditionalFormatting sqref="R27">
    <cfRule type="expression" dxfId="813" priority="283" stopIfTrue="1">
      <formula>AND($P27&gt;0,R27="")</formula>
    </cfRule>
  </conditionalFormatting>
  <conditionalFormatting sqref="R28">
    <cfRule type="expression" dxfId="812" priority="282" stopIfTrue="1">
      <formula>AND($P28&gt;0,R28="")</formula>
    </cfRule>
  </conditionalFormatting>
  <conditionalFormatting sqref="R28">
    <cfRule type="expression" dxfId="811" priority="281" stopIfTrue="1">
      <formula>AND($P28&gt;0,R28="")</formula>
    </cfRule>
  </conditionalFormatting>
  <conditionalFormatting sqref="R28">
    <cfRule type="expression" dxfId="810" priority="280" stopIfTrue="1">
      <formula>AND($P28&gt;0,R28="")</formula>
    </cfRule>
  </conditionalFormatting>
  <conditionalFormatting sqref="R28">
    <cfRule type="expression" dxfId="809" priority="279" stopIfTrue="1">
      <formula>AND($P28&gt;0,R28="")</formula>
    </cfRule>
  </conditionalFormatting>
  <conditionalFormatting sqref="R28">
    <cfRule type="expression" dxfId="808" priority="278" stopIfTrue="1">
      <formula>AND($P28&gt;0,R28="")</formula>
    </cfRule>
  </conditionalFormatting>
  <conditionalFormatting sqref="R28">
    <cfRule type="expression" dxfId="807" priority="277" stopIfTrue="1">
      <formula>AND($P28&gt;0,R28="")</formula>
    </cfRule>
  </conditionalFormatting>
  <conditionalFormatting sqref="R29">
    <cfRule type="expression" dxfId="806" priority="276" stopIfTrue="1">
      <formula>AND($P29&gt;0,R29="")</formula>
    </cfRule>
  </conditionalFormatting>
  <conditionalFormatting sqref="R32">
    <cfRule type="expression" dxfId="805" priority="275" stopIfTrue="1">
      <formula>AND($P32&gt;0,R32="")</formula>
    </cfRule>
  </conditionalFormatting>
  <conditionalFormatting sqref="R33">
    <cfRule type="expression" dxfId="804" priority="274" stopIfTrue="1">
      <formula>AND($P33&gt;0,R33="")</formula>
    </cfRule>
  </conditionalFormatting>
  <conditionalFormatting sqref="R34">
    <cfRule type="expression" dxfId="803" priority="273" stopIfTrue="1">
      <formula>AND($P34&gt;0,R34="")</formula>
    </cfRule>
  </conditionalFormatting>
  <conditionalFormatting sqref="R35">
    <cfRule type="expression" dxfId="802" priority="272" stopIfTrue="1">
      <formula>AND($P35&gt;0,R35="")</formula>
    </cfRule>
  </conditionalFormatting>
  <conditionalFormatting sqref="R32">
    <cfRule type="expression" dxfId="801" priority="271" stopIfTrue="1">
      <formula>AND($P32&gt;0,R32="")</formula>
    </cfRule>
  </conditionalFormatting>
  <conditionalFormatting sqref="R33">
    <cfRule type="expression" dxfId="800" priority="270" stopIfTrue="1">
      <formula>AND($P33&gt;0,R33="")</formula>
    </cfRule>
  </conditionalFormatting>
  <conditionalFormatting sqref="R34">
    <cfRule type="expression" dxfId="799" priority="269" stopIfTrue="1">
      <formula>AND($P34&gt;0,R34="")</formula>
    </cfRule>
  </conditionalFormatting>
  <conditionalFormatting sqref="R33">
    <cfRule type="expression" dxfId="798" priority="268" stopIfTrue="1">
      <formula>AND($P33&gt;0,R33="")</formula>
    </cfRule>
  </conditionalFormatting>
  <conditionalFormatting sqref="R33">
    <cfRule type="expression" dxfId="797" priority="267" stopIfTrue="1">
      <formula>AND($P33&gt;0,R33="")</formula>
    </cfRule>
  </conditionalFormatting>
  <conditionalFormatting sqref="R34">
    <cfRule type="expression" dxfId="796" priority="266" stopIfTrue="1">
      <formula>AND($P34&gt;0,R34="")</formula>
    </cfRule>
  </conditionalFormatting>
  <conditionalFormatting sqref="R34">
    <cfRule type="expression" dxfId="795" priority="265" stopIfTrue="1">
      <formula>AND($P34&gt;0,R34="")</formula>
    </cfRule>
  </conditionalFormatting>
  <conditionalFormatting sqref="R38">
    <cfRule type="expression" dxfId="794" priority="264" stopIfTrue="1">
      <formula>AND($P38&gt;0,R38="")</formula>
    </cfRule>
  </conditionalFormatting>
  <conditionalFormatting sqref="R39">
    <cfRule type="expression" dxfId="793" priority="263" stopIfTrue="1">
      <formula>AND($P39&gt;0,R39="")</formula>
    </cfRule>
  </conditionalFormatting>
  <conditionalFormatting sqref="R40">
    <cfRule type="expression" dxfId="792" priority="262" stopIfTrue="1">
      <formula>AND($P40&gt;0,R40="")</formula>
    </cfRule>
  </conditionalFormatting>
  <conditionalFormatting sqref="R41">
    <cfRule type="expression" dxfId="791" priority="261" stopIfTrue="1">
      <formula>AND($P41&gt;0,R41="")</formula>
    </cfRule>
  </conditionalFormatting>
  <conditionalFormatting sqref="R38">
    <cfRule type="expression" dxfId="790" priority="260" stopIfTrue="1">
      <formula>AND($P38&gt;0,R38="")</formula>
    </cfRule>
  </conditionalFormatting>
  <conditionalFormatting sqref="R39">
    <cfRule type="expression" dxfId="789" priority="259" stopIfTrue="1">
      <formula>AND($P39&gt;0,R39="")</formula>
    </cfRule>
  </conditionalFormatting>
  <conditionalFormatting sqref="R40">
    <cfRule type="expression" dxfId="788" priority="258" stopIfTrue="1">
      <formula>AND($P40&gt;0,R40="")</formula>
    </cfRule>
  </conditionalFormatting>
  <conditionalFormatting sqref="R39">
    <cfRule type="expression" dxfId="787" priority="257" stopIfTrue="1">
      <formula>AND($P39&gt;0,R39="")</formula>
    </cfRule>
  </conditionalFormatting>
  <conditionalFormatting sqref="R39">
    <cfRule type="expression" dxfId="786" priority="256" stopIfTrue="1">
      <formula>AND($P39&gt;0,R39="")</formula>
    </cfRule>
  </conditionalFormatting>
  <conditionalFormatting sqref="R40">
    <cfRule type="expression" dxfId="785" priority="255" stopIfTrue="1">
      <formula>AND($P40&gt;0,R40="")</formula>
    </cfRule>
  </conditionalFormatting>
  <conditionalFormatting sqref="R40">
    <cfRule type="expression" dxfId="784" priority="254" stopIfTrue="1">
      <formula>AND($P40&gt;0,R40="")</formula>
    </cfRule>
  </conditionalFormatting>
  <conditionalFormatting sqref="R41">
    <cfRule type="expression" dxfId="783" priority="253" stopIfTrue="1">
      <formula>AND($P41&gt;0,R41="")</formula>
    </cfRule>
  </conditionalFormatting>
  <conditionalFormatting sqref="R42">
    <cfRule type="expression" dxfId="782" priority="252" stopIfTrue="1">
      <formula>AND($P42&gt;0,R42="")</formula>
    </cfRule>
  </conditionalFormatting>
  <conditionalFormatting sqref="R41:R42">
    <cfRule type="expression" dxfId="781" priority="251" stopIfTrue="1">
      <formula>AND($P41&gt;0,R41="")</formula>
    </cfRule>
  </conditionalFormatting>
  <conditionalFormatting sqref="R41">
    <cfRule type="expression" dxfId="780" priority="250" stopIfTrue="1">
      <formula>AND($P41&gt;0,R41="")</formula>
    </cfRule>
  </conditionalFormatting>
  <conditionalFormatting sqref="R42">
    <cfRule type="expression" dxfId="779" priority="249" stopIfTrue="1">
      <formula>AND($P42&gt;0,R42="")</formula>
    </cfRule>
  </conditionalFormatting>
  <conditionalFormatting sqref="R41">
    <cfRule type="expression" dxfId="778" priority="248" stopIfTrue="1">
      <formula>AND($P41&gt;0,R41="")</formula>
    </cfRule>
  </conditionalFormatting>
  <conditionalFormatting sqref="R41">
    <cfRule type="expression" dxfId="777" priority="247" stopIfTrue="1">
      <formula>AND($P41&gt;0,R41="")</formula>
    </cfRule>
  </conditionalFormatting>
  <conditionalFormatting sqref="R41">
    <cfRule type="expression" dxfId="776" priority="246" stopIfTrue="1">
      <formula>AND($P41&gt;0,R41="")</formula>
    </cfRule>
  </conditionalFormatting>
  <conditionalFormatting sqref="R54">
    <cfRule type="expression" dxfId="775" priority="244" stopIfTrue="1">
      <formula>AND($P54&gt;0,R54="")</formula>
    </cfRule>
  </conditionalFormatting>
  <conditionalFormatting sqref="R56">
    <cfRule type="expression" dxfId="774" priority="243" stopIfTrue="1">
      <formula>AND($P56&gt;0,R56="")</formula>
    </cfRule>
  </conditionalFormatting>
  <conditionalFormatting sqref="R57">
    <cfRule type="expression" dxfId="773" priority="242" stopIfTrue="1">
      <formula>AND($P57&gt;0,R57="")</formula>
    </cfRule>
  </conditionalFormatting>
  <conditionalFormatting sqref="R54">
    <cfRule type="expression" dxfId="772" priority="241" stopIfTrue="1">
      <formula>AND($P54&gt;0,R54="")</formula>
    </cfRule>
  </conditionalFormatting>
  <conditionalFormatting sqref="R55">
    <cfRule type="expression" dxfId="771" priority="240" stopIfTrue="1">
      <formula>AND($P55&gt;0,R55="")</formula>
    </cfRule>
  </conditionalFormatting>
  <conditionalFormatting sqref="R56">
    <cfRule type="expression" dxfId="770" priority="239" stopIfTrue="1">
      <formula>AND($P56&gt;0,R56="")</formula>
    </cfRule>
  </conditionalFormatting>
  <conditionalFormatting sqref="R57">
    <cfRule type="expression" dxfId="769" priority="238" stopIfTrue="1">
      <formula>AND($P57&gt;0,R57="")</formula>
    </cfRule>
  </conditionalFormatting>
  <conditionalFormatting sqref="R54">
    <cfRule type="expression" dxfId="768" priority="237" stopIfTrue="1">
      <formula>AND($P54&gt;0,R54="")</formula>
    </cfRule>
  </conditionalFormatting>
  <conditionalFormatting sqref="R55">
    <cfRule type="expression" dxfId="767" priority="236" stopIfTrue="1">
      <formula>AND($P55&gt;0,R55="")</formula>
    </cfRule>
  </conditionalFormatting>
  <conditionalFormatting sqref="R56">
    <cfRule type="expression" dxfId="766" priority="235" stopIfTrue="1">
      <formula>AND($P56&gt;0,R56="")</formula>
    </cfRule>
  </conditionalFormatting>
  <conditionalFormatting sqref="R57">
    <cfRule type="expression" dxfId="765" priority="234" stopIfTrue="1">
      <formula>AND($P57&gt;0,R57="")</formula>
    </cfRule>
  </conditionalFormatting>
  <conditionalFormatting sqref="R54">
    <cfRule type="expression" dxfId="764" priority="233" stopIfTrue="1">
      <formula>AND($P54&gt;0,R54="")</formula>
    </cfRule>
  </conditionalFormatting>
  <conditionalFormatting sqref="R55">
    <cfRule type="expression" dxfId="763" priority="232" stopIfTrue="1">
      <formula>AND($P55&gt;0,R55="")</formula>
    </cfRule>
  </conditionalFormatting>
  <conditionalFormatting sqref="R56">
    <cfRule type="expression" dxfId="762" priority="231" stopIfTrue="1">
      <formula>AND($P56&gt;0,R56="")</formula>
    </cfRule>
  </conditionalFormatting>
  <conditionalFormatting sqref="R55">
    <cfRule type="expression" dxfId="761" priority="230" stopIfTrue="1">
      <formula>AND($P55&gt;0,R55="")</formula>
    </cfRule>
  </conditionalFormatting>
  <conditionalFormatting sqref="R55">
    <cfRule type="expression" dxfId="760" priority="229" stopIfTrue="1">
      <formula>AND($P55&gt;0,R55="")</formula>
    </cfRule>
  </conditionalFormatting>
  <conditionalFormatting sqref="R56">
    <cfRule type="expression" dxfId="759" priority="228" stopIfTrue="1">
      <formula>AND($P56&gt;0,R56="")</formula>
    </cfRule>
  </conditionalFormatting>
  <conditionalFormatting sqref="R56">
    <cfRule type="expression" dxfId="758" priority="227" stopIfTrue="1">
      <formula>AND($P56&gt;0,R56="")</formula>
    </cfRule>
  </conditionalFormatting>
  <conditionalFormatting sqref="R57">
    <cfRule type="expression" dxfId="757" priority="226" stopIfTrue="1">
      <formula>AND($P57&gt;0,R57="")</formula>
    </cfRule>
  </conditionalFormatting>
  <conditionalFormatting sqref="R57">
    <cfRule type="expression" dxfId="756" priority="225" stopIfTrue="1">
      <formula>AND($P57&gt;0,R57="")</formula>
    </cfRule>
  </conditionalFormatting>
  <conditionalFormatting sqref="R57">
    <cfRule type="expression" dxfId="755" priority="224" stopIfTrue="1">
      <formula>AND($P57&gt;0,R57="")</formula>
    </cfRule>
  </conditionalFormatting>
  <conditionalFormatting sqref="R57">
    <cfRule type="expression" dxfId="754" priority="223" stopIfTrue="1">
      <formula>AND($P57&gt;0,R57="")</formula>
    </cfRule>
  </conditionalFormatting>
  <conditionalFormatting sqref="R57">
    <cfRule type="expression" dxfId="753" priority="222" stopIfTrue="1">
      <formula>AND($P57&gt;0,R57="")</formula>
    </cfRule>
  </conditionalFormatting>
  <conditionalFormatting sqref="R57">
    <cfRule type="expression" dxfId="752" priority="221" stopIfTrue="1">
      <formula>AND($P57&gt;0,R57="")</formula>
    </cfRule>
  </conditionalFormatting>
  <conditionalFormatting sqref="R58">
    <cfRule type="expression" dxfId="751" priority="220" stopIfTrue="1">
      <formula>AND($P58&gt;0,R58="")</formula>
    </cfRule>
  </conditionalFormatting>
  <conditionalFormatting sqref="R59">
    <cfRule type="expression" dxfId="750" priority="219" stopIfTrue="1">
      <formula>AND($P59&gt;0,R59="")</formula>
    </cfRule>
  </conditionalFormatting>
  <conditionalFormatting sqref="R60">
    <cfRule type="expression" dxfId="749" priority="218" stopIfTrue="1">
      <formula>AND($P60&gt;0,R60="")</formula>
    </cfRule>
  </conditionalFormatting>
  <conditionalFormatting sqref="R58">
    <cfRule type="expression" dxfId="748" priority="217" stopIfTrue="1">
      <formula>AND($P58&gt;0,R58="")</formula>
    </cfRule>
  </conditionalFormatting>
  <conditionalFormatting sqref="R59">
    <cfRule type="expression" dxfId="747" priority="216" stopIfTrue="1">
      <formula>AND($P59&gt;0,R59="")</formula>
    </cfRule>
  </conditionalFormatting>
  <conditionalFormatting sqref="R58">
    <cfRule type="expression" dxfId="746" priority="215" stopIfTrue="1">
      <formula>AND($P58&gt;0,R58="")</formula>
    </cfRule>
  </conditionalFormatting>
  <conditionalFormatting sqref="R59">
    <cfRule type="expression" dxfId="745" priority="214" stopIfTrue="1">
      <formula>AND($P59&gt;0,R59="")</formula>
    </cfRule>
  </conditionalFormatting>
  <conditionalFormatting sqref="R58">
    <cfRule type="expression" dxfId="744" priority="213" stopIfTrue="1">
      <formula>AND($P58&gt;0,R58="")</formula>
    </cfRule>
  </conditionalFormatting>
  <conditionalFormatting sqref="R58">
    <cfRule type="expression" dxfId="743" priority="212" stopIfTrue="1">
      <formula>AND($P58&gt;0,R58="")</formula>
    </cfRule>
  </conditionalFormatting>
  <conditionalFormatting sqref="R58">
    <cfRule type="expression" dxfId="742" priority="211" stopIfTrue="1">
      <formula>AND($P58&gt;0,R58="")</formula>
    </cfRule>
  </conditionalFormatting>
  <conditionalFormatting sqref="R59">
    <cfRule type="expression" dxfId="741" priority="210" stopIfTrue="1">
      <formula>AND($P59&gt;0,R59="")</formula>
    </cfRule>
  </conditionalFormatting>
  <conditionalFormatting sqref="R60">
    <cfRule type="expression" dxfId="740" priority="209" stopIfTrue="1">
      <formula>AND($P60&gt;0,R60="")</formula>
    </cfRule>
  </conditionalFormatting>
  <conditionalFormatting sqref="R59:R60">
    <cfRule type="expression" dxfId="739" priority="208" stopIfTrue="1">
      <formula>AND($P59&gt;0,R59="")</formula>
    </cfRule>
  </conditionalFormatting>
  <conditionalFormatting sqref="R59">
    <cfRule type="expression" dxfId="738" priority="207" stopIfTrue="1">
      <formula>AND($P59&gt;0,R59="")</formula>
    </cfRule>
  </conditionalFormatting>
  <conditionalFormatting sqref="R60">
    <cfRule type="expression" dxfId="737" priority="206" stopIfTrue="1">
      <formula>AND($P60&gt;0,R60="")</formula>
    </cfRule>
  </conditionalFormatting>
  <conditionalFormatting sqref="R59">
    <cfRule type="expression" dxfId="736" priority="205" stopIfTrue="1">
      <formula>AND($P59&gt;0,R59="")</formula>
    </cfRule>
  </conditionalFormatting>
  <conditionalFormatting sqref="R59">
    <cfRule type="expression" dxfId="735" priority="204" stopIfTrue="1">
      <formula>AND($P59&gt;0,R59="")</formula>
    </cfRule>
  </conditionalFormatting>
  <conditionalFormatting sqref="R59">
    <cfRule type="expression" dxfId="734" priority="203" stopIfTrue="1">
      <formula>AND($P59&gt;0,R59="")</formula>
    </cfRule>
  </conditionalFormatting>
  <conditionalFormatting sqref="R63">
    <cfRule type="expression" dxfId="733" priority="202" stopIfTrue="1">
      <formula>AND($P63&gt;0,R63="")</formula>
    </cfRule>
  </conditionalFormatting>
  <conditionalFormatting sqref="R64">
    <cfRule type="expression" dxfId="732" priority="201" stopIfTrue="1">
      <formula>AND($P64&gt;0,R64="")</formula>
    </cfRule>
  </conditionalFormatting>
  <conditionalFormatting sqref="R65">
    <cfRule type="expression" dxfId="731" priority="200" stopIfTrue="1">
      <formula>AND($P65&gt;0,R65="")</formula>
    </cfRule>
  </conditionalFormatting>
  <conditionalFormatting sqref="R66">
    <cfRule type="expression" dxfId="730" priority="199" stopIfTrue="1">
      <formula>AND($P66&gt;0,R66="")</formula>
    </cfRule>
  </conditionalFormatting>
  <conditionalFormatting sqref="R63">
    <cfRule type="expression" dxfId="729" priority="198" stopIfTrue="1">
      <formula>AND($P63&gt;0,R63="")</formula>
    </cfRule>
  </conditionalFormatting>
  <conditionalFormatting sqref="R64">
    <cfRule type="expression" dxfId="728" priority="197" stopIfTrue="1">
      <formula>AND($P64&gt;0,R64="")</formula>
    </cfRule>
  </conditionalFormatting>
  <conditionalFormatting sqref="R65">
    <cfRule type="expression" dxfId="727" priority="196" stopIfTrue="1">
      <formula>AND($P65&gt;0,R65="")</formula>
    </cfRule>
  </conditionalFormatting>
  <conditionalFormatting sqref="R66">
    <cfRule type="expression" dxfId="726" priority="195" stopIfTrue="1">
      <formula>AND($P66&gt;0,R66="")</formula>
    </cfRule>
  </conditionalFormatting>
  <conditionalFormatting sqref="R63">
    <cfRule type="expression" dxfId="725" priority="193" stopIfTrue="1">
      <formula>AND($P63&gt;0,R63="")</formula>
    </cfRule>
  </conditionalFormatting>
  <conditionalFormatting sqref="R65">
    <cfRule type="expression" dxfId="724" priority="192" stopIfTrue="1">
      <formula>AND($P65&gt;0,R65="")</formula>
    </cfRule>
  </conditionalFormatting>
  <conditionalFormatting sqref="R66">
    <cfRule type="expression" dxfId="723" priority="191" stopIfTrue="1">
      <formula>AND($P66&gt;0,R66="")</formula>
    </cfRule>
  </conditionalFormatting>
  <conditionalFormatting sqref="R63">
    <cfRule type="expression" dxfId="722" priority="190" stopIfTrue="1">
      <formula>AND($P63&gt;0,R63="")</formula>
    </cfRule>
  </conditionalFormatting>
  <conditionalFormatting sqref="R64">
    <cfRule type="expression" dxfId="721" priority="189" stopIfTrue="1">
      <formula>AND($P64&gt;0,R64="")</formula>
    </cfRule>
  </conditionalFormatting>
  <conditionalFormatting sqref="R65">
    <cfRule type="expression" dxfId="720" priority="188" stopIfTrue="1">
      <formula>AND($P65&gt;0,R65="")</formula>
    </cfRule>
  </conditionalFormatting>
  <conditionalFormatting sqref="R66">
    <cfRule type="expression" dxfId="719" priority="187" stopIfTrue="1">
      <formula>AND($P66&gt;0,R66="")</formula>
    </cfRule>
  </conditionalFormatting>
  <conditionalFormatting sqref="R63">
    <cfRule type="expression" dxfId="718" priority="186" stopIfTrue="1">
      <formula>AND($P63&gt;0,R63="")</formula>
    </cfRule>
  </conditionalFormatting>
  <conditionalFormatting sqref="R64">
    <cfRule type="expression" dxfId="717" priority="185" stopIfTrue="1">
      <formula>AND($P64&gt;0,R64="")</formula>
    </cfRule>
  </conditionalFormatting>
  <conditionalFormatting sqref="R65">
    <cfRule type="expression" dxfId="716" priority="184" stopIfTrue="1">
      <formula>AND($P65&gt;0,R65="")</formula>
    </cfRule>
  </conditionalFormatting>
  <conditionalFormatting sqref="R66">
    <cfRule type="expression" dxfId="715" priority="183" stopIfTrue="1">
      <formula>AND($P66&gt;0,R66="")</formula>
    </cfRule>
  </conditionalFormatting>
  <conditionalFormatting sqref="R63">
    <cfRule type="expression" dxfId="714" priority="182" stopIfTrue="1">
      <formula>AND($P63&gt;0,R63="")</formula>
    </cfRule>
  </conditionalFormatting>
  <conditionalFormatting sqref="R64">
    <cfRule type="expression" dxfId="713" priority="181" stopIfTrue="1">
      <formula>AND($P64&gt;0,R64="")</formula>
    </cfRule>
  </conditionalFormatting>
  <conditionalFormatting sqref="R65">
    <cfRule type="expression" dxfId="712" priority="180" stopIfTrue="1">
      <formula>AND($P65&gt;0,R65="")</formula>
    </cfRule>
  </conditionalFormatting>
  <conditionalFormatting sqref="R64">
    <cfRule type="expression" dxfId="711" priority="179" stopIfTrue="1">
      <formula>AND($P64&gt;0,R64="")</formula>
    </cfRule>
  </conditionalFormatting>
  <conditionalFormatting sqref="R64">
    <cfRule type="expression" dxfId="710" priority="178" stopIfTrue="1">
      <formula>AND($P64&gt;0,R64="")</formula>
    </cfRule>
  </conditionalFormatting>
  <conditionalFormatting sqref="R65">
    <cfRule type="expression" dxfId="709" priority="177" stopIfTrue="1">
      <formula>AND($P65&gt;0,R65="")</formula>
    </cfRule>
  </conditionalFormatting>
  <conditionalFormatting sqref="R65">
    <cfRule type="expression" dxfId="708" priority="176" stopIfTrue="1">
      <formula>AND($P65&gt;0,R65="")</formula>
    </cfRule>
  </conditionalFormatting>
  <conditionalFormatting sqref="R66">
    <cfRule type="expression" dxfId="707" priority="175" stopIfTrue="1">
      <formula>AND($P66&gt;0,R66="")</formula>
    </cfRule>
  </conditionalFormatting>
  <conditionalFormatting sqref="R66">
    <cfRule type="expression" dxfId="706" priority="174" stopIfTrue="1">
      <formula>AND($P66&gt;0,R66="")</formula>
    </cfRule>
  </conditionalFormatting>
  <conditionalFormatting sqref="R66">
    <cfRule type="expression" dxfId="705" priority="173" stopIfTrue="1">
      <formula>AND($P66&gt;0,R66="")</formula>
    </cfRule>
  </conditionalFormatting>
  <conditionalFormatting sqref="R66">
    <cfRule type="expression" dxfId="704" priority="172" stopIfTrue="1">
      <formula>AND($P66&gt;0,R66="")</formula>
    </cfRule>
  </conditionalFormatting>
  <conditionalFormatting sqref="R66">
    <cfRule type="expression" dxfId="703" priority="171" stopIfTrue="1">
      <formula>AND($P66&gt;0,R66="")</formula>
    </cfRule>
  </conditionalFormatting>
  <conditionalFormatting sqref="R66">
    <cfRule type="expression" dxfId="702" priority="170" stopIfTrue="1">
      <formula>AND($P66&gt;0,R66="")</formula>
    </cfRule>
  </conditionalFormatting>
  <conditionalFormatting sqref="R67">
    <cfRule type="expression" dxfId="701" priority="169" stopIfTrue="1">
      <formula>AND($P67&gt;0,R67="")</formula>
    </cfRule>
  </conditionalFormatting>
  <conditionalFormatting sqref="R67">
    <cfRule type="expression" dxfId="700" priority="168" stopIfTrue="1">
      <formula>AND($P67&gt;0,R67="")</formula>
    </cfRule>
  </conditionalFormatting>
  <conditionalFormatting sqref="R67">
    <cfRule type="expression" dxfId="699" priority="167" stopIfTrue="1">
      <formula>AND($P67&gt;0,R67="")</formula>
    </cfRule>
  </conditionalFormatting>
  <conditionalFormatting sqref="R67">
    <cfRule type="expression" dxfId="698" priority="166" stopIfTrue="1">
      <formula>AND($P67&gt;0,R67="")</formula>
    </cfRule>
  </conditionalFormatting>
  <conditionalFormatting sqref="R71">
    <cfRule type="expression" dxfId="697" priority="165" stopIfTrue="1">
      <formula>AND($P71&gt;0,R71="")</formula>
    </cfRule>
  </conditionalFormatting>
  <conditionalFormatting sqref="R70">
    <cfRule type="expression" dxfId="696" priority="164" stopIfTrue="1">
      <formula>AND($P70&gt;0,R70="")</formula>
    </cfRule>
  </conditionalFormatting>
  <conditionalFormatting sqref="R71">
    <cfRule type="expression" dxfId="695" priority="163" stopIfTrue="1">
      <formula>AND($P71&gt;0,R71="")</formula>
    </cfRule>
  </conditionalFormatting>
  <conditionalFormatting sqref="R72">
    <cfRule type="expression" dxfId="694" priority="162" stopIfTrue="1">
      <formula>AND($P72&gt;0,R72="")</formula>
    </cfRule>
  </conditionalFormatting>
  <conditionalFormatting sqref="R70">
    <cfRule type="expression" dxfId="693" priority="161" stopIfTrue="1">
      <formula>AND($P70&gt;0,R70="")</formula>
    </cfRule>
  </conditionalFormatting>
  <conditionalFormatting sqref="R72">
    <cfRule type="expression" dxfId="692" priority="160" stopIfTrue="1">
      <formula>AND($P72&gt;0,R72="")</formula>
    </cfRule>
  </conditionalFormatting>
  <conditionalFormatting sqref="R73">
    <cfRule type="expression" dxfId="691" priority="159" stopIfTrue="1">
      <formula>AND($P73&gt;0,R73="")</formula>
    </cfRule>
  </conditionalFormatting>
  <conditionalFormatting sqref="R73">
    <cfRule type="expression" dxfId="690" priority="158" stopIfTrue="1">
      <formula>AND($P73&gt;0,R73="")</formula>
    </cfRule>
  </conditionalFormatting>
  <conditionalFormatting sqref="R73">
    <cfRule type="expression" dxfId="689" priority="157" stopIfTrue="1">
      <formula>AND($P73&gt;0,R73="")</formula>
    </cfRule>
  </conditionalFormatting>
  <conditionalFormatting sqref="R73">
    <cfRule type="expression" dxfId="688" priority="156" stopIfTrue="1">
      <formula>AND($P73&gt;0,R73="")</formula>
    </cfRule>
  </conditionalFormatting>
  <conditionalFormatting sqref="R74">
    <cfRule type="expression" dxfId="687" priority="155" stopIfTrue="1">
      <formula>AND($P74&gt;0,R74="")</formula>
    </cfRule>
  </conditionalFormatting>
  <conditionalFormatting sqref="R74">
    <cfRule type="expression" dxfId="686" priority="154" stopIfTrue="1">
      <formula>AND($P74&gt;0,R74="")</formula>
    </cfRule>
  </conditionalFormatting>
  <conditionalFormatting sqref="R74">
    <cfRule type="expression" dxfId="685" priority="153" stopIfTrue="1">
      <formula>AND($P74&gt;0,R74="")</formula>
    </cfRule>
  </conditionalFormatting>
  <conditionalFormatting sqref="R74">
    <cfRule type="expression" dxfId="684" priority="152" stopIfTrue="1">
      <formula>AND($P74&gt;0,R74="")</formula>
    </cfRule>
  </conditionalFormatting>
  <conditionalFormatting sqref="R74">
    <cfRule type="expression" dxfId="683" priority="151" stopIfTrue="1">
      <formula>AND($P74&gt;0,R74="")</formula>
    </cfRule>
  </conditionalFormatting>
  <conditionalFormatting sqref="R78">
    <cfRule type="expression" dxfId="682" priority="150" stopIfTrue="1">
      <formula>AND($P78&gt;0,R78="")</formula>
    </cfRule>
  </conditionalFormatting>
  <conditionalFormatting sqref="R79">
    <cfRule type="expression" dxfId="681" priority="149" stopIfTrue="1">
      <formula>AND($P79&gt;0,R79="")</formula>
    </cfRule>
  </conditionalFormatting>
  <conditionalFormatting sqref="R80">
    <cfRule type="expression" dxfId="680" priority="148" stopIfTrue="1">
      <formula>AND($P80&gt;0,R80="")</formula>
    </cfRule>
  </conditionalFormatting>
  <conditionalFormatting sqref="R77">
    <cfRule type="expression" dxfId="679" priority="147" stopIfTrue="1">
      <formula>AND($P77&gt;0,R77="")</formula>
    </cfRule>
  </conditionalFormatting>
  <conditionalFormatting sqref="R78">
    <cfRule type="expression" dxfId="678" priority="146" stopIfTrue="1">
      <formula>AND($P78&gt;0,R78="")</formula>
    </cfRule>
  </conditionalFormatting>
  <conditionalFormatting sqref="R79">
    <cfRule type="expression" dxfId="677" priority="145" stopIfTrue="1">
      <formula>AND($P79&gt;0,R79="")</formula>
    </cfRule>
  </conditionalFormatting>
  <conditionalFormatting sqref="R80">
    <cfRule type="expression" dxfId="676" priority="144" stopIfTrue="1">
      <formula>AND($P80&gt;0,R80="")</formula>
    </cfRule>
  </conditionalFormatting>
  <conditionalFormatting sqref="R77">
    <cfRule type="expression" dxfId="675" priority="143" stopIfTrue="1">
      <formula>AND($P77&gt;0,R77="")</formula>
    </cfRule>
  </conditionalFormatting>
  <conditionalFormatting sqref="R78">
    <cfRule type="expression" dxfId="674" priority="142" stopIfTrue="1">
      <formula>AND($P78&gt;0,R78="")</formula>
    </cfRule>
  </conditionalFormatting>
  <conditionalFormatting sqref="R79">
    <cfRule type="expression" dxfId="673" priority="141" stopIfTrue="1">
      <formula>AND($P79&gt;0,R79="")</formula>
    </cfRule>
  </conditionalFormatting>
  <conditionalFormatting sqref="R80">
    <cfRule type="expression" dxfId="672" priority="140" stopIfTrue="1">
      <formula>AND($P80&gt;0,R80="")</formula>
    </cfRule>
  </conditionalFormatting>
  <conditionalFormatting sqref="R77">
    <cfRule type="expression" dxfId="671" priority="139" stopIfTrue="1">
      <formula>AND($P77&gt;0,R77="")</formula>
    </cfRule>
  </conditionalFormatting>
  <conditionalFormatting sqref="R78">
    <cfRule type="expression" dxfId="670" priority="138" stopIfTrue="1">
      <formula>AND($P78&gt;0,R78="")</formula>
    </cfRule>
  </conditionalFormatting>
  <conditionalFormatting sqref="R79">
    <cfRule type="expression" dxfId="669" priority="137" stopIfTrue="1">
      <formula>AND($P79&gt;0,R79="")</formula>
    </cfRule>
  </conditionalFormatting>
  <conditionalFormatting sqref="R80">
    <cfRule type="expression" dxfId="668" priority="136" stopIfTrue="1">
      <formula>AND($P80&gt;0,R80="")</formula>
    </cfRule>
  </conditionalFormatting>
  <conditionalFormatting sqref="R77">
    <cfRule type="expression" dxfId="667" priority="134" stopIfTrue="1">
      <formula>AND($P77&gt;0,R77="")</formula>
    </cfRule>
  </conditionalFormatting>
  <conditionalFormatting sqref="R79">
    <cfRule type="expression" dxfId="666" priority="133" stopIfTrue="1">
      <formula>AND($P79&gt;0,R79="")</formula>
    </cfRule>
  </conditionalFormatting>
  <conditionalFormatting sqref="R80">
    <cfRule type="expression" dxfId="665" priority="132" stopIfTrue="1">
      <formula>AND($P80&gt;0,R80="")</formula>
    </cfRule>
  </conditionalFormatting>
  <conditionalFormatting sqref="R77">
    <cfRule type="expression" dxfId="664" priority="131" stopIfTrue="1">
      <formula>AND($P77&gt;0,R77="")</formula>
    </cfRule>
  </conditionalFormatting>
  <conditionalFormatting sqref="R78">
    <cfRule type="expression" dxfId="663" priority="130" stopIfTrue="1">
      <formula>AND($P78&gt;0,R78="")</formula>
    </cfRule>
  </conditionalFormatting>
  <conditionalFormatting sqref="R79">
    <cfRule type="expression" dxfId="662" priority="129" stopIfTrue="1">
      <formula>AND($P79&gt;0,R79="")</formula>
    </cfRule>
  </conditionalFormatting>
  <conditionalFormatting sqref="R80">
    <cfRule type="expression" dxfId="661" priority="128" stopIfTrue="1">
      <formula>AND($P80&gt;0,R80="")</formula>
    </cfRule>
  </conditionalFormatting>
  <conditionalFormatting sqref="R77">
    <cfRule type="expression" dxfId="660" priority="127" stopIfTrue="1">
      <formula>AND($P77&gt;0,R77="")</formula>
    </cfRule>
  </conditionalFormatting>
  <conditionalFormatting sqref="R78">
    <cfRule type="expression" dxfId="659" priority="126" stopIfTrue="1">
      <formula>AND($P78&gt;0,R78="")</formula>
    </cfRule>
  </conditionalFormatting>
  <conditionalFormatting sqref="R79">
    <cfRule type="expression" dxfId="658" priority="125" stopIfTrue="1">
      <formula>AND($P79&gt;0,R79="")</formula>
    </cfRule>
  </conditionalFormatting>
  <conditionalFormatting sqref="R80">
    <cfRule type="expression" dxfId="657" priority="124" stopIfTrue="1">
      <formula>AND($P80&gt;0,R80="")</formula>
    </cfRule>
  </conditionalFormatting>
  <conditionalFormatting sqref="R77">
    <cfRule type="expression" dxfId="656" priority="123" stopIfTrue="1">
      <formula>AND($P77&gt;0,R77="")</formula>
    </cfRule>
  </conditionalFormatting>
  <conditionalFormatting sqref="R78">
    <cfRule type="expression" dxfId="655" priority="122" stopIfTrue="1">
      <formula>AND($P78&gt;0,R78="")</formula>
    </cfRule>
  </conditionalFormatting>
  <conditionalFormatting sqref="R79">
    <cfRule type="expression" dxfId="654" priority="121" stopIfTrue="1">
      <formula>AND($P79&gt;0,R79="")</formula>
    </cfRule>
  </conditionalFormatting>
  <conditionalFormatting sqref="R78">
    <cfRule type="expression" dxfId="653" priority="120" stopIfTrue="1">
      <formula>AND($P78&gt;0,R78="")</formula>
    </cfRule>
  </conditionalFormatting>
  <conditionalFormatting sqref="R78">
    <cfRule type="expression" dxfId="652" priority="119" stopIfTrue="1">
      <formula>AND($P78&gt;0,R78="")</formula>
    </cfRule>
  </conditionalFormatting>
  <conditionalFormatting sqref="R79">
    <cfRule type="expression" dxfId="651" priority="118" stopIfTrue="1">
      <formula>AND($P79&gt;0,R79="")</formula>
    </cfRule>
  </conditionalFormatting>
  <conditionalFormatting sqref="R79">
    <cfRule type="expression" dxfId="650" priority="117" stopIfTrue="1">
      <formula>AND($P79&gt;0,R79="")</formula>
    </cfRule>
  </conditionalFormatting>
  <conditionalFormatting sqref="R80">
    <cfRule type="expression" dxfId="649" priority="116" stopIfTrue="1">
      <formula>AND($P80&gt;0,R80="")</formula>
    </cfRule>
  </conditionalFormatting>
  <conditionalFormatting sqref="R80">
    <cfRule type="expression" dxfId="648" priority="115" stopIfTrue="1">
      <formula>AND($P80&gt;0,R80="")</formula>
    </cfRule>
  </conditionalFormatting>
  <conditionalFormatting sqref="R80">
    <cfRule type="expression" dxfId="647" priority="114" stopIfTrue="1">
      <formula>AND($P80&gt;0,R80="")</formula>
    </cfRule>
  </conditionalFormatting>
  <conditionalFormatting sqref="R80">
    <cfRule type="expression" dxfId="646" priority="113" stopIfTrue="1">
      <formula>AND($P80&gt;0,R80="")</formula>
    </cfRule>
  </conditionalFormatting>
  <conditionalFormatting sqref="R80">
    <cfRule type="expression" dxfId="645" priority="112" stopIfTrue="1">
      <formula>AND($P80&gt;0,R80="")</formula>
    </cfRule>
  </conditionalFormatting>
  <conditionalFormatting sqref="R80">
    <cfRule type="expression" dxfId="644" priority="111" stopIfTrue="1">
      <formula>AND($P80&gt;0,R80="")</formula>
    </cfRule>
  </conditionalFormatting>
  <conditionalFormatting sqref="R81">
    <cfRule type="expression" dxfId="643" priority="110" stopIfTrue="1">
      <formula>AND($P81&gt;0,R81="")</formula>
    </cfRule>
  </conditionalFormatting>
  <conditionalFormatting sqref="R81">
    <cfRule type="expression" dxfId="642" priority="109" stopIfTrue="1">
      <formula>AND($P81&gt;0,R81="")</formula>
    </cfRule>
  </conditionalFormatting>
  <conditionalFormatting sqref="R81">
    <cfRule type="expression" dxfId="641" priority="108" stopIfTrue="1">
      <formula>AND($P81&gt;0,R81="")</formula>
    </cfRule>
  </conditionalFormatting>
  <conditionalFormatting sqref="R81">
    <cfRule type="expression" dxfId="640" priority="107" stopIfTrue="1">
      <formula>AND($P81&gt;0,R81="")</formula>
    </cfRule>
  </conditionalFormatting>
  <conditionalFormatting sqref="R81">
    <cfRule type="expression" dxfId="639" priority="106" stopIfTrue="1">
      <formula>AND($P81&gt;0,R81="")</formula>
    </cfRule>
  </conditionalFormatting>
  <conditionalFormatting sqref="R81">
    <cfRule type="expression" dxfId="638" priority="105" stopIfTrue="1">
      <formula>AND($P81&gt;0,R81="")</formula>
    </cfRule>
  </conditionalFormatting>
  <conditionalFormatting sqref="R91">
    <cfRule type="expression" dxfId="637" priority="104" stopIfTrue="1">
      <formula>AND($P91&gt;0,R91="")</formula>
    </cfRule>
  </conditionalFormatting>
  <conditionalFormatting sqref="R91">
    <cfRule type="expression" dxfId="636" priority="103" stopIfTrue="1">
      <formula>AND($P91&gt;0,R91="")</formula>
    </cfRule>
  </conditionalFormatting>
  <conditionalFormatting sqref="R91">
    <cfRule type="expression" dxfId="635" priority="102" stopIfTrue="1">
      <formula>AND($P91&gt;0,R91="")</formula>
    </cfRule>
  </conditionalFormatting>
  <conditionalFormatting sqref="R91">
    <cfRule type="expression" dxfId="634" priority="101" stopIfTrue="1">
      <formula>AND($P91&gt;0,R91="")</formula>
    </cfRule>
  </conditionalFormatting>
  <conditionalFormatting sqref="R91">
    <cfRule type="expression" dxfId="633" priority="100" stopIfTrue="1">
      <formula>AND($P91&gt;0,R91="")</formula>
    </cfRule>
  </conditionalFormatting>
  <conditionalFormatting sqref="R91">
    <cfRule type="expression" dxfId="632" priority="99" stopIfTrue="1">
      <formula>AND($P91&gt;0,R91="")</formula>
    </cfRule>
  </conditionalFormatting>
  <conditionalFormatting sqref="J17">
    <cfRule type="expression" dxfId="631" priority="98">
      <formula>AND(J17="","P17&lt;&gt;")</formula>
    </cfRule>
    <cfRule type="expression" dxfId="630" priority="97">
      <formula>AND($P17&gt;0,$J17="")</formula>
    </cfRule>
  </conditionalFormatting>
  <conditionalFormatting sqref="J18:J19">
    <cfRule type="expression" dxfId="629" priority="95">
      <formula>AND($P18&gt;0,$J18="")</formula>
    </cfRule>
    <cfRule type="expression" dxfId="628" priority="96">
      <formula>AND(J18="","P17&lt;&gt;")</formula>
    </cfRule>
  </conditionalFormatting>
  <conditionalFormatting sqref="J23:J28">
    <cfRule type="expression" dxfId="627" priority="93">
      <formula>AND($P23&gt;0,$J23="")</formula>
    </cfRule>
    <cfRule type="expression" dxfId="626" priority="94">
      <formula>AND(J23="","P17&lt;&gt;")</formula>
    </cfRule>
  </conditionalFormatting>
  <conditionalFormatting sqref="J32:J34">
    <cfRule type="expression" dxfId="625" priority="91">
      <formula>AND($P32&gt;0,$J32="")</formula>
    </cfRule>
    <cfRule type="expression" dxfId="624" priority="92">
      <formula>AND(J32="","P17&lt;&gt;")</formula>
    </cfRule>
  </conditionalFormatting>
  <conditionalFormatting sqref="R41">
    <cfRule type="expression" dxfId="623" priority="90" stopIfTrue="1">
      <formula>AND($P41&gt;0,R41="")</formula>
    </cfRule>
  </conditionalFormatting>
  <conditionalFormatting sqref="R41">
    <cfRule type="expression" dxfId="622" priority="89" stopIfTrue="1">
      <formula>AND($P41&gt;0,R41="")</formula>
    </cfRule>
  </conditionalFormatting>
  <conditionalFormatting sqref="R40">
    <cfRule type="expression" dxfId="621" priority="88" stopIfTrue="1">
      <formula>AND($P40&gt;0,R40="")</formula>
    </cfRule>
  </conditionalFormatting>
  <conditionalFormatting sqref="R40">
    <cfRule type="expression" dxfId="620" priority="87" stopIfTrue="1">
      <formula>AND($P40&gt;0,R40="")</formula>
    </cfRule>
  </conditionalFormatting>
  <conditionalFormatting sqref="R39">
    <cfRule type="expression" dxfId="619" priority="86" stopIfTrue="1">
      <formula>AND($P39&gt;0,R39="")</formula>
    </cfRule>
  </conditionalFormatting>
  <conditionalFormatting sqref="R39">
    <cfRule type="expression" dxfId="618" priority="85" stopIfTrue="1">
      <formula>AND($P39&gt;0,R39="")</formula>
    </cfRule>
  </conditionalFormatting>
  <conditionalFormatting sqref="R38">
    <cfRule type="expression" dxfId="617" priority="84" stopIfTrue="1">
      <formula>AND($P38&gt;0,R38="")</formula>
    </cfRule>
  </conditionalFormatting>
  <conditionalFormatting sqref="R38">
    <cfRule type="expression" dxfId="616" priority="83" stopIfTrue="1">
      <formula>AND($P38&gt;0,R38="")</formula>
    </cfRule>
  </conditionalFormatting>
  <conditionalFormatting sqref="R34">
    <cfRule type="expression" dxfId="615" priority="82" stopIfTrue="1">
      <formula>AND($P34&gt;0,R34="")</formula>
    </cfRule>
  </conditionalFormatting>
  <conditionalFormatting sqref="R34">
    <cfRule type="expression" dxfId="614" priority="81" stopIfTrue="1">
      <formula>AND($P34&gt;0,R34="")</formula>
    </cfRule>
  </conditionalFormatting>
  <conditionalFormatting sqref="R33">
    <cfRule type="expression" dxfId="613" priority="80" stopIfTrue="1">
      <formula>AND($P33&gt;0,R33="")</formula>
    </cfRule>
  </conditionalFormatting>
  <conditionalFormatting sqref="R33">
    <cfRule type="expression" dxfId="612" priority="79" stopIfTrue="1">
      <formula>AND($P33&gt;0,R33="")</formula>
    </cfRule>
  </conditionalFormatting>
  <conditionalFormatting sqref="R32">
    <cfRule type="expression" dxfId="611" priority="78" stopIfTrue="1">
      <formula>AND($P32&gt;0,R32="")</formula>
    </cfRule>
  </conditionalFormatting>
  <conditionalFormatting sqref="R32">
    <cfRule type="expression" dxfId="610" priority="77" stopIfTrue="1">
      <formula>AND($P32&gt;0,R32="")</formula>
    </cfRule>
  </conditionalFormatting>
  <conditionalFormatting sqref="R28">
    <cfRule type="expression" dxfId="609" priority="76" stopIfTrue="1">
      <formula>AND($P28&gt;0,R28="")</formula>
    </cfRule>
  </conditionalFormatting>
  <conditionalFormatting sqref="R28">
    <cfRule type="expression" dxfId="608" priority="75" stopIfTrue="1">
      <formula>AND($P28&gt;0,R28="")</formula>
    </cfRule>
  </conditionalFormatting>
  <conditionalFormatting sqref="R27">
    <cfRule type="expression" dxfId="607" priority="74" stopIfTrue="1">
      <formula>AND($P27&gt;0,R27="")</formula>
    </cfRule>
  </conditionalFormatting>
  <conditionalFormatting sqref="R27">
    <cfRule type="expression" dxfId="606" priority="73" stopIfTrue="1">
      <formula>AND($P27&gt;0,R27="")</formula>
    </cfRule>
  </conditionalFormatting>
  <conditionalFormatting sqref="R26">
    <cfRule type="expression" dxfId="605" priority="72" stopIfTrue="1">
      <formula>AND($P26&gt;0,R26="")</formula>
    </cfRule>
  </conditionalFormatting>
  <conditionalFormatting sqref="R26">
    <cfRule type="expression" dxfId="604" priority="71" stopIfTrue="1">
      <formula>AND($P26&gt;0,R26="")</formula>
    </cfRule>
  </conditionalFormatting>
  <conditionalFormatting sqref="R17">
    <cfRule type="expression" dxfId="603" priority="60" stopIfTrue="1">
      <formula>AND($P17&gt;0,R17="")</formula>
    </cfRule>
  </conditionalFormatting>
  <conditionalFormatting sqref="R17">
    <cfRule type="expression" dxfId="602" priority="59" stopIfTrue="1">
      <formula>AND($P17&gt;0,R17="")</formula>
    </cfRule>
  </conditionalFormatting>
  <conditionalFormatting sqref="R63">
    <cfRule type="expression" dxfId="601" priority="58" stopIfTrue="1">
      <formula>AND($P63&gt;0,R63="")</formula>
    </cfRule>
  </conditionalFormatting>
  <conditionalFormatting sqref="R63">
    <cfRule type="expression" dxfId="600" priority="57" stopIfTrue="1">
      <formula>AND($P63&gt;0,R63="")</formula>
    </cfRule>
  </conditionalFormatting>
  <conditionalFormatting sqref="R64">
    <cfRule type="expression" dxfId="599" priority="56" stopIfTrue="1">
      <formula>AND($P64&gt;0,R64="")</formula>
    </cfRule>
  </conditionalFormatting>
  <conditionalFormatting sqref="R64">
    <cfRule type="expression" dxfId="598" priority="55" stopIfTrue="1">
      <formula>AND($P64&gt;0,R64="")</formula>
    </cfRule>
  </conditionalFormatting>
  <conditionalFormatting sqref="R65">
    <cfRule type="expression" dxfId="597" priority="54" stopIfTrue="1">
      <formula>AND($P65&gt;0,R65="")</formula>
    </cfRule>
  </conditionalFormatting>
  <conditionalFormatting sqref="R65">
    <cfRule type="expression" dxfId="596" priority="53" stopIfTrue="1">
      <formula>AND($P65&gt;0,R65="")</formula>
    </cfRule>
  </conditionalFormatting>
  <conditionalFormatting sqref="R66">
    <cfRule type="expression" dxfId="595" priority="52" stopIfTrue="1">
      <formula>AND($P66&gt;0,R66="")</formula>
    </cfRule>
  </conditionalFormatting>
  <conditionalFormatting sqref="R66">
    <cfRule type="expression" dxfId="594" priority="51" stopIfTrue="1">
      <formula>AND($P66&gt;0,R66="")</formula>
    </cfRule>
  </conditionalFormatting>
  <conditionalFormatting sqref="R58">
    <cfRule type="expression" dxfId="593" priority="50" stopIfTrue="1">
      <formula>AND($P58&gt;0,R58="")</formula>
    </cfRule>
  </conditionalFormatting>
  <conditionalFormatting sqref="R58">
    <cfRule type="expression" dxfId="592" priority="49" stopIfTrue="1">
      <formula>AND($P58&gt;0,R58="")</formula>
    </cfRule>
  </conditionalFormatting>
  <conditionalFormatting sqref="R54">
    <cfRule type="expression" dxfId="591" priority="48" stopIfTrue="1">
      <formula>AND($P54&gt;0,R54="")</formula>
    </cfRule>
  </conditionalFormatting>
  <conditionalFormatting sqref="R54">
    <cfRule type="expression" dxfId="590" priority="47" stopIfTrue="1">
      <formula>AND($P54&gt;0,R54="")</formula>
    </cfRule>
  </conditionalFormatting>
  <conditionalFormatting sqref="R55">
    <cfRule type="expression" dxfId="589" priority="46" stopIfTrue="1">
      <formula>AND($P55&gt;0,R55="")</formula>
    </cfRule>
  </conditionalFormatting>
  <conditionalFormatting sqref="R55">
    <cfRule type="expression" dxfId="588" priority="45" stopIfTrue="1">
      <formula>AND($P55&gt;0,R55="")</formula>
    </cfRule>
  </conditionalFormatting>
  <conditionalFormatting sqref="R56">
    <cfRule type="expression" dxfId="587" priority="44" stopIfTrue="1">
      <formula>AND($P56&gt;0,R56="")</formula>
    </cfRule>
  </conditionalFormatting>
  <conditionalFormatting sqref="R56">
    <cfRule type="expression" dxfId="586" priority="43" stopIfTrue="1">
      <formula>AND($P56&gt;0,R56="")</formula>
    </cfRule>
  </conditionalFormatting>
  <conditionalFormatting sqref="R57">
    <cfRule type="expression" dxfId="585" priority="42" stopIfTrue="1">
      <formula>AND($P57&gt;0,R57="")</formula>
    </cfRule>
  </conditionalFormatting>
  <conditionalFormatting sqref="R57">
    <cfRule type="expression" dxfId="584" priority="41" stopIfTrue="1">
      <formula>AND($P57&gt;0,R57="")</formula>
    </cfRule>
  </conditionalFormatting>
  <conditionalFormatting sqref="R58">
    <cfRule type="expression" dxfId="583" priority="40" stopIfTrue="1">
      <formula>AND($P58&gt;0,R58="")</formula>
    </cfRule>
  </conditionalFormatting>
  <conditionalFormatting sqref="R58">
    <cfRule type="expression" dxfId="582" priority="39" stopIfTrue="1">
      <formula>AND($P58&gt;0,R58="")</formula>
    </cfRule>
  </conditionalFormatting>
  <conditionalFormatting sqref="R59">
    <cfRule type="expression" dxfId="581" priority="38" stopIfTrue="1">
      <formula>AND($P59&gt;0,R59="")</formula>
    </cfRule>
  </conditionalFormatting>
  <conditionalFormatting sqref="R59">
    <cfRule type="expression" dxfId="580" priority="37" stopIfTrue="1">
      <formula>AND($P59&gt;0,R59="")</formula>
    </cfRule>
  </conditionalFormatting>
  <conditionalFormatting sqref="R77">
    <cfRule type="expression" dxfId="579" priority="36" stopIfTrue="1">
      <formula>AND($P77&gt;0,R77="")</formula>
    </cfRule>
  </conditionalFormatting>
  <conditionalFormatting sqref="R77">
    <cfRule type="expression" dxfId="578" priority="35" stopIfTrue="1">
      <formula>AND($P77&gt;0,R77="")</formula>
    </cfRule>
  </conditionalFormatting>
  <conditionalFormatting sqref="R78">
    <cfRule type="expression" dxfId="577" priority="34" stopIfTrue="1">
      <formula>AND($P78&gt;0,R78="")</formula>
    </cfRule>
  </conditionalFormatting>
  <conditionalFormatting sqref="R78">
    <cfRule type="expression" dxfId="576" priority="33" stopIfTrue="1">
      <formula>AND($P78&gt;0,R78="")</formula>
    </cfRule>
  </conditionalFormatting>
  <conditionalFormatting sqref="R79">
    <cfRule type="expression" dxfId="575" priority="32" stopIfTrue="1">
      <formula>AND($P79&gt;0,R79="")</formula>
    </cfRule>
  </conditionalFormatting>
  <conditionalFormatting sqref="R79">
    <cfRule type="expression" dxfId="574" priority="31" stopIfTrue="1">
      <formula>AND($P79&gt;0,R79="")</formula>
    </cfRule>
  </conditionalFormatting>
  <conditionalFormatting sqref="R80">
    <cfRule type="expression" dxfId="573" priority="30" stopIfTrue="1">
      <formula>AND($P80&gt;0,R80="")</formula>
    </cfRule>
  </conditionalFormatting>
  <conditionalFormatting sqref="R80">
    <cfRule type="expression" dxfId="572" priority="29" stopIfTrue="1">
      <formula>AND($P80&gt;0,R80="")</formula>
    </cfRule>
  </conditionalFormatting>
  <conditionalFormatting sqref="R89">
    <cfRule type="expression" dxfId="571" priority="28" stopIfTrue="1">
      <formula>AND($P89&gt;0,R89="")</formula>
    </cfRule>
  </conditionalFormatting>
  <conditionalFormatting sqref="R89">
    <cfRule type="expression" dxfId="570" priority="27" stopIfTrue="1">
      <formula>AND($P89&gt;0,R89="")</formula>
    </cfRule>
  </conditionalFormatting>
  <conditionalFormatting sqref="R90">
    <cfRule type="expression" dxfId="569" priority="26" stopIfTrue="1">
      <formula>AND($P90&gt;0,R90="")</formula>
    </cfRule>
  </conditionalFormatting>
  <conditionalFormatting sqref="R90">
    <cfRule type="expression" dxfId="568" priority="25" stopIfTrue="1">
      <formula>AND($P90&gt;0,R90="")</formula>
    </cfRule>
  </conditionalFormatting>
  <conditionalFormatting sqref="R89">
    <cfRule type="expression" dxfId="567" priority="24" stopIfTrue="1">
      <formula>AND($P89&gt;0,R89="")</formula>
    </cfRule>
  </conditionalFormatting>
  <conditionalFormatting sqref="R89">
    <cfRule type="expression" dxfId="566" priority="23" stopIfTrue="1">
      <formula>AND($P89&gt;0,R89="")</formula>
    </cfRule>
  </conditionalFormatting>
  <conditionalFormatting sqref="R90">
    <cfRule type="expression" dxfId="565" priority="22" stopIfTrue="1">
      <formula>AND($P90&gt;0,R90="")</formula>
    </cfRule>
  </conditionalFormatting>
  <conditionalFormatting sqref="R90">
    <cfRule type="expression" dxfId="564" priority="21" stopIfTrue="1">
      <formula>AND($P90&gt;0,R90="")</formula>
    </cfRule>
  </conditionalFormatting>
  <conditionalFormatting sqref="R18">
    <cfRule type="expression" dxfId="563" priority="20" stopIfTrue="1">
      <formula>AND($P18&gt;0,R18="")</formula>
    </cfRule>
  </conditionalFormatting>
  <conditionalFormatting sqref="R18">
    <cfRule type="expression" dxfId="562" priority="19" stopIfTrue="1">
      <formula>AND($P18&gt;0,R18="")</formula>
    </cfRule>
  </conditionalFormatting>
  <conditionalFormatting sqref="R18">
    <cfRule type="expression" dxfId="561" priority="18" stopIfTrue="1">
      <formula>AND($P18&gt;0,R18="")</formula>
    </cfRule>
  </conditionalFormatting>
  <conditionalFormatting sqref="R18">
    <cfRule type="expression" dxfId="560" priority="17" stopIfTrue="1">
      <formula>AND($P18&gt;0,R18="")</formula>
    </cfRule>
  </conditionalFormatting>
  <conditionalFormatting sqref="R19">
    <cfRule type="expression" dxfId="559" priority="16" stopIfTrue="1">
      <formula>AND($P19&gt;0,R19="")</formula>
    </cfRule>
  </conditionalFormatting>
  <conditionalFormatting sqref="R19">
    <cfRule type="expression" dxfId="558" priority="15" stopIfTrue="1">
      <formula>AND($P19&gt;0,R19="")</formula>
    </cfRule>
  </conditionalFormatting>
  <conditionalFormatting sqref="R19">
    <cfRule type="expression" dxfId="557" priority="14" stopIfTrue="1">
      <formula>AND($P19&gt;0,R19="")</formula>
    </cfRule>
  </conditionalFormatting>
  <conditionalFormatting sqref="R19">
    <cfRule type="expression" dxfId="556" priority="13" stopIfTrue="1">
      <formula>AND($P19&gt;0,R19="")</formula>
    </cfRule>
  </conditionalFormatting>
  <conditionalFormatting sqref="R23">
    <cfRule type="expression" dxfId="555" priority="12" stopIfTrue="1">
      <formula>AND($P23&gt;0,R23="")</formula>
    </cfRule>
  </conditionalFormatting>
  <conditionalFormatting sqref="R23">
    <cfRule type="expression" dxfId="554" priority="11" stopIfTrue="1">
      <formula>AND($P23&gt;0,R23="")</formula>
    </cfRule>
  </conditionalFormatting>
  <conditionalFormatting sqref="R23">
    <cfRule type="expression" dxfId="553" priority="10" stopIfTrue="1">
      <formula>AND($P23&gt;0,R23="")</formula>
    </cfRule>
  </conditionalFormatting>
  <conditionalFormatting sqref="R23">
    <cfRule type="expression" dxfId="552" priority="9" stopIfTrue="1">
      <formula>AND($P23&gt;0,R23="")</formula>
    </cfRule>
  </conditionalFormatting>
  <conditionalFormatting sqref="R24">
    <cfRule type="expression" dxfId="551" priority="8" stopIfTrue="1">
      <formula>AND($P24&gt;0,R24="")</formula>
    </cfRule>
  </conditionalFormatting>
  <conditionalFormatting sqref="R24">
    <cfRule type="expression" dxfId="550" priority="7" stopIfTrue="1">
      <formula>AND($P24&gt;0,R24="")</formula>
    </cfRule>
  </conditionalFormatting>
  <conditionalFormatting sqref="R24">
    <cfRule type="expression" dxfId="549" priority="6" stopIfTrue="1">
      <formula>AND($P24&gt;0,R24="")</formula>
    </cfRule>
  </conditionalFormatting>
  <conditionalFormatting sqref="R24">
    <cfRule type="expression" dxfId="548" priority="5" stopIfTrue="1">
      <formula>AND($P24&gt;0,R24="")</formula>
    </cfRule>
  </conditionalFormatting>
  <conditionalFormatting sqref="R25">
    <cfRule type="expression" dxfId="547" priority="4" stopIfTrue="1">
      <formula>AND($P25&gt;0,R25="")</formula>
    </cfRule>
  </conditionalFormatting>
  <conditionalFormatting sqref="R25">
    <cfRule type="expression" dxfId="546" priority="3" stopIfTrue="1">
      <formula>AND($P25&gt;0,R25="")</formula>
    </cfRule>
  </conditionalFormatting>
  <conditionalFormatting sqref="R25">
    <cfRule type="expression" dxfId="545" priority="2" stopIfTrue="1">
      <formula>AND($P25&gt;0,R25="")</formula>
    </cfRule>
  </conditionalFormatting>
  <conditionalFormatting sqref="R25">
    <cfRule type="expression" dxfId="544" priority="1" stopIfTrue="1">
      <formula>AND($P25&gt;0,R25="")</formula>
    </cfRule>
  </conditionalFormatting>
  <dataValidations xWindow="657" yWindow="466" count="16">
    <dataValidation allowBlank="1" showErrorMessage="1" prompt="_x000a_" sqref="S50 T44:T50 Q44:Q50 P46:P50"/>
    <dataValidation type="whole" allowBlank="1" showInputMessage="1" showErrorMessage="1" error="Please enter a numeric value." sqref="T37:T42 T32:T34 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list" allowBlank="1" showInputMessage="1" showErrorMessage="1" sqref="V7:V9 U7 U9">
      <formula1>"Yes"</formula1>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allowBlank="1" showInputMessage="1" showErrorMessage="1" sqref="AD25">
      <formula1>$AD$19:$AD$21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D107"/>
  <sheetViews>
    <sheetView showGridLines="0" showRowColHeaders="0" zoomScaleNormal="100" workbookViewId="0">
      <selection activeCell="R16" sqref="R16:S16"/>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06"/>
      <c r="W1" s="606"/>
      <c r="X1" s="606"/>
      <c r="Y1" s="606"/>
      <c r="Z1" s="606"/>
      <c r="AA1" s="606"/>
      <c r="AB1" s="9"/>
    </row>
    <row r="2" spans="1:30" ht="8.25" customHeight="1" x14ac:dyDescent="0.25">
      <c r="A2" s="10"/>
      <c r="B2" s="10"/>
      <c r="C2" s="620"/>
      <c r="D2" s="620"/>
      <c r="E2" s="620"/>
      <c r="F2" s="620"/>
      <c r="G2" s="620"/>
      <c r="H2" s="620"/>
      <c r="I2" s="620"/>
      <c r="J2" s="620"/>
      <c r="K2" s="620"/>
      <c r="L2" s="620"/>
      <c r="M2" s="620"/>
      <c r="N2" s="620"/>
      <c r="O2" s="620"/>
      <c r="P2" s="620"/>
      <c r="Q2" s="620"/>
      <c r="R2" s="620"/>
      <c r="S2" s="620"/>
      <c r="T2" s="620"/>
      <c r="U2" s="620"/>
      <c r="V2" s="620"/>
      <c r="W2" s="14"/>
      <c r="X2" s="14"/>
      <c r="Y2" s="14"/>
      <c r="Z2" s="14"/>
      <c r="AA2" s="15"/>
      <c r="AB2" s="11"/>
    </row>
    <row r="3" spans="1:30" ht="26.25" customHeight="1" x14ac:dyDescent="0.25">
      <c r="A3" s="10"/>
      <c r="B3" s="623" t="s">
        <v>14</v>
      </c>
      <c r="C3" s="624"/>
      <c r="D3" s="624"/>
      <c r="E3" s="625"/>
      <c r="F3" s="609"/>
      <c r="G3" s="610"/>
      <c r="H3" s="378"/>
      <c r="I3" s="553" t="s">
        <v>6588</v>
      </c>
      <c r="J3" s="558"/>
      <c r="K3" s="611"/>
      <c r="L3" s="611"/>
      <c r="M3" s="611"/>
      <c r="N3" s="611"/>
      <c r="O3" s="611"/>
      <c r="P3" s="611"/>
      <c r="R3" s="623"/>
      <c r="S3" s="623"/>
      <c r="T3" s="623"/>
      <c r="U3" s="634"/>
      <c r="V3" s="635"/>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23" t="s">
        <v>15</v>
      </c>
      <c r="C5" s="624"/>
      <c r="D5" s="624"/>
      <c r="E5" s="625"/>
      <c r="F5" s="551">
        <v>2019</v>
      </c>
      <c r="G5" s="49"/>
      <c r="H5" s="49"/>
      <c r="I5" s="553" t="s">
        <v>16</v>
      </c>
      <c r="J5" s="16"/>
      <c r="K5" s="612" t="s">
        <v>6597</v>
      </c>
      <c r="L5" s="612"/>
      <c r="M5" s="612"/>
      <c r="N5" s="612"/>
      <c r="O5" s="612"/>
      <c r="P5" s="612"/>
      <c r="R5" s="623"/>
      <c r="S5" s="623"/>
      <c r="T5" s="623"/>
      <c r="U5" s="627"/>
      <c r="V5" s="628"/>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23" t="s">
        <v>6594</v>
      </c>
      <c r="C7" s="626"/>
      <c r="D7" s="626"/>
      <c r="E7" s="626"/>
      <c r="F7" s="609"/>
      <c r="G7" s="613"/>
      <c r="H7" s="12"/>
      <c r="I7" s="553" t="s">
        <v>6589</v>
      </c>
      <c r="J7" s="558"/>
      <c r="K7" s="609" t="s">
        <v>6598</v>
      </c>
      <c r="L7" s="610"/>
      <c r="M7" s="610"/>
      <c r="N7" s="610"/>
      <c r="O7" s="610"/>
      <c r="P7" s="613"/>
      <c r="R7" s="623"/>
      <c r="S7" s="623"/>
      <c r="T7" s="623"/>
      <c r="U7" s="629"/>
      <c r="V7" s="630"/>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31"/>
      <c r="S9" s="631"/>
      <c r="T9" s="631"/>
      <c r="U9" s="629"/>
      <c r="V9" s="630"/>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36"/>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42"/>
      <c r="V12" s="642"/>
      <c r="W12" s="642"/>
      <c r="X12" s="642"/>
      <c r="Y12" s="642"/>
      <c r="Z12" s="642"/>
      <c r="AA12" s="218"/>
    </row>
    <row r="13" spans="1:30" ht="72" customHeight="1" thickBot="1" x14ac:dyDescent="0.3">
      <c r="A13" s="17"/>
      <c r="B13" s="219"/>
      <c r="C13" s="220"/>
      <c r="D13" s="220"/>
      <c r="E13" s="220"/>
      <c r="F13" s="220"/>
      <c r="G13" s="220"/>
      <c r="H13" s="221"/>
      <c r="I13" s="221"/>
      <c r="J13" s="221"/>
      <c r="K13" s="221"/>
      <c r="L13" s="221"/>
      <c r="M13" s="221"/>
      <c r="N13" s="221"/>
      <c r="O13" s="221"/>
      <c r="P13" s="640" t="s">
        <v>1</v>
      </c>
      <c r="Q13" s="222"/>
      <c r="R13" s="614" t="s">
        <v>6592</v>
      </c>
      <c r="S13" s="615"/>
      <c r="T13" s="515"/>
      <c r="U13" s="14"/>
      <c r="V13" s="14"/>
      <c r="W13" s="14"/>
      <c r="X13" s="14"/>
      <c r="Y13" s="638"/>
      <c r="Z13" s="223"/>
    </row>
    <row r="14" spans="1:30" ht="16.5" thickBot="1" x14ac:dyDescent="0.3">
      <c r="A14" s="17"/>
      <c r="B14" s="219"/>
      <c r="C14" s="646" t="s">
        <v>6590</v>
      </c>
      <c r="D14" s="647"/>
      <c r="E14" s="647"/>
      <c r="F14" s="647"/>
      <c r="G14" s="647"/>
      <c r="H14" s="647"/>
      <c r="I14" s="647"/>
      <c r="J14" s="647"/>
      <c r="K14" s="648"/>
      <c r="L14" s="101"/>
      <c r="M14" s="101"/>
      <c r="N14" s="101"/>
      <c r="O14" s="224"/>
      <c r="P14" s="641"/>
      <c r="Q14" s="225"/>
      <c r="R14" s="616"/>
      <c r="S14" s="617"/>
      <c r="T14" s="516"/>
      <c r="U14" s="14"/>
      <c r="V14" s="14"/>
      <c r="W14" s="14"/>
      <c r="X14" s="14"/>
      <c r="Y14" s="639"/>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07" t="s">
        <v>136</v>
      </c>
      <c r="E16" s="607"/>
      <c r="F16" s="607"/>
      <c r="G16" s="608"/>
      <c r="H16" s="398"/>
      <c r="I16" s="399" t="s">
        <v>19</v>
      </c>
      <c r="J16" s="400" t="s">
        <v>20</v>
      </c>
      <c r="K16" s="401" t="s">
        <v>21</v>
      </c>
      <c r="L16" s="102"/>
      <c r="M16" s="102"/>
      <c r="N16" s="102"/>
      <c r="O16" s="229"/>
      <c r="P16" s="393" t="s">
        <v>22</v>
      </c>
      <c r="Q16" s="229"/>
      <c r="R16" s="567" t="s">
        <v>52</v>
      </c>
      <c r="S16" s="567"/>
      <c r="T16" s="518"/>
      <c r="U16" s="402"/>
      <c r="V16" s="402"/>
      <c r="W16" s="402"/>
      <c r="X16" s="402"/>
      <c r="Y16" s="403"/>
      <c r="Z16" s="230"/>
    </row>
    <row r="17" spans="1:26" ht="13.15" customHeight="1" x14ac:dyDescent="0.25">
      <c r="A17" s="3"/>
      <c r="B17" s="231"/>
      <c r="C17" s="404"/>
      <c r="D17" s="600"/>
      <c r="E17" s="601"/>
      <c r="F17" s="601"/>
      <c r="G17" s="603"/>
      <c r="H17" s="5"/>
      <c r="I17" s="542"/>
      <c r="J17" s="543"/>
      <c r="K17" s="20"/>
      <c r="L17" s="99" t="b">
        <v>0</v>
      </c>
      <c r="M17" s="6"/>
      <c r="N17" s="6">
        <f>IF(L17,P17,0)</f>
        <v>0</v>
      </c>
      <c r="O17" s="221"/>
      <c r="P17" s="544">
        <v>0</v>
      </c>
      <c r="Q17" s="545"/>
      <c r="R17" s="568"/>
      <c r="S17" s="568"/>
      <c r="T17" s="519"/>
      <c r="U17" s="405" t="b">
        <v>1</v>
      </c>
      <c r="V17" s="406">
        <v>112926</v>
      </c>
      <c r="W17" s="407"/>
      <c r="X17" s="408"/>
      <c r="Y17" s="15"/>
      <c r="Z17" s="223"/>
    </row>
    <row r="18" spans="1:26" ht="13.15" customHeight="1" x14ac:dyDescent="0.25">
      <c r="A18" s="3"/>
      <c r="B18" s="231"/>
      <c r="C18" s="404"/>
      <c r="D18" s="600"/>
      <c r="E18" s="601"/>
      <c r="F18" s="601"/>
      <c r="G18" s="603"/>
      <c r="H18" s="5"/>
      <c r="I18" s="542"/>
      <c r="J18" s="543"/>
      <c r="K18" s="20"/>
      <c r="L18" s="99" t="b">
        <v>0</v>
      </c>
      <c r="M18" s="6"/>
      <c r="N18" s="6">
        <f>IF(L18,P18,0)</f>
        <v>0</v>
      </c>
      <c r="O18" s="221"/>
      <c r="P18" s="544">
        <v>0</v>
      </c>
      <c r="Q18" s="545"/>
      <c r="R18" s="568"/>
      <c r="S18" s="568"/>
      <c r="T18" s="519"/>
      <c r="U18" s="409" t="b">
        <v>0</v>
      </c>
      <c r="V18" s="410">
        <v>0</v>
      </c>
      <c r="W18" s="411" t="s">
        <v>23</v>
      </c>
      <c r="X18" s="412" t="s">
        <v>23</v>
      </c>
      <c r="Y18" s="21"/>
      <c r="Z18" s="223"/>
    </row>
    <row r="19" spans="1:26" ht="13.15" customHeight="1" x14ac:dyDescent="0.25">
      <c r="A19" s="3"/>
      <c r="B19" s="231"/>
      <c r="C19" s="404"/>
      <c r="D19" s="600"/>
      <c r="E19" s="601"/>
      <c r="F19" s="601"/>
      <c r="G19" s="603"/>
      <c r="H19" s="5"/>
      <c r="I19" s="542"/>
      <c r="J19" s="543"/>
      <c r="K19" s="20"/>
      <c r="L19" s="99" t="b">
        <v>0</v>
      </c>
      <c r="M19" s="6"/>
      <c r="N19" s="6">
        <f>IF(L19,P19,0)</f>
        <v>0</v>
      </c>
      <c r="O19" s="221"/>
      <c r="P19" s="546">
        <v>0</v>
      </c>
      <c r="Q19" s="547"/>
      <c r="R19" s="568"/>
      <c r="S19" s="568"/>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4"/>
      <c r="S20" s="564"/>
      <c r="T20" s="520"/>
      <c r="U20" s="405"/>
      <c r="V20" s="119"/>
      <c r="W20" s="120"/>
      <c r="X20" s="120"/>
      <c r="Y20" s="21"/>
      <c r="Z20" s="223"/>
    </row>
    <row r="21" spans="1:26" ht="12.75" customHeight="1" x14ac:dyDescent="0.25">
      <c r="A21" s="26"/>
      <c r="B21" s="234"/>
      <c r="C21" s="579" t="s">
        <v>24</v>
      </c>
      <c r="D21" s="579"/>
      <c r="E21" s="579"/>
      <c r="F21" s="579"/>
      <c r="G21" s="579"/>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67" t="s">
        <v>52</v>
      </c>
      <c r="S22" s="567"/>
      <c r="T22" s="522"/>
      <c r="U22" s="64"/>
      <c r="V22" s="430"/>
      <c r="W22" s="431" t="s">
        <v>23</v>
      </c>
      <c r="X22" s="432" t="s">
        <v>23</v>
      </c>
      <c r="Y22" s="8"/>
      <c r="Z22" s="240"/>
    </row>
    <row r="23" spans="1:26" ht="12.6" customHeight="1" x14ac:dyDescent="0.25">
      <c r="A23" s="3"/>
      <c r="B23" s="231"/>
      <c r="C23" s="19"/>
      <c r="D23" s="589"/>
      <c r="E23" s="590"/>
      <c r="F23" s="590"/>
      <c r="G23" s="591"/>
      <c r="H23" s="5"/>
      <c r="I23" s="542"/>
      <c r="J23" s="543"/>
      <c r="K23" s="20"/>
      <c r="L23" s="112" t="b">
        <v>0</v>
      </c>
      <c r="M23" s="99"/>
      <c r="N23" s="6">
        <f t="shared" ref="N23:N28" si="0">IF(L23,P23,0)</f>
        <v>0</v>
      </c>
      <c r="O23" s="221"/>
      <c r="P23" s="544">
        <v>0</v>
      </c>
      <c r="Q23" s="232"/>
      <c r="R23" s="568"/>
      <c r="S23" s="568"/>
      <c r="T23" s="519"/>
      <c r="U23" s="433" t="b">
        <v>0</v>
      </c>
      <c r="V23" s="65">
        <v>0</v>
      </c>
      <c r="W23" s="66" t="s">
        <v>23</v>
      </c>
      <c r="X23" s="350" t="s">
        <v>23</v>
      </c>
      <c r="Y23" s="21"/>
      <c r="Z23" s="240"/>
    </row>
    <row r="24" spans="1:26" ht="12.6" customHeight="1" x14ac:dyDescent="0.25">
      <c r="A24" s="3"/>
      <c r="B24" s="231"/>
      <c r="C24" s="19"/>
      <c r="D24" s="589"/>
      <c r="E24" s="590"/>
      <c r="F24" s="590"/>
      <c r="G24" s="591"/>
      <c r="H24" s="5"/>
      <c r="I24" s="542"/>
      <c r="J24" s="543"/>
      <c r="K24" s="20"/>
      <c r="L24" s="99" t="b">
        <v>0</v>
      </c>
      <c r="M24" s="99"/>
      <c r="N24" s="6">
        <f t="shared" si="0"/>
        <v>0</v>
      </c>
      <c r="O24" s="221"/>
      <c r="P24" s="544">
        <v>0</v>
      </c>
      <c r="Q24" s="232"/>
      <c r="R24" s="568"/>
      <c r="S24" s="568"/>
      <c r="T24" s="519"/>
      <c r="U24" s="433" t="b">
        <v>0</v>
      </c>
      <c r="V24" s="434">
        <v>0</v>
      </c>
      <c r="W24" s="435" t="s">
        <v>23</v>
      </c>
      <c r="X24" s="436" t="s">
        <v>23</v>
      </c>
      <c r="Y24" s="21"/>
      <c r="Z24" s="240"/>
    </row>
    <row r="25" spans="1:26" ht="12.6" customHeight="1" x14ac:dyDescent="0.25">
      <c r="A25" s="3"/>
      <c r="B25" s="231"/>
      <c r="C25" s="19"/>
      <c r="D25" s="589"/>
      <c r="E25" s="590"/>
      <c r="F25" s="590"/>
      <c r="G25" s="591"/>
      <c r="H25" s="5"/>
      <c r="I25" s="542"/>
      <c r="J25" s="543"/>
      <c r="K25" s="20"/>
      <c r="L25" s="99" t="b">
        <v>0</v>
      </c>
      <c r="M25" s="99"/>
      <c r="N25" s="6">
        <f t="shared" si="0"/>
        <v>0</v>
      </c>
      <c r="O25" s="221"/>
      <c r="P25" s="544">
        <v>0</v>
      </c>
      <c r="Q25" s="232"/>
      <c r="R25" s="568"/>
      <c r="S25" s="568"/>
      <c r="T25" s="519"/>
      <c r="U25" s="437" t="b">
        <v>0</v>
      </c>
      <c r="V25" s="438">
        <v>0</v>
      </c>
      <c r="W25" s="439" t="s">
        <v>23</v>
      </c>
      <c r="X25" s="440" t="s">
        <v>23</v>
      </c>
      <c r="Y25" s="21"/>
      <c r="Z25" s="240"/>
    </row>
    <row r="26" spans="1:26" ht="12.6" customHeight="1" x14ac:dyDescent="0.25">
      <c r="A26" s="3"/>
      <c r="B26" s="231"/>
      <c r="C26" s="19"/>
      <c r="D26" s="589"/>
      <c r="E26" s="590"/>
      <c r="F26" s="590"/>
      <c r="G26" s="591"/>
      <c r="H26" s="5"/>
      <c r="I26" s="542"/>
      <c r="J26" s="543"/>
      <c r="K26" s="20"/>
      <c r="L26" s="99" t="b">
        <v>0</v>
      </c>
      <c r="M26" s="99"/>
      <c r="N26" s="6">
        <f t="shared" si="0"/>
        <v>0</v>
      </c>
      <c r="O26" s="221"/>
      <c r="P26" s="544">
        <v>0</v>
      </c>
      <c r="Q26" s="232"/>
      <c r="R26" s="568"/>
      <c r="S26" s="568"/>
      <c r="T26" s="519"/>
      <c r="U26" s="107" t="b">
        <v>0</v>
      </c>
      <c r="V26" s="67">
        <v>0</v>
      </c>
      <c r="W26" s="66" t="s">
        <v>23</v>
      </c>
      <c r="X26" s="350" t="s">
        <v>23</v>
      </c>
      <c r="Y26" s="21"/>
      <c r="Z26" s="240"/>
    </row>
    <row r="27" spans="1:26" ht="12.6" customHeight="1" x14ac:dyDescent="0.25">
      <c r="A27" s="3"/>
      <c r="B27" s="231"/>
      <c r="C27" s="19"/>
      <c r="D27" s="589"/>
      <c r="E27" s="590"/>
      <c r="F27" s="590"/>
      <c r="G27" s="591"/>
      <c r="H27" s="5"/>
      <c r="I27" s="542"/>
      <c r="J27" s="543"/>
      <c r="K27" s="20"/>
      <c r="L27" s="99" t="b">
        <v>0</v>
      </c>
      <c r="M27" s="99"/>
      <c r="N27" s="6">
        <f t="shared" si="0"/>
        <v>0</v>
      </c>
      <c r="O27" s="221"/>
      <c r="P27" s="544">
        <v>0</v>
      </c>
      <c r="Q27" s="232"/>
      <c r="R27" s="568"/>
      <c r="S27" s="568"/>
      <c r="T27" s="519"/>
      <c r="U27" s="108" t="b">
        <v>0</v>
      </c>
      <c r="V27" s="65">
        <v>0</v>
      </c>
      <c r="W27" s="66" t="s">
        <v>23</v>
      </c>
      <c r="X27" s="350" t="s">
        <v>23</v>
      </c>
      <c r="Y27" s="21"/>
      <c r="Z27" s="240"/>
    </row>
    <row r="28" spans="1:26" ht="12.6" customHeight="1" x14ac:dyDescent="0.25">
      <c r="A28" s="3"/>
      <c r="B28" s="231"/>
      <c r="C28" s="19"/>
      <c r="D28" s="589"/>
      <c r="E28" s="590"/>
      <c r="F28" s="590"/>
      <c r="G28" s="591"/>
      <c r="H28" s="5"/>
      <c r="I28" s="542"/>
      <c r="J28" s="543"/>
      <c r="K28" s="20"/>
      <c r="L28" s="99" t="b">
        <v>0</v>
      </c>
      <c r="M28" s="99"/>
      <c r="N28" s="6">
        <f t="shared" si="0"/>
        <v>0</v>
      </c>
      <c r="O28" s="221"/>
      <c r="P28" s="544">
        <v>0</v>
      </c>
      <c r="Q28" s="232"/>
      <c r="R28" s="568"/>
      <c r="S28" s="568"/>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4"/>
      <c r="S29" s="564"/>
      <c r="T29" s="519"/>
      <c r="U29" s="64"/>
      <c r="V29" s="15"/>
      <c r="W29" s="21"/>
      <c r="X29" s="21"/>
      <c r="Y29" s="21"/>
      <c r="Z29" s="240"/>
    </row>
    <row r="30" spans="1:26" ht="12.75" customHeight="1" x14ac:dyDescent="0.25">
      <c r="A30" s="26"/>
      <c r="B30" s="234"/>
      <c r="C30" s="579" t="s">
        <v>24</v>
      </c>
      <c r="D30" s="579"/>
      <c r="E30" s="579"/>
      <c r="F30" s="579"/>
      <c r="G30" s="579"/>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49" t="s">
        <v>131</v>
      </c>
      <c r="E31" s="649"/>
      <c r="F31" s="649"/>
      <c r="G31" s="649"/>
      <c r="H31" s="426"/>
      <c r="I31" s="427" t="s">
        <v>19</v>
      </c>
      <c r="J31" s="428" t="s">
        <v>20</v>
      </c>
      <c r="K31" s="429" t="s">
        <v>21</v>
      </c>
      <c r="L31" s="112"/>
      <c r="M31" s="112"/>
      <c r="N31" s="102"/>
      <c r="O31" s="243"/>
      <c r="P31" s="393" t="s">
        <v>22</v>
      </c>
      <c r="Q31" s="239"/>
      <c r="R31" s="567" t="s">
        <v>52</v>
      </c>
      <c r="S31" s="567"/>
      <c r="T31" s="522"/>
      <c r="U31" s="446"/>
      <c r="V31" s="434"/>
      <c r="W31" s="435" t="s">
        <v>23</v>
      </c>
      <c r="X31" s="436" t="s">
        <v>23</v>
      </c>
      <c r="Y31" s="21"/>
      <c r="Z31" s="240"/>
    </row>
    <row r="32" spans="1:26" ht="12.6" customHeight="1" x14ac:dyDescent="0.25">
      <c r="A32" s="3"/>
      <c r="B32" s="231"/>
      <c r="C32" s="19"/>
      <c r="D32" s="589"/>
      <c r="E32" s="590"/>
      <c r="F32" s="590"/>
      <c r="G32" s="591"/>
      <c r="H32" s="5"/>
      <c r="I32" s="542"/>
      <c r="J32" s="543"/>
      <c r="K32" s="20"/>
      <c r="L32" s="99" t="b">
        <v>0</v>
      </c>
      <c r="M32" s="99"/>
      <c r="N32" s="6">
        <f>IF(L32,P32,0)</f>
        <v>0</v>
      </c>
      <c r="O32" s="221"/>
      <c r="P32" s="544">
        <v>0</v>
      </c>
      <c r="Q32" s="232"/>
      <c r="R32" s="568"/>
      <c r="S32" s="568"/>
      <c r="T32" s="519"/>
      <c r="U32" s="433" t="b">
        <v>0</v>
      </c>
      <c r="V32" s="434">
        <v>0</v>
      </c>
      <c r="W32" s="435" t="s">
        <v>23</v>
      </c>
      <c r="X32" s="436"/>
      <c r="Y32" s="21"/>
      <c r="Z32" s="240"/>
    </row>
    <row r="33" spans="1:26" ht="12.6" customHeight="1" x14ac:dyDescent="0.25">
      <c r="A33" s="3"/>
      <c r="B33" s="231"/>
      <c r="C33" s="19"/>
      <c r="D33" s="589"/>
      <c r="E33" s="590"/>
      <c r="F33" s="590"/>
      <c r="G33" s="591"/>
      <c r="H33" s="33"/>
      <c r="I33" s="542"/>
      <c r="J33" s="543"/>
      <c r="K33" s="25"/>
      <c r="L33" s="99" t="b">
        <v>0</v>
      </c>
      <c r="M33" s="99"/>
      <c r="N33" s="6">
        <f>IF(L33,P33,0)</f>
        <v>0</v>
      </c>
      <c r="O33" s="244"/>
      <c r="P33" s="544">
        <v>0</v>
      </c>
      <c r="Q33" s="232"/>
      <c r="R33" s="568"/>
      <c r="S33" s="568"/>
      <c r="T33" s="519"/>
      <c r="U33" s="433" t="b">
        <v>0</v>
      </c>
      <c r="V33" s="434">
        <v>0</v>
      </c>
      <c r="W33" s="435" t="s">
        <v>23</v>
      </c>
      <c r="X33" s="436" t="s">
        <v>23</v>
      </c>
      <c r="Y33" s="21"/>
      <c r="Z33" s="240"/>
    </row>
    <row r="34" spans="1:26" ht="12.6" customHeight="1" x14ac:dyDescent="0.25">
      <c r="A34" s="3"/>
      <c r="B34" s="231"/>
      <c r="C34" s="29"/>
      <c r="D34" s="588"/>
      <c r="E34" s="588"/>
      <c r="F34" s="588"/>
      <c r="G34" s="588"/>
      <c r="H34" s="5"/>
      <c r="I34" s="542"/>
      <c r="J34" s="543"/>
      <c r="K34" s="25"/>
      <c r="L34" s="99" t="b">
        <v>0</v>
      </c>
      <c r="M34" s="99"/>
      <c r="N34" s="6">
        <f>IF(L34,P34,0)</f>
        <v>0</v>
      </c>
      <c r="O34" s="244"/>
      <c r="P34" s="544">
        <v>0</v>
      </c>
      <c r="Q34" s="232"/>
      <c r="R34" s="568"/>
      <c r="S34" s="568"/>
      <c r="T34" s="519"/>
      <c r="U34" s="433" t="b">
        <v>0</v>
      </c>
      <c r="V34" s="434">
        <v>0</v>
      </c>
      <c r="W34" s="435" t="s">
        <v>23</v>
      </c>
      <c r="X34" s="436" t="s">
        <v>23</v>
      </c>
      <c r="Y34" s="21"/>
      <c r="Z34" s="240"/>
    </row>
    <row r="35" spans="1:26" ht="12.75" customHeight="1" x14ac:dyDescent="0.25">
      <c r="A35" s="3"/>
      <c r="B35" s="231"/>
      <c r="C35" s="19"/>
      <c r="D35" s="595"/>
      <c r="E35" s="596"/>
      <c r="F35" s="596"/>
      <c r="G35" s="596"/>
      <c r="H35" s="596"/>
      <c r="I35" s="596"/>
      <c r="J35" s="596"/>
      <c r="K35" s="597"/>
      <c r="L35" s="99"/>
      <c r="M35" s="99"/>
      <c r="N35" s="6"/>
      <c r="O35" s="244"/>
      <c r="P35" s="507"/>
      <c r="Q35" s="232"/>
      <c r="R35" s="564"/>
      <c r="S35" s="564"/>
      <c r="T35" s="519"/>
      <c r="U35" s="109"/>
      <c r="V35" s="15"/>
      <c r="W35" s="21"/>
      <c r="X35" s="21"/>
      <c r="Y35" s="21"/>
      <c r="Z35" s="240"/>
    </row>
    <row r="36" spans="1:26" ht="12.75" customHeight="1" x14ac:dyDescent="0.25">
      <c r="A36" s="26"/>
      <c r="B36" s="234"/>
      <c r="C36" s="585" t="s">
        <v>24</v>
      </c>
      <c r="D36" s="585"/>
      <c r="E36" s="585"/>
      <c r="F36" s="585"/>
      <c r="G36" s="585"/>
      <c r="H36" s="586"/>
      <c r="I36" s="586"/>
      <c r="J36" s="586"/>
      <c r="K36" s="587"/>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76" t="s">
        <v>132</v>
      </c>
      <c r="E37" s="576"/>
      <c r="F37" s="576"/>
      <c r="G37" s="576"/>
      <c r="H37" s="121" t="s">
        <v>134</v>
      </c>
      <c r="I37" s="247" t="s">
        <v>133</v>
      </c>
      <c r="J37" s="247" t="s">
        <v>47</v>
      </c>
      <c r="K37" s="122" t="s">
        <v>21</v>
      </c>
      <c r="L37" s="112" t="b">
        <v>0</v>
      </c>
      <c r="M37" s="112"/>
      <c r="N37" s="102"/>
      <c r="O37" s="243"/>
      <c r="P37" s="28" t="s">
        <v>22</v>
      </c>
      <c r="Q37" s="239"/>
      <c r="R37" s="567" t="s">
        <v>52</v>
      </c>
      <c r="S37" s="567"/>
      <c r="T37" s="519"/>
      <c r="U37" s="109"/>
      <c r="V37" s="15"/>
      <c r="W37" s="21"/>
      <c r="X37" s="21"/>
      <c r="Y37" s="21"/>
      <c r="Z37" s="240"/>
    </row>
    <row r="38" spans="1:26" ht="12.6" customHeight="1" x14ac:dyDescent="0.25">
      <c r="A38" s="3"/>
      <c r="B38" s="231"/>
      <c r="C38" s="19"/>
      <c r="D38" s="589"/>
      <c r="E38" s="590"/>
      <c r="F38" s="590"/>
      <c r="G38" s="591"/>
      <c r="H38" s="542"/>
      <c r="I38" s="548"/>
      <c r="J38" s="543"/>
      <c r="K38" s="20"/>
      <c r="L38" s="99" t="b">
        <v>0</v>
      </c>
      <c r="M38" s="6">
        <f>IF(L38,H38,0)</f>
        <v>0</v>
      </c>
      <c r="N38" s="6">
        <f>IF(L38,P38,0)</f>
        <v>0</v>
      </c>
      <c r="O38" s="221"/>
      <c r="P38" s="544"/>
      <c r="Q38" s="232"/>
      <c r="R38" s="568"/>
      <c r="S38" s="568"/>
      <c r="T38" s="519"/>
      <c r="U38" s="109"/>
      <c r="V38" s="15"/>
      <c r="W38" s="21"/>
      <c r="X38" s="21"/>
      <c r="Y38" s="21"/>
      <c r="Z38" s="240"/>
    </row>
    <row r="39" spans="1:26" ht="12.6" customHeight="1" x14ac:dyDescent="0.25">
      <c r="A39" s="3"/>
      <c r="B39" s="231"/>
      <c r="C39" s="19"/>
      <c r="D39" s="589"/>
      <c r="E39" s="590"/>
      <c r="F39" s="590"/>
      <c r="G39" s="591"/>
      <c r="H39" s="542"/>
      <c r="I39" s="548"/>
      <c r="J39" s="543"/>
      <c r="K39" s="20"/>
      <c r="L39" s="99" t="b">
        <v>0</v>
      </c>
      <c r="M39" s="6">
        <f>IF(L39,H39,0)</f>
        <v>0</v>
      </c>
      <c r="N39" s="6">
        <f>IF(L39,P39,0)</f>
        <v>0</v>
      </c>
      <c r="O39" s="221"/>
      <c r="P39" s="544">
        <v>0</v>
      </c>
      <c r="Q39" s="232"/>
      <c r="R39" s="568"/>
      <c r="S39" s="568"/>
      <c r="T39" s="519"/>
      <c r="U39" s="109"/>
      <c r="V39" s="15"/>
      <c r="W39" s="21"/>
      <c r="X39" s="21"/>
      <c r="Y39" s="21"/>
      <c r="Z39" s="240"/>
    </row>
    <row r="40" spans="1:26" ht="12.6" customHeight="1" x14ac:dyDescent="0.25">
      <c r="A40" s="3"/>
      <c r="B40" s="231"/>
      <c r="C40" s="19"/>
      <c r="D40" s="589"/>
      <c r="E40" s="590"/>
      <c r="F40" s="590"/>
      <c r="G40" s="591"/>
      <c r="H40" s="542"/>
      <c r="I40" s="548"/>
      <c r="J40" s="543"/>
      <c r="K40" s="20"/>
      <c r="L40" s="99" t="b">
        <v>0</v>
      </c>
      <c r="M40" s="6">
        <f>IF(L40,H40,0)</f>
        <v>0</v>
      </c>
      <c r="N40" s="6">
        <f>IF(L40,P40,0)</f>
        <v>0</v>
      </c>
      <c r="O40" s="221"/>
      <c r="P40" s="544">
        <v>0</v>
      </c>
      <c r="Q40" s="232"/>
      <c r="R40" s="568"/>
      <c r="S40" s="568"/>
      <c r="T40" s="519"/>
      <c r="U40" s="109"/>
      <c r="V40" s="15"/>
      <c r="W40" s="21"/>
      <c r="X40" s="21"/>
      <c r="Y40" s="21"/>
      <c r="Z40" s="240"/>
    </row>
    <row r="41" spans="1:26" ht="12.6" customHeight="1" x14ac:dyDescent="0.25">
      <c r="A41" s="3"/>
      <c r="B41" s="231"/>
      <c r="C41" s="19"/>
      <c r="D41" s="589"/>
      <c r="E41" s="590"/>
      <c r="F41" s="590"/>
      <c r="G41" s="591"/>
      <c r="H41" s="542"/>
      <c r="I41" s="548"/>
      <c r="J41" s="543"/>
      <c r="K41" s="20"/>
      <c r="L41" s="99" t="b">
        <v>0</v>
      </c>
      <c r="M41" s="6">
        <f>IF(L41,H41,0)</f>
        <v>0</v>
      </c>
      <c r="N41" s="6">
        <f>IF(L41,P41,0)</f>
        <v>0</v>
      </c>
      <c r="O41" s="221"/>
      <c r="P41" s="544">
        <v>0</v>
      </c>
      <c r="Q41" s="232"/>
      <c r="R41" s="568"/>
      <c r="S41" s="568"/>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4"/>
      <c r="S42" s="564"/>
      <c r="T42" s="519"/>
      <c r="U42" s="109"/>
      <c r="V42" s="15"/>
      <c r="W42" s="21"/>
      <c r="X42" s="21"/>
      <c r="Y42" s="21"/>
      <c r="Z42" s="240"/>
    </row>
    <row r="43" spans="1:26" ht="12.75" customHeight="1" x14ac:dyDescent="0.25">
      <c r="A43" s="3"/>
      <c r="B43" s="234"/>
      <c r="C43" s="579" t="s">
        <v>24</v>
      </c>
      <c r="D43" s="579"/>
      <c r="E43" s="579"/>
      <c r="F43" s="579"/>
      <c r="G43" s="579"/>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21" t="s">
        <v>25</v>
      </c>
      <c r="E44" s="621"/>
      <c r="F44" s="621"/>
      <c r="G44" s="621"/>
      <c r="H44" s="621"/>
      <c r="I44" s="621"/>
      <c r="J44" s="621"/>
      <c r="K44" s="622"/>
      <c r="L44" s="27"/>
      <c r="M44" s="27"/>
      <c r="N44" s="27"/>
      <c r="O44" s="248"/>
      <c r="P44" s="393" t="s">
        <v>22</v>
      </c>
      <c r="Q44" s="249"/>
      <c r="R44" s="567" t="s">
        <v>52</v>
      </c>
      <c r="S44" s="567"/>
      <c r="T44" s="524"/>
      <c r="U44" s="15"/>
      <c r="V44" s="15"/>
      <c r="W44" s="435" t="s">
        <v>23</v>
      </c>
      <c r="X44" s="436" t="s">
        <v>23</v>
      </c>
      <c r="Y44" s="21"/>
      <c r="Z44" s="240"/>
    </row>
    <row r="45" spans="1:26" ht="12.6" customHeight="1" x14ac:dyDescent="0.25">
      <c r="A45" s="3"/>
      <c r="B45" s="231"/>
      <c r="C45" s="34"/>
      <c r="D45" s="592" t="s">
        <v>4667</v>
      </c>
      <c r="E45" s="593"/>
      <c r="F45" s="593"/>
      <c r="G45" s="593"/>
      <c r="H45" s="593"/>
      <c r="I45" s="593"/>
      <c r="J45" s="593"/>
      <c r="K45" s="594"/>
      <c r="L45" s="103"/>
      <c r="M45" s="103"/>
      <c r="N45" s="103"/>
      <c r="O45" s="250"/>
      <c r="P45" s="561">
        <f>ROUND((SUM(N21,N30,N36,N43))*0.09, 0)</f>
        <v>0</v>
      </c>
      <c r="Q45" s="251"/>
      <c r="R45" s="598" t="s">
        <v>6595</v>
      </c>
      <c r="S45" s="599"/>
      <c r="T45" s="525"/>
      <c r="U45" s="8"/>
      <c r="V45" s="8"/>
      <c r="W45" s="8"/>
      <c r="X45" s="8"/>
      <c r="Y45" s="8"/>
      <c r="Z45" s="240"/>
    </row>
    <row r="46" spans="1:26" ht="12.6" customHeight="1" x14ac:dyDescent="0.25">
      <c r="A46" s="3"/>
      <c r="B46" s="231"/>
      <c r="C46" s="34"/>
      <c r="D46" s="592" t="s">
        <v>4668</v>
      </c>
      <c r="E46" s="593"/>
      <c r="F46" s="593"/>
      <c r="G46" s="593"/>
      <c r="H46" s="593"/>
      <c r="I46" s="593"/>
      <c r="J46" s="593"/>
      <c r="K46" s="594"/>
      <c r="L46" s="555"/>
      <c r="M46" s="555"/>
      <c r="N46" s="555"/>
      <c r="O46" s="250"/>
      <c r="P46" s="127">
        <f>SUM(P47:P49)</f>
        <v>0</v>
      </c>
      <c r="Q46" s="251"/>
      <c r="R46" s="656"/>
      <c r="S46" s="656"/>
      <c r="T46" s="525"/>
      <c r="U46" s="8"/>
      <c r="V46" s="8"/>
      <c r="W46" s="8"/>
      <c r="X46" s="8"/>
      <c r="Y46" s="8"/>
      <c r="Z46" s="240"/>
    </row>
    <row r="47" spans="1:26" ht="12.6" customHeight="1" x14ac:dyDescent="0.25">
      <c r="A47" s="3"/>
      <c r="B47" s="231"/>
      <c r="C47" s="34"/>
      <c r="D47" s="650" t="s">
        <v>137</v>
      </c>
      <c r="E47" s="651"/>
      <c r="F47" s="651"/>
      <c r="G47" s="651"/>
      <c r="H47" s="651"/>
      <c r="I47" s="651"/>
      <c r="J47" s="651"/>
      <c r="K47" s="652"/>
      <c r="L47" s="111" t="b">
        <v>1</v>
      </c>
      <c r="M47" s="111"/>
      <c r="N47" s="111"/>
      <c r="O47" s="250"/>
      <c r="P47" s="546">
        <v>0</v>
      </c>
      <c r="Q47" s="549"/>
      <c r="R47" s="568"/>
      <c r="S47" s="568"/>
      <c r="T47" s="525"/>
      <c r="U47" s="8"/>
      <c r="V47" s="8"/>
      <c r="W47" s="8"/>
      <c r="X47" s="8"/>
      <c r="Y47" s="8"/>
      <c r="Z47" s="240"/>
    </row>
    <row r="48" spans="1:26" ht="12.6" customHeight="1" x14ac:dyDescent="0.25">
      <c r="A48" s="3"/>
      <c r="B48" s="231"/>
      <c r="C48" s="34"/>
      <c r="D48" s="650" t="s">
        <v>135</v>
      </c>
      <c r="E48" s="651"/>
      <c r="F48" s="651"/>
      <c r="G48" s="651"/>
      <c r="H48" s="651"/>
      <c r="I48" s="651"/>
      <c r="J48" s="651"/>
      <c r="K48" s="652"/>
      <c r="L48" s="111"/>
      <c r="M48" s="111"/>
      <c r="N48" s="111"/>
      <c r="O48" s="250"/>
      <c r="P48" s="546">
        <v>0</v>
      </c>
      <c r="Q48" s="549"/>
      <c r="R48" s="568"/>
      <c r="S48" s="568"/>
      <c r="T48" s="525"/>
      <c r="U48" s="8"/>
      <c r="V48" s="8"/>
      <c r="W48" s="8"/>
      <c r="X48" s="8"/>
      <c r="Y48" s="8"/>
      <c r="Z48" s="240"/>
    </row>
    <row r="49" spans="1:26" ht="12.6" customHeight="1" x14ac:dyDescent="0.25">
      <c r="A49" s="3"/>
      <c r="B49" s="231"/>
      <c r="C49" s="34"/>
      <c r="D49" s="650" t="s">
        <v>138</v>
      </c>
      <c r="E49" s="651"/>
      <c r="F49" s="651"/>
      <c r="G49" s="651"/>
      <c r="H49" s="651"/>
      <c r="I49" s="651"/>
      <c r="J49" s="651"/>
      <c r="K49" s="652"/>
      <c r="L49" s="104" t="b">
        <v>1</v>
      </c>
      <c r="M49" s="104"/>
      <c r="N49" s="104"/>
      <c r="O49" s="250"/>
      <c r="P49" s="546">
        <v>0</v>
      </c>
      <c r="Q49" s="549"/>
      <c r="R49" s="568"/>
      <c r="S49" s="568"/>
      <c r="T49" s="525"/>
      <c r="U49" s="8"/>
      <c r="V49" s="8"/>
      <c r="W49" s="8"/>
      <c r="X49" s="8"/>
      <c r="Y49" s="8"/>
      <c r="Z49" s="240"/>
    </row>
    <row r="50" spans="1:26" ht="18" hidden="1" customHeight="1" x14ac:dyDescent="0.25">
      <c r="A50" s="3"/>
      <c r="B50" s="231"/>
      <c r="C50" s="34"/>
      <c r="D50" s="653" t="s">
        <v>4101</v>
      </c>
      <c r="E50" s="654"/>
      <c r="F50" s="654"/>
      <c r="G50" s="654"/>
      <c r="H50" s="654"/>
      <c r="I50" s="654"/>
      <c r="J50" s="654"/>
      <c r="K50" s="655"/>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4"/>
      <c r="S51" s="564"/>
      <c r="T51" s="526"/>
      <c r="U51" s="8"/>
      <c r="V51" s="8"/>
      <c r="W51" s="8"/>
      <c r="X51" s="8"/>
      <c r="Y51" s="8"/>
      <c r="Z51" s="240"/>
    </row>
    <row r="52" spans="1:26" ht="12.75" customHeight="1" x14ac:dyDescent="0.25">
      <c r="A52" s="26"/>
      <c r="B52" s="234"/>
      <c r="C52" s="580" t="s">
        <v>24</v>
      </c>
      <c r="D52" s="580"/>
      <c r="E52" s="580"/>
      <c r="F52" s="580"/>
      <c r="G52" s="580"/>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67" t="s">
        <v>52</v>
      </c>
      <c r="S53" s="567"/>
      <c r="T53" s="522"/>
      <c r="U53" s="449"/>
      <c r="V53" s="449"/>
      <c r="W53" s="449"/>
      <c r="X53" s="449"/>
      <c r="Y53" s="449"/>
      <c r="Z53" s="240"/>
    </row>
    <row r="54" spans="1:26" ht="12.6" customHeight="1" x14ac:dyDescent="0.25">
      <c r="A54" s="3"/>
      <c r="B54" s="231"/>
      <c r="C54" s="19"/>
      <c r="D54" s="589"/>
      <c r="E54" s="590"/>
      <c r="F54" s="590"/>
      <c r="G54" s="591"/>
      <c r="H54" s="5"/>
      <c r="I54" s="548"/>
      <c r="J54" s="543"/>
      <c r="K54" s="20"/>
      <c r="L54" s="6"/>
      <c r="M54" s="6"/>
      <c r="N54" s="6"/>
      <c r="O54" s="244"/>
      <c r="P54" s="544">
        <v>0</v>
      </c>
      <c r="Q54" s="232"/>
      <c r="R54" s="568"/>
      <c r="S54" s="568"/>
      <c r="T54" s="519"/>
      <c r="U54" s="8"/>
      <c r="V54" s="8"/>
      <c r="W54" s="8"/>
      <c r="X54" s="8"/>
      <c r="Y54" s="8"/>
      <c r="Z54" s="240"/>
    </row>
    <row r="55" spans="1:26" ht="12.6" customHeight="1" x14ac:dyDescent="0.25">
      <c r="A55" s="3"/>
      <c r="B55" s="231"/>
      <c r="C55" s="19"/>
      <c r="D55" s="589"/>
      <c r="E55" s="590"/>
      <c r="F55" s="590"/>
      <c r="G55" s="591"/>
      <c r="H55" s="5"/>
      <c r="I55" s="548"/>
      <c r="J55" s="543"/>
      <c r="K55" s="20"/>
      <c r="L55" s="6" t="b">
        <v>0</v>
      </c>
      <c r="M55" s="6"/>
      <c r="N55" s="6"/>
      <c r="O55" s="244"/>
      <c r="P55" s="544">
        <v>0</v>
      </c>
      <c r="Q55" s="232"/>
      <c r="R55" s="568"/>
      <c r="S55" s="568"/>
      <c r="T55" s="519"/>
      <c r="U55" s="8"/>
      <c r="V55" s="8"/>
      <c r="W55" s="8" t="s">
        <v>23</v>
      </c>
      <c r="X55" s="8"/>
      <c r="Y55" s="8"/>
      <c r="Z55" s="240"/>
    </row>
    <row r="56" spans="1:26" ht="12.6" customHeight="1" x14ac:dyDescent="0.25">
      <c r="A56" s="3"/>
      <c r="B56" s="231"/>
      <c r="C56" s="19"/>
      <c r="D56" s="589"/>
      <c r="E56" s="590"/>
      <c r="F56" s="590"/>
      <c r="G56" s="591"/>
      <c r="H56" s="5"/>
      <c r="I56" s="548"/>
      <c r="J56" s="543"/>
      <c r="K56" s="20"/>
      <c r="L56" s="6"/>
      <c r="M56" s="6"/>
      <c r="N56" s="6"/>
      <c r="O56" s="244"/>
      <c r="P56" s="544">
        <v>0</v>
      </c>
      <c r="Q56" s="232"/>
      <c r="R56" s="568"/>
      <c r="S56" s="568"/>
      <c r="T56" s="519"/>
      <c r="U56" s="8"/>
      <c r="V56" s="8"/>
      <c r="W56" s="8"/>
      <c r="X56" s="8"/>
      <c r="Y56" s="8"/>
      <c r="Z56" s="240"/>
    </row>
    <row r="57" spans="1:26" ht="12.6" customHeight="1" x14ac:dyDescent="0.25">
      <c r="A57" s="3"/>
      <c r="B57" s="231"/>
      <c r="C57" s="19"/>
      <c r="D57" s="589"/>
      <c r="E57" s="590"/>
      <c r="F57" s="590"/>
      <c r="G57" s="591"/>
      <c r="H57" s="5"/>
      <c r="I57" s="548"/>
      <c r="J57" s="543"/>
      <c r="K57" s="20"/>
      <c r="L57" s="6"/>
      <c r="M57" s="6"/>
      <c r="N57" s="6"/>
      <c r="O57" s="244"/>
      <c r="P57" s="544">
        <v>0</v>
      </c>
      <c r="Q57" s="232"/>
      <c r="R57" s="568"/>
      <c r="S57" s="568"/>
      <c r="T57" s="519"/>
      <c r="U57" s="8"/>
      <c r="V57" s="8"/>
      <c r="W57" s="8"/>
      <c r="X57" s="8"/>
      <c r="Y57" s="8"/>
      <c r="Z57" s="240"/>
    </row>
    <row r="58" spans="1:26" ht="12.6" customHeight="1" x14ac:dyDescent="0.25">
      <c r="A58" s="3"/>
      <c r="B58" s="231"/>
      <c r="C58" s="19"/>
      <c r="D58" s="589"/>
      <c r="E58" s="590"/>
      <c r="F58" s="590"/>
      <c r="G58" s="591"/>
      <c r="H58" s="5"/>
      <c r="I58" s="548"/>
      <c r="J58" s="543"/>
      <c r="K58" s="20"/>
      <c r="L58" s="6"/>
      <c r="M58" s="6"/>
      <c r="N58" s="6"/>
      <c r="O58" s="244"/>
      <c r="P58" s="544">
        <v>0</v>
      </c>
      <c r="Q58" s="232"/>
      <c r="R58" s="568"/>
      <c r="S58" s="568"/>
      <c r="T58" s="519"/>
      <c r="U58" s="8"/>
      <c r="V58" s="8"/>
      <c r="W58" s="8" t="s">
        <v>23</v>
      </c>
      <c r="X58" s="8"/>
      <c r="Y58" s="8"/>
      <c r="Z58" s="240"/>
    </row>
    <row r="59" spans="1:26" ht="12.6" customHeight="1" x14ac:dyDescent="0.25">
      <c r="A59" s="3"/>
      <c r="B59" s="231"/>
      <c r="C59" s="19"/>
      <c r="D59" s="589"/>
      <c r="E59" s="590"/>
      <c r="F59" s="590"/>
      <c r="G59" s="591"/>
      <c r="H59" s="5"/>
      <c r="I59" s="548"/>
      <c r="J59" s="543"/>
      <c r="K59" s="20"/>
      <c r="L59" s="6"/>
      <c r="M59" s="6"/>
      <c r="N59" s="6"/>
      <c r="O59" s="244"/>
      <c r="P59" s="544">
        <v>0</v>
      </c>
      <c r="Q59" s="232"/>
      <c r="R59" s="568"/>
      <c r="S59" s="568"/>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4"/>
      <c r="S60" s="564"/>
      <c r="T60" s="528"/>
      <c r="U60" s="8"/>
      <c r="V60" s="8"/>
      <c r="W60" s="8"/>
      <c r="X60" s="8"/>
      <c r="Y60" s="8"/>
      <c r="Z60" s="240"/>
    </row>
    <row r="61" spans="1:26" ht="12.75" customHeight="1" x14ac:dyDescent="0.25">
      <c r="A61" s="26"/>
      <c r="B61" s="234"/>
      <c r="C61" s="579" t="s">
        <v>24</v>
      </c>
      <c r="D61" s="579"/>
      <c r="E61" s="579"/>
      <c r="F61" s="579"/>
      <c r="G61" s="579"/>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67" t="s">
        <v>52</v>
      </c>
      <c r="S62" s="567"/>
      <c r="T62" s="522"/>
      <c r="U62" s="8"/>
      <c r="V62" s="8"/>
      <c r="W62" s="8"/>
      <c r="X62" s="8"/>
      <c r="Y62" s="8"/>
      <c r="Z62" s="240"/>
    </row>
    <row r="63" spans="1:26" ht="12.6" customHeight="1" x14ac:dyDescent="0.25">
      <c r="A63" s="39"/>
      <c r="B63" s="257"/>
      <c r="C63" s="19"/>
      <c r="D63" s="600"/>
      <c r="E63" s="601"/>
      <c r="F63" s="601"/>
      <c r="G63" s="601"/>
      <c r="H63" s="602"/>
      <c r="I63" s="602"/>
      <c r="J63" s="603"/>
      <c r="K63" s="31"/>
      <c r="L63" s="5"/>
      <c r="M63" s="5"/>
      <c r="N63" s="5"/>
      <c r="O63" s="244"/>
      <c r="P63" s="544">
        <v>0</v>
      </c>
      <c r="Q63" s="232"/>
      <c r="R63" s="568"/>
      <c r="S63" s="568"/>
      <c r="T63" s="519"/>
      <c r="U63" s="8"/>
      <c r="V63" s="8"/>
      <c r="W63" s="8"/>
      <c r="X63" s="8"/>
      <c r="Y63" s="8"/>
      <c r="Z63" s="240"/>
    </row>
    <row r="64" spans="1:26" ht="12.6" customHeight="1" x14ac:dyDescent="0.25">
      <c r="A64" s="39"/>
      <c r="B64" s="257"/>
      <c r="C64" s="19"/>
      <c r="D64" s="600"/>
      <c r="E64" s="601"/>
      <c r="F64" s="601"/>
      <c r="G64" s="601"/>
      <c r="H64" s="602"/>
      <c r="I64" s="602"/>
      <c r="J64" s="603"/>
      <c r="K64" s="31"/>
      <c r="L64" s="5"/>
      <c r="M64" s="5"/>
      <c r="N64" s="5"/>
      <c r="O64" s="244"/>
      <c r="P64" s="544">
        <v>0</v>
      </c>
      <c r="Q64" s="232"/>
      <c r="R64" s="568"/>
      <c r="S64" s="568"/>
      <c r="T64" s="519"/>
      <c r="U64" s="8"/>
      <c r="V64" s="8"/>
      <c r="W64" s="8"/>
      <c r="X64" s="8"/>
      <c r="Y64" s="8"/>
      <c r="Z64" s="240"/>
    </row>
    <row r="65" spans="1:26" ht="12.6" customHeight="1" x14ac:dyDescent="0.25">
      <c r="A65" s="39"/>
      <c r="B65" s="257"/>
      <c r="C65" s="19"/>
      <c r="D65" s="600"/>
      <c r="E65" s="601"/>
      <c r="F65" s="601"/>
      <c r="G65" s="601"/>
      <c r="H65" s="602"/>
      <c r="I65" s="602"/>
      <c r="J65" s="603"/>
      <c r="K65" s="31"/>
      <c r="L65" s="5"/>
      <c r="M65" s="5"/>
      <c r="N65" s="5"/>
      <c r="O65" s="244"/>
      <c r="P65" s="544">
        <v>0</v>
      </c>
      <c r="Q65" s="232"/>
      <c r="R65" s="568"/>
      <c r="S65" s="568"/>
      <c r="T65" s="519"/>
      <c r="U65" s="8"/>
      <c r="V65" s="8"/>
      <c r="W65" s="8" t="s">
        <v>26</v>
      </c>
      <c r="X65" s="8"/>
      <c r="Y65" s="8"/>
      <c r="Z65" s="240"/>
    </row>
    <row r="66" spans="1:26" ht="12.6" customHeight="1" x14ac:dyDescent="0.25">
      <c r="A66" s="39"/>
      <c r="B66" s="257"/>
      <c r="C66" s="19"/>
      <c r="D66" s="600"/>
      <c r="E66" s="601"/>
      <c r="F66" s="601"/>
      <c r="G66" s="601"/>
      <c r="H66" s="602"/>
      <c r="I66" s="602"/>
      <c r="J66" s="603"/>
      <c r="K66" s="31"/>
      <c r="L66" s="5"/>
      <c r="M66" s="5"/>
      <c r="N66" s="5"/>
      <c r="O66" s="244"/>
      <c r="P66" s="544">
        <v>0</v>
      </c>
      <c r="Q66" s="232"/>
      <c r="R66" s="568"/>
      <c r="S66" s="568"/>
      <c r="T66" s="519"/>
      <c r="U66" s="8"/>
      <c r="V66" s="8"/>
      <c r="W66" s="8" t="s">
        <v>23</v>
      </c>
      <c r="X66" s="8"/>
      <c r="Y66" s="8"/>
      <c r="Z66" s="240"/>
    </row>
    <row r="67" spans="1:26" ht="9.9499999999999993" customHeight="1" x14ac:dyDescent="0.25">
      <c r="A67" s="3"/>
      <c r="B67" s="231"/>
      <c r="C67" s="51"/>
      <c r="D67" s="643"/>
      <c r="E67" s="643"/>
      <c r="F67" s="643"/>
      <c r="G67" s="53"/>
      <c r="H67" s="53"/>
      <c r="I67" s="53"/>
      <c r="J67" s="53"/>
      <c r="K67" s="54"/>
      <c r="L67" s="5"/>
      <c r="M67" s="5"/>
      <c r="N67" s="5"/>
      <c r="O67" s="221"/>
      <c r="P67" s="63"/>
      <c r="Q67" s="258"/>
      <c r="R67" s="564"/>
      <c r="S67" s="564"/>
      <c r="T67" s="530"/>
      <c r="U67" s="8"/>
      <c r="V67" s="8"/>
      <c r="W67" s="8"/>
      <c r="X67" s="8"/>
      <c r="Y67" s="8"/>
      <c r="Z67" s="240"/>
    </row>
    <row r="68" spans="1:26" ht="12.75" customHeight="1" x14ac:dyDescent="0.25">
      <c r="A68" s="26"/>
      <c r="B68" s="234"/>
      <c r="C68" s="579" t="s">
        <v>24</v>
      </c>
      <c r="D68" s="579"/>
      <c r="E68" s="579"/>
      <c r="F68" s="579"/>
      <c r="G68" s="579"/>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67" t="s">
        <v>52</v>
      </c>
      <c r="S69" s="567"/>
      <c r="T69" s="531"/>
      <c r="U69" s="8"/>
      <c r="V69" s="8"/>
      <c r="W69" s="8"/>
      <c r="X69" s="8"/>
      <c r="Y69" s="8"/>
      <c r="Z69" s="240"/>
    </row>
    <row r="70" spans="1:26" ht="12.6" customHeight="1" x14ac:dyDescent="0.25">
      <c r="A70" s="3"/>
      <c r="B70" s="231"/>
      <c r="C70" s="19"/>
      <c r="D70" s="577"/>
      <c r="E70" s="578"/>
      <c r="F70" s="578"/>
      <c r="G70" s="578"/>
      <c r="H70" s="578"/>
      <c r="I70" s="578"/>
      <c r="J70" s="578"/>
      <c r="K70" s="31"/>
      <c r="L70" s="5"/>
      <c r="M70" s="5"/>
      <c r="N70" s="5"/>
      <c r="O70" s="244"/>
      <c r="P70" s="544">
        <v>0</v>
      </c>
      <c r="Q70" s="232"/>
      <c r="R70" s="657"/>
      <c r="S70" s="657"/>
      <c r="T70" s="519"/>
      <c r="U70" s="8"/>
      <c r="V70" s="8"/>
      <c r="W70" s="8"/>
      <c r="X70" s="8"/>
      <c r="Y70" s="8"/>
      <c r="Z70" s="240"/>
    </row>
    <row r="71" spans="1:26" ht="12.6" customHeight="1" x14ac:dyDescent="0.25">
      <c r="A71" s="3"/>
      <c r="B71" s="231"/>
      <c r="C71" s="19"/>
      <c r="D71" s="577"/>
      <c r="E71" s="578"/>
      <c r="F71" s="578"/>
      <c r="G71" s="578"/>
      <c r="H71" s="578"/>
      <c r="I71" s="578"/>
      <c r="J71" s="578"/>
      <c r="K71" s="31"/>
      <c r="L71" s="5"/>
      <c r="M71" s="5"/>
      <c r="N71" s="5"/>
      <c r="O71" s="244"/>
      <c r="P71" s="544">
        <v>0</v>
      </c>
      <c r="Q71" s="232"/>
      <c r="R71" s="657"/>
      <c r="S71" s="657"/>
      <c r="T71" s="519"/>
      <c r="U71" s="8"/>
      <c r="V71" s="8"/>
      <c r="W71" s="8"/>
      <c r="X71" s="8"/>
      <c r="Y71" s="8"/>
      <c r="Z71" s="240"/>
    </row>
    <row r="72" spans="1:26" ht="12.6" customHeight="1" x14ac:dyDescent="0.25">
      <c r="A72" s="3"/>
      <c r="B72" s="231"/>
      <c r="C72" s="19"/>
      <c r="D72" s="577"/>
      <c r="E72" s="578"/>
      <c r="F72" s="578"/>
      <c r="G72" s="578"/>
      <c r="H72" s="578"/>
      <c r="I72" s="578"/>
      <c r="J72" s="578"/>
      <c r="K72" s="31"/>
      <c r="L72" s="5"/>
      <c r="M72" s="5"/>
      <c r="N72" s="5"/>
      <c r="O72" s="244"/>
      <c r="P72" s="544">
        <v>0</v>
      </c>
      <c r="Q72" s="232"/>
      <c r="R72" s="657"/>
      <c r="S72" s="657"/>
      <c r="T72" s="519"/>
      <c r="U72" s="8"/>
      <c r="V72" s="8"/>
      <c r="W72" s="8"/>
      <c r="X72" s="8"/>
      <c r="Y72" s="8"/>
      <c r="Z72" s="240"/>
    </row>
    <row r="73" spans="1:26" ht="12.6" customHeight="1" x14ac:dyDescent="0.25">
      <c r="A73" s="3"/>
      <c r="B73" s="231"/>
      <c r="C73" s="19"/>
      <c r="D73" s="577"/>
      <c r="E73" s="578"/>
      <c r="F73" s="578"/>
      <c r="G73" s="578"/>
      <c r="H73" s="578"/>
      <c r="I73" s="578"/>
      <c r="J73" s="578"/>
      <c r="K73" s="31"/>
      <c r="L73" s="5"/>
      <c r="M73" s="5"/>
      <c r="N73" s="5"/>
      <c r="O73" s="244"/>
      <c r="P73" s="544">
        <v>0</v>
      </c>
      <c r="Q73" s="232"/>
      <c r="R73" s="657"/>
      <c r="S73" s="657"/>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4"/>
      <c r="S74" s="564"/>
      <c r="T74" s="517"/>
      <c r="U74" s="8"/>
      <c r="V74" s="8"/>
      <c r="W74" s="8"/>
      <c r="X74" s="8"/>
      <c r="Y74" s="8"/>
      <c r="Z74" s="240"/>
    </row>
    <row r="75" spans="1:26" ht="12.75" customHeight="1" x14ac:dyDescent="0.25">
      <c r="A75" s="26"/>
      <c r="B75" s="234"/>
      <c r="C75" s="579" t="s">
        <v>24</v>
      </c>
      <c r="D75" s="579"/>
      <c r="E75" s="579"/>
      <c r="F75" s="579"/>
      <c r="G75" s="579"/>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67" t="s">
        <v>52</v>
      </c>
      <c r="S76" s="567"/>
      <c r="T76" s="531"/>
      <c r="U76" s="8"/>
      <c r="V76" s="8"/>
      <c r="W76" s="8"/>
      <c r="X76" s="8"/>
      <c r="Y76" s="8"/>
      <c r="Z76" s="240"/>
    </row>
    <row r="77" spans="1:26" s="199" customFormat="1" ht="12.6" customHeight="1" x14ac:dyDescent="0.25">
      <c r="A77" s="117"/>
      <c r="B77" s="259"/>
      <c r="C77" s="116"/>
      <c r="D77" s="577"/>
      <c r="E77" s="578"/>
      <c r="F77" s="578"/>
      <c r="G77" s="578"/>
      <c r="H77" s="578"/>
      <c r="I77" s="578"/>
      <c r="J77" s="578"/>
      <c r="K77" s="44"/>
      <c r="L77" s="30"/>
      <c r="M77" s="30"/>
      <c r="N77" s="30"/>
      <c r="O77" s="260"/>
      <c r="P77" s="550">
        <v>0</v>
      </c>
      <c r="Q77" s="261"/>
      <c r="R77" s="568"/>
      <c r="S77" s="568"/>
      <c r="T77" s="532"/>
      <c r="U77" s="118"/>
      <c r="V77" s="118"/>
      <c r="W77" s="118"/>
      <c r="X77" s="118"/>
      <c r="Y77" s="118"/>
      <c r="Z77" s="262"/>
    </row>
    <row r="78" spans="1:26" s="199" customFormat="1" ht="12.6" customHeight="1" x14ac:dyDescent="0.25">
      <c r="A78" s="117"/>
      <c r="B78" s="259"/>
      <c r="C78" s="116"/>
      <c r="D78" s="577"/>
      <c r="E78" s="578"/>
      <c r="F78" s="578"/>
      <c r="G78" s="578"/>
      <c r="H78" s="578"/>
      <c r="I78" s="578"/>
      <c r="J78" s="578"/>
      <c r="K78" s="44"/>
      <c r="L78" s="30"/>
      <c r="M78" s="30"/>
      <c r="N78" s="30"/>
      <c r="O78" s="260"/>
      <c r="P78" s="550">
        <v>0</v>
      </c>
      <c r="Q78" s="261"/>
      <c r="R78" s="568"/>
      <c r="S78" s="568"/>
      <c r="T78" s="532"/>
      <c r="U78" s="118"/>
      <c r="V78" s="118"/>
      <c r="W78" s="118"/>
      <c r="X78" s="118"/>
      <c r="Y78" s="118"/>
      <c r="Z78" s="262"/>
    </row>
    <row r="79" spans="1:26" s="199" customFormat="1" ht="12.6" customHeight="1" x14ac:dyDescent="0.25">
      <c r="A79" s="117"/>
      <c r="B79" s="259"/>
      <c r="C79" s="116"/>
      <c r="D79" s="577"/>
      <c r="E79" s="578"/>
      <c r="F79" s="578"/>
      <c r="G79" s="578"/>
      <c r="H79" s="578"/>
      <c r="I79" s="578"/>
      <c r="J79" s="578"/>
      <c r="K79" s="44"/>
      <c r="L79" s="30"/>
      <c r="M79" s="30"/>
      <c r="N79" s="30"/>
      <c r="O79" s="260"/>
      <c r="P79" s="550">
        <v>0</v>
      </c>
      <c r="Q79" s="261"/>
      <c r="R79" s="568"/>
      <c r="S79" s="568"/>
      <c r="T79" s="532"/>
      <c r="U79" s="118"/>
      <c r="V79" s="118"/>
      <c r="W79" s="118"/>
      <c r="X79" s="118"/>
      <c r="Y79" s="118"/>
      <c r="Z79" s="262"/>
    </row>
    <row r="80" spans="1:26" s="199" customFormat="1" ht="12.6" customHeight="1" x14ac:dyDescent="0.25">
      <c r="A80" s="117"/>
      <c r="B80" s="259"/>
      <c r="C80" s="116"/>
      <c r="D80" s="577"/>
      <c r="E80" s="578"/>
      <c r="F80" s="578"/>
      <c r="G80" s="578"/>
      <c r="H80" s="578"/>
      <c r="I80" s="578"/>
      <c r="J80" s="578"/>
      <c r="K80" s="44"/>
      <c r="L80" s="30"/>
      <c r="M80" s="30"/>
      <c r="N80" s="30"/>
      <c r="O80" s="260"/>
      <c r="P80" s="550">
        <v>0</v>
      </c>
      <c r="Q80" s="261"/>
      <c r="R80" s="568"/>
      <c r="S80" s="568"/>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4"/>
      <c r="S81" s="564"/>
      <c r="T81" s="517"/>
      <c r="U81" s="8"/>
      <c r="V81" s="8"/>
      <c r="W81" s="8"/>
      <c r="X81" s="8"/>
      <c r="Y81" s="8"/>
      <c r="Z81" s="240"/>
    </row>
    <row r="82" spans="1:27" ht="12.75" customHeight="1" x14ac:dyDescent="0.25">
      <c r="A82" s="26"/>
      <c r="B82" s="234"/>
      <c r="C82" s="579" t="s">
        <v>24</v>
      </c>
      <c r="D82" s="579"/>
      <c r="E82" s="579"/>
      <c r="F82" s="579"/>
      <c r="G82" s="579"/>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69" t="s">
        <v>6593</v>
      </c>
      <c r="S83" s="570"/>
      <c r="T83" s="534"/>
      <c r="U83" s="21"/>
      <c r="V83" s="21"/>
      <c r="W83" s="21"/>
      <c r="X83" s="21"/>
      <c r="Y83" s="21"/>
      <c r="Z83" s="266"/>
    </row>
    <row r="84" spans="1:27" x14ac:dyDescent="0.25">
      <c r="A84" s="3"/>
      <c r="B84" s="231"/>
      <c r="C84" s="41">
        <v>10</v>
      </c>
      <c r="D84" s="35" t="s">
        <v>5914</v>
      </c>
      <c r="E84" s="35"/>
      <c r="F84" s="35"/>
      <c r="G84" s="30"/>
      <c r="H84" s="115"/>
      <c r="I84" s="644"/>
      <c r="J84" s="645"/>
      <c r="K84" s="31"/>
      <c r="L84" s="5"/>
      <c r="M84" s="5"/>
      <c r="N84" s="5"/>
      <c r="O84" s="244"/>
      <c r="P84" s="560"/>
      <c r="Q84" s="265"/>
      <c r="R84" s="571"/>
      <c r="S84" s="572"/>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73"/>
      <c r="S85" s="574"/>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67" t="s">
        <v>52</v>
      </c>
      <c r="S87" s="567"/>
      <c r="T87" s="536"/>
      <c r="U87" s="8"/>
      <c r="V87" s="8"/>
      <c r="W87" s="8"/>
      <c r="X87" s="8"/>
      <c r="Y87" s="8"/>
      <c r="Z87" s="240"/>
    </row>
    <row r="88" spans="1:27" ht="28.5" customHeight="1" x14ac:dyDescent="0.25">
      <c r="A88" s="3"/>
      <c r="B88" s="231"/>
      <c r="C88" s="43">
        <v>11</v>
      </c>
      <c r="D88" s="604" t="s">
        <v>6591</v>
      </c>
      <c r="E88" s="604"/>
      <c r="F88" s="604"/>
      <c r="G88" s="604"/>
      <c r="H88" s="604"/>
      <c r="I88" s="604"/>
      <c r="J88" s="604"/>
      <c r="K88" s="605"/>
      <c r="L88" s="556"/>
      <c r="M88" s="556"/>
      <c r="N88" s="556"/>
      <c r="O88" s="267"/>
      <c r="P88" s="28" t="s">
        <v>22</v>
      </c>
      <c r="Q88" s="239"/>
      <c r="R88" s="567"/>
      <c r="S88" s="567"/>
      <c r="T88" s="531"/>
      <c r="U88" s="8"/>
      <c r="V88" s="8"/>
      <c r="W88" s="8"/>
      <c r="X88" s="8"/>
      <c r="Y88" s="8"/>
      <c r="Z88" s="240"/>
    </row>
    <row r="89" spans="1:27" ht="12.6" customHeight="1" x14ac:dyDescent="0.25">
      <c r="A89" s="3"/>
      <c r="B89" s="231"/>
      <c r="C89" s="19"/>
      <c r="D89" s="577"/>
      <c r="E89" s="577"/>
      <c r="F89" s="577"/>
      <c r="G89" s="577"/>
      <c r="H89" s="578"/>
      <c r="I89" s="578"/>
      <c r="J89" s="578"/>
      <c r="K89" s="44"/>
      <c r="L89" s="30"/>
      <c r="M89" s="30"/>
      <c r="N89" s="30"/>
      <c r="O89" s="260"/>
      <c r="P89" s="544">
        <v>0</v>
      </c>
      <c r="Q89" s="232"/>
      <c r="R89" s="568"/>
      <c r="S89" s="568"/>
      <c r="T89" s="519"/>
      <c r="U89" s="8"/>
      <c r="V89" s="8"/>
      <c r="W89" s="8" t="s">
        <v>23</v>
      </c>
      <c r="X89" s="8"/>
      <c r="Y89" s="8"/>
      <c r="Z89" s="240"/>
    </row>
    <row r="90" spans="1:27" ht="12.6" customHeight="1" x14ac:dyDescent="0.25">
      <c r="A90" s="3"/>
      <c r="B90" s="231"/>
      <c r="C90" s="19"/>
      <c r="D90" s="577"/>
      <c r="E90" s="577"/>
      <c r="F90" s="577"/>
      <c r="G90" s="577"/>
      <c r="H90" s="578"/>
      <c r="I90" s="578"/>
      <c r="J90" s="578"/>
      <c r="K90" s="44"/>
      <c r="L90" s="30"/>
      <c r="M90" s="30"/>
      <c r="N90" s="30"/>
      <c r="O90" s="260"/>
      <c r="P90" s="544">
        <v>0</v>
      </c>
      <c r="Q90" s="232"/>
      <c r="R90" s="568"/>
      <c r="S90" s="568"/>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4"/>
      <c r="S91" s="564"/>
      <c r="T91" s="537"/>
      <c r="U91" s="8"/>
      <c r="V91" s="8"/>
      <c r="W91" s="8"/>
      <c r="X91" s="8"/>
      <c r="Y91" s="8"/>
      <c r="Z91" s="240"/>
    </row>
    <row r="92" spans="1:27" ht="16.5" customHeight="1" x14ac:dyDescent="0.25">
      <c r="A92" s="26"/>
      <c r="B92" s="234"/>
      <c r="C92" s="580" t="s">
        <v>24</v>
      </c>
      <c r="D92" s="580"/>
      <c r="E92" s="580"/>
      <c r="F92" s="580"/>
      <c r="G92" s="580"/>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75" t="s">
        <v>35</v>
      </c>
      <c r="D94" s="576"/>
      <c r="E94" s="576"/>
      <c r="F94" s="576"/>
      <c r="G94" s="576"/>
      <c r="H94" s="576"/>
      <c r="I94" s="576"/>
      <c r="J94" s="576"/>
      <c r="K94" s="557"/>
      <c r="L94" s="557"/>
      <c r="M94" s="557"/>
      <c r="N94" s="557"/>
      <c r="O94" s="360"/>
      <c r="P94" s="513">
        <f>+P21+P30+P36+P43+P52+P61+P68+P75+P82+P84+P92</f>
        <v>0</v>
      </c>
      <c r="Q94" s="404"/>
      <c r="R94" s="583"/>
      <c r="S94" s="584"/>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32"/>
      <c r="U99" s="63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formula1>$AD$19:$AD$21</formula1>
    </dataValidation>
    <dataValidation type="list" allowBlank="1" showInputMessage="1" showErrorMessage="1" sqref="D38:G41">
      <formula1>lstLn4</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2:G34">
      <formula1>lstLn3</formula1>
    </dataValidation>
    <dataValidation type="list" allowBlank="1" showInputMessage="1" showErrorMessage="1" sqref="D23:G28">
      <formula1>lstLn2</formula1>
    </dataValidation>
    <dataValidation type="list" allowBlank="1" showInputMessage="1" showErrorMessage="1" sqref="D17:G19">
      <formula1>lstLn1</formula1>
    </dataValidation>
    <dataValidation type="list" allowBlank="1" showInputMessage="1" showErrorMessage="1" sqref="D89:J90">
      <formula1>Line_11</formula1>
    </dataValidation>
    <dataValidation type="list" allowBlank="1" showInputMessage="1" showErrorMessage="1" sqref="D70:J73">
      <formula1>Line8Travel</formula1>
    </dataValidation>
    <dataValidation type="list" allowBlank="1" showInputMessage="1" showErrorMessage="1" sqref="D77:J80">
      <formula1>Line9OtherCosts</formula1>
    </dataValidation>
    <dataValidation type="list" allowBlank="1" showInputMessage="1" showErrorMessage="1" sqref="J54:J59 J38:J41">
      <formula1>",per hour, per day, flat"</formula1>
    </dataValidation>
    <dataValidation type="list" allowBlank="1" showInputMessage="1" showErrorMessage="1" sqref="D63:J66">
      <formula1>lstLn7</formula1>
    </dataValidation>
    <dataValidation type="list" allowBlank="1" showInputMessage="1" showErrorMessage="1" sqref="D54:G59">
      <formula1>lstLn6</formula1>
    </dataValidation>
    <dataValidation type="list" allowBlank="1" showInputMessage="1" showErrorMessage="1" sqref="V7:V9 U7 U9">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whole" allowBlank="1" showInputMessage="1" showErrorMessage="1" error="Please enter a numeric value." sqref="T37:T42 T32:T34 P38:Q42 P32:Q34">
      <formula1>0</formula1>
      <formula2>10000000</formula2>
    </dataValidation>
    <dataValidation allowBlank="1" showErrorMessage="1" prompt="_x000a_" sqref="S50 T44:T50 Q44:Q50 P46:P50"/>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23"/>
      <c r="H1" s="723"/>
    </row>
    <row r="2" spans="1:10" ht="15.75" x14ac:dyDescent="0.25">
      <c r="A2" s="276"/>
      <c r="B2" s="743" t="s">
        <v>122</v>
      </c>
      <c r="C2" s="744"/>
      <c r="D2" s="744"/>
      <c r="E2" s="744"/>
      <c r="F2" s="744"/>
      <c r="G2" s="744"/>
      <c r="H2" s="745"/>
    </row>
    <row r="3" spans="1:10" x14ac:dyDescent="0.2">
      <c r="A3" s="276"/>
      <c r="B3" s="746" t="s">
        <v>43</v>
      </c>
      <c r="C3" s="747"/>
      <c r="D3" s="747"/>
      <c r="E3" s="747"/>
      <c r="F3" s="747"/>
      <c r="G3" s="747"/>
      <c r="H3" s="748"/>
    </row>
    <row r="4" spans="1:10" x14ac:dyDescent="0.2">
      <c r="A4" s="276"/>
      <c r="B4" s="279"/>
      <c r="C4" s="280"/>
      <c r="D4" s="280"/>
      <c r="E4" s="280"/>
      <c r="F4" s="280"/>
      <c r="G4" s="280"/>
      <c r="H4" s="281"/>
    </row>
    <row r="5" spans="1:10" x14ac:dyDescent="0.2">
      <c r="A5" s="276"/>
      <c r="B5" s="749" t="s">
        <v>4669</v>
      </c>
      <c r="C5" s="750"/>
      <c r="D5" s="750"/>
      <c r="E5" s="750"/>
      <c r="F5" s="750"/>
      <c r="G5" s="750"/>
      <c r="H5" s="751"/>
    </row>
    <row r="6" spans="1:10" x14ac:dyDescent="0.2">
      <c r="A6" s="276"/>
      <c r="B6" s="276"/>
      <c r="C6" s="276"/>
      <c r="D6" s="276"/>
      <c r="E6" s="276"/>
      <c r="F6" s="276"/>
      <c r="G6" s="276"/>
      <c r="H6" s="276"/>
    </row>
    <row r="7" spans="1:10" x14ac:dyDescent="0.2">
      <c r="A7" s="276"/>
      <c r="B7" s="740" t="s">
        <v>4664</v>
      </c>
      <c r="C7" s="741"/>
      <c r="D7" s="741"/>
      <c r="E7" s="741"/>
      <c r="F7" s="741"/>
      <c r="G7" s="741"/>
      <c r="H7" s="742"/>
    </row>
    <row r="8" spans="1:10" ht="5.25" customHeight="1" x14ac:dyDescent="0.2">
      <c r="A8" s="276"/>
      <c r="B8" s="87"/>
      <c r="C8" s="200"/>
      <c r="D8" s="200"/>
      <c r="E8" s="200"/>
      <c r="F8" s="200"/>
      <c r="G8" s="200"/>
      <c r="H8" s="201"/>
    </row>
    <row r="9" spans="1:10" ht="54.75" customHeight="1" x14ac:dyDescent="0.2">
      <c r="A9" s="276"/>
      <c r="B9" s="81" t="s">
        <v>69</v>
      </c>
      <c r="C9" s="752" t="s">
        <v>4158</v>
      </c>
      <c r="D9" s="752"/>
      <c r="E9" s="752"/>
      <c r="F9" s="752"/>
      <c r="G9" s="752"/>
      <c r="H9" s="753"/>
    </row>
    <row r="10" spans="1:10" ht="22.15" customHeight="1" x14ac:dyDescent="0.2">
      <c r="A10" s="276"/>
      <c r="B10" s="81" t="s">
        <v>117</v>
      </c>
      <c r="C10" s="752" t="s">
        <v>6097</v>
      </c>
      <c r="D10" s="752"/>
      <c r="E10" s="752"/>
      <c r="F10" s="752"/>
      <c r="G10" s="752"/>
      <c r="H10" s="753"/>
    </row>
    <row r="11" spans="1:10" ht="23.25" customHeight="1" x14ac:dyDescent="0.2">
      <c r="A11" s="276"/>
      <c r="B11" s="81" t="s">
        <v>71</v>
      </c>
      <c r="C11" s="738" t="s">
        <v>6096</v>
      </c>
      <c r="D11" s="738"/>
      <c r="E11" s="738"/>
      <c r="F11" s="738"/>
      <c r="G11" s="738"/>
      <c r="H11" s="739"/>
    </row>
    <row r="12" spans="1:10" ht="61.5" customHeight="1" x14ac:dyDescent="0.2">
      <c r="A12" s="276"/>
      <c r="B12" s="82" t="s">
        <v>72</v>
      </c>
      <c r="C12" s="754" t="s">
        <v>74</v>
      </c>
      <c r="D12" s="754"/>
      <c r="E12" s="754"/>
      <c r="F12" s="754"/>
      <c r="G12" s="754"/>
      <c r="H12" s="755"/>
    </row>
    <row r="13" spans="1:10" s="277" customFormat="1" x14ac:dyDescent="0.2">
      <c r="A13" s="282"/>
      <c r="B13" s="82"/>
      <c r="C13" s="756"/>
      <c r="D13" s="756"/>
      <c r="E13" s="756"/>
      <c r="F13" s="756"/>
      <c r="G13" s="756"/>
      <c r="H13" s="757"/>
    </row>
    <row r="14" spans="1:10" x14ac:dyDescent="0.2">
      <c r="A14" s="276"/>
      <c r="B14" s="733" t="s">
        <v>73</v>
      </c>
      <c r="C14" s="665" t="s">
        <v>76</v>
      </c>
      <c r="D14" s="666"/>
      <c r="E14" s="735" t="str">
        <f>valDistrName</f>
        <v>Org Name</v>
      </c>
      <c r="F14" s="736"/>
      <c r="G14" s="283" t="s">
        <v>77</v>
      </c>
      <c r="H14" s="284">
        <v>305</v>
      </c>
      <c r="J14" s="105"/>
    </row>
    <row r="15" spans="1:10" x14ac:dyDescent="0.2">
      <c r="A15" s="276"/>
      <c r="B15" s="734"/>
      <c r="C15" s="663" t="s">
        <v>4665</v>
      </c>
      <c r="D15" s="664"/>
      <c r="E15" s="285" t="str">
        <f>valorg4code</f>
        <v xml:space="preserve">Org </v>
      </c>
      <c r="F15" s="286"/>
      <c r="G15" s="286" t="s">
        <v>4096</v>
      </c>
      <c r="H15" s="287" t="s">
        <v>6099</v>
      </c>
    </row>
    <row r="16" spans="1:10" x14ac:dyDescent="0.2">
      <c r="A16" s="276"/>
      <c r="B16" s="733" t="s">
        <v>75</v>
      </c>
      <c r="C16" s="665" t="s">
        <v>79</v>
      </c>
      <c r="D16" s="666"/>
      <c r="E16" s="735" t="str">
        <f>valAddr1</f>
        <v>Address 1</v>
      </c>
      <c r="F16" s="736"/>
      <c r="G16" s="736"/>
      <c r="H16" s="737"/>
    </row>
    <row r="17" spans="1:8" x14ac:dyDescent="0.2">
      <c r="A17" s="276"/>
      <c r="B17" s="734"/>
      <c r="C17" s="663"/>
      <c r="D17" s="664"/>
      <c r="E17" s="667" t="str">
        <f>valCtyStZip</f>
        <v>Town, State  Zip</v>
      </c>
      <c r="F17" s="668"/>
      <c r="G17" s="288"/>
      <c r="H17" s="289" t="s">
        <v>125</v>
      </c>
    </row>
    <row r="18" spans="1:8" ht="20.100000000000001" customHeight="1" x14ac:dyDescent="0.2">
      <c r="A18" s="276"/>
      <c r="B18" s="83" t="s">
        <v>78</v>
      </c>
      <c r="C18" s="669" t="s">
        <v>81</v>
      </c>
      <c r="D18" s="670"/>
      <c r="E18" s="676"/>
      <c r="F18" s="677"/>
      <c r="G18" s="677"/>
      <c r="H18" s="678"/>
    </row>
    <row r="19" spans="1:8" ht="16.899999999999999" customHeight="1" x14ac:dyDescent="0.2">
      <c r="A19" s="276"/>
      <c r="B19" s="733" t="s">
        <v>80</v>
      </c>
      <c r="C19" s="679" t="s">
        <v>5919</v>
      </c>
      <c r="D19" s="680"/>
      <c r="E19" s="683" t="s">
        <v>126</v>
      </c>
      <c r="F19" s="684"/>
      <c r="G19" s="684"/>
      <c r="H19" s="685"/>
    </row>
    <row r="20" spans="1:8" ht="7.15" customHeight="1" x14ac:dyDescent="0.2">
      <c r="A20" s="276"/>
      <c r="B20" s="734"/>
      <c r="C20" s="681"/>
      <c r="D20" s="682"/>
      <c r="E20" s="686"/>
      <c r="F20" s="687"/>
      <c r="G20" s="687"/>
      <c r="H20" s="688"/>
    </row>
    <row r="21" spans="1:8" ht="20.100000000000001" customHeight="1" x14ac:dyDescent="0.2">
      <c r="A21" s="276"/>
      <c r="B21" s="720" t="s">
        <v>82</v>
      </c>
      <c r="C21" s="671" t="s">
        <v>83</v>
      </c>
      <c r="D21" s="672"/>
      <c r="E21" s="290" t="s">
        <v>84</v>
      </c>
      <c r="F21" s="689"/>
      <c r="G21" s="690"/>
      <c r="H21" s="691"/>
    </row>
    <row r="22" spans="1:8" ht="20.100000000000001" customHeight="1" x14ac:dyDescent="0.2">
      <c r="A22" s="276"/>
      <c r="B22" s="721"/>
      <c r="C22" s="631" t="s">
        <v>85</v>
      </c>
      <c r="D22" s="701"/>
      <c r="E22" s="290" t="s">
        <v>86</v>
      </c>
      <c r="F22" s="689"/>
      <c r="G22" s="690"/>
      <c r="H22" s="691"/>
    </row>
    <row r="23" spans="1:8" ht="20.100000000000001" customHeight="1" x14ac:dyDescent="0.2">
      <c r="A23" s="276"/>
      <c r="B23" s="721"/>
      <c r="C23" s="96"/>
      <c r="D23" s="97"/>
      <c r="E23" s="291" t="s">
        <v>130</v>
      </c>
      <c r="F23" s="689"/>
      <c r="G23" s="690"/>
      <c r="H23" s="691"/>
    </row>
    <row r="24" spans="1:8" ht="20.100000000000001" customHeight="1" x14ac:dyDescent="0.2">
      <c r="A24" s="276"/>
      <c r="B24" s="722"/>
      <c r="C24" s="692"/>
      <c r="D24" s="693"/>
      <c r="E24" s="292" t="s">
        <v>87</v>
      </c>
      <c r="F24" s="660"/>
      <c r="G24" s="661"/>
      <c r="H24" s="662"/>
    </row>
    <row r="25" spans="1:8" x14ac:dyDescent="0.2">
      <c r="A25" s="276"/>
      <c r="B25" s="84"/>
      <c r="C25" s="85"/>
      <c r="D25" s="85"/>
      <c r="E25" s="86"/>
      <c r="F25" s="282"/>
      <c r="G25" s="282"/>
      <c r="H25" s="282"/>
    </row>
    <row r="26" spans="1:8" x14ac:dyDescent="0.2">
      <c r="A26" s="276"/>
      <c r="B26" s="715" t="s">
        <v>4666</v>
      </c>
      <c r="C26" s="716"/>
      <c r="D26" s="716"/>
      <c r="E26" s="716"/>
      <c r="F26" s="716"/>
      <c r="G26" s="293"/>
      <c r="H26" s="294"/>
    </row>
    <row r="27" spans="1:8" ht="54" customHeight="1" x14ac:dyDescent="0.2">
      <c r="B27" s="717" t="s">
        <v>6100</v>
      </c>
      <c r="C27" s="718"/>
      <c r="D27" s="718"/>
      <c r="E27" s="718"/>
      <c r="F27" s="718"/>
      <c r="G27" s="718"/>
      <c r="H27" s="719"/>
    </row>
    <row r="28" spans="1:8" ht="237.6" customHeight="1" x14ac:dyDescent="0.2">
      <c r="B28" s="702"/>
      <c r="C28" s="703"/>
      <c r="D28" s="703"/>
      <c r="E28" s="703"/>
      <c r="F28" s="703"/>
      <c r="G28" s="703"/>
      <c r="H28" s="704"/>
    </row>
    <row r="29" spans="1:8" s="295" customFormat="1" ht="11.25" customHeight="1" x14ac:dyDescent="0.2">
      <c r="B29" s="296"/>
      <c r="C29" s="211"/>
      <c r="D29" s="211"/>
      <c r="E29" s="211"/>
      <c r="F29" s="211"/>
      <c r="G29" s="211"/>
      <c r="H29" s="297"/>
    </row>
    <row r="30" spans="1:8" x14ac:dyDescent="0.2">
      <c r="B30" s="710" t="s">
        <v>4670</v>
      </c>
      <c r="C30" s="711"/>
      <c r="D30" s="711"/>
      <c r="E30" s="711"/>
      <c r="F30" s="711"/>
      <c r="G30" s="711"/>
      <c r="H30" s="712"/>
    </row>
    <row r="31" spans="1:8" ht="7.5" customHeight="1" x14ac:dyDescent="0.2">
      <c r="B31" s="298"/>
      <c r="C31" s="299"/>
      <c r="D31" s="299"/>
      <c r="E31" s="299"/>
      <c r="F31" s="299"/>
      <c r="G31" s="299"/>
      <c r="H31" s="300"/>
    </row>
    <row r="32" spans="1:8" x14ac:dyDescent="0.2">
      <c r="B32" s="87" t="s">
        <v>69</v>
      </c>
      <c r="C32" s="699" t="s">
        <v>127</v>
      </c>
      <c r="D32" s="699"/>
      <c r="E32" s="699"/>
      <c r="F32" s="699"/>
      <c r="G32" s="699"/>
      <c r="H32" s="700"/>
    </row>
    <row r="33" spans="1:13" ht="12.75" customHeight="1" x14ac:dyDescent="0.2">
      <c r="B33" s="91" t="s">
        <v>70</v>
      </c>
      <c r="C33" s="699" t="s">
        <v>4671</v>
      </c>
      <c r="D33" s="699"/>
      <c r="E33" s="699"/>
      <c r="F33" s="699"/>
      <c r="G33" s="699"/>
      <c r="H33" s="700"/>
    </row>
    <row r="34" spans="1:13" x14ac:dyDescent="0.2">
      <c r="B34" s="87" t="s">
        <v>88</v>
      </c>
      <c r="C34" s="699" t="s">
        <v>128</v>
      </c>
      <c r="D34" s="699"/>
      <c r="E34" s="699"/>
      <c r="F34" s="699"/>
      <c r="G34" s="699"/>
      <c r="H34" s="700"/>
    </row>
    <row r="35" spans="1:13" x14ac:dyDescent="0.2">
      <c r="B35" s="87" t="s">
        <v>72</v>
      </c>
      <c r="C35" s="699" t="s">
        <v>129</v>
      </c>
      <c r="D35" s="699"/>
      <c r="E35" s="699"/>
      <c r="F35" s="699"/>
      <c r="G35" s="699"/>
      <c r="H35" s="700"/>
    </row>
    <row r="36" spans="1:13" x14ac:dyDescent="0.2">
      <c r="B36" s="713"/>
      <c r="C36" s="714"/>
      <c r="D36" s="301"/>
      <c r="E36" s="724"/>
      <c r="F36" s="724"/>
      <c r="G36" s="302"/>
      <c r="H36" s="303"/>
      <c r="L36" s="304"/>
    </row>
    <row r="37" spans="1:13" ht="6.75" customHeight="1" x14ac:dyDescent="0.2">
      <c r="A37" s="282"/>
      <c r="B37" s="725"/>
      <c r="C37" s="725"/>
      <c r="D37" s="305"/>
      <c r="E37" s="729"/>
      <c r="F37" s="729"/>
      <c r="G37" s="276"/>
      <c r="H37" s="276"/>
      <c r="L37" s="93"/>
    </row>
    <row r="38" spans="1:13" x14ac:dyDescent="0.2">
      <c r="B38" s="730"/>
      <c r="C38" s="731"/>
      <c r="D38" s="732"/>
      <c r="E38" s="75" t="s">
        <v>17</v>
      </c>
      <c r="F38" s="75" t="s">
        <v>18</v>
      </c>
      <c r="G38" s="75" t="s">
        <v>89</v>
      </c>
      <c r="H38" s="88" t="s">
        <v>90</v>
      </c>
    </row>
    <row r="39" spans="1:13" x14ac:dyDescent="0.2">
      <c r="B39" s="306"/>
      <c r="C39" s="307"/>
      <c r="D39" s="308"/>
      <c r="E39" s="673" t="s">
        <v>4672</v>
      </c>
      <c r="F39" s="202" t="s">
        <v>92</v>
      </c>
      <c r="G39" s="202"/>
      <c r="H39" s="203"/>
    </row>
    <row r="40" spans="1:13" ht="12.75" customHeight="1" x14ac:dyDescent="0.2">
      <c r="B40" s="306"/>
      <c r="C40" s="204" t="s">
        <v>93</v>
      </c>
      <c r="D40" s="308"/>
      <c r="E40" s="674"/>
      <c r="F40" s="205" t="s">
        <v>94</v>
      </c>
      <c r="G40" s="205" t="s">
        <v>95</v>
      </c>
      <c r="H40" s="205" t="s">
        <v>96</v>
      </c>
    </row>
    <row r="41" spans="1:13" ht="12.75" customHeight="1" x14ac:dyDescent="0.2">
      <c r="B41" s="306"/>
      <c r="C41" s="307"/>
      <c r="D41" s="308"/>
      <c r="E41" s="674"/>
      <c r="F41" s="206" t="s">
        <v>91</v>
      </c>
      <c r="G41" s="206" t="s">
        <v>97</v>
      </c>
      <c r="H41" s="206" t="s">
        <v>91</v>
      </c>
    </row>
    <row r="42" spans="1:13" ht="12.75" customHeight="1" x14ac:dyDescent="0.2">
      <c r="B42" s="309"/>
      <c r="C42" s="310"/>
      <c r="D42" s="311"/>
      <c r="E42" s="675"/>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08" t="s">
        <v>100</v>
      </c>
      <c r="D44" s="709"/>
      <c r="E44" s="315"/>
      <c r="F44" s="315"/>
      <c r="G44" s="316">
        <f>IF(F44 ="",H44-E44,H44-F44)</f>
        <v>0</v>
      </c>
      <c r="H44" s="316">
        <f>valTILn1</f>
        <v>0</v>
      </c>
      <c r="I44" s="658"/>
      <c r="J44" s="659"/>
      <c r="K44" s="659"/>
      <c r="L44" s="659"/>
      <c r="M44" s="659"/>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26" t="s">
        <v>4097</v>
      </c>
      <c r="C58" s="727"/>
      <c r="D58" s="727"/>
      <c r="E58" s="727"/>
      <c r="F58" s="727"/>
      <c r="G58" s="727"/>
      <c r="H58" s="728"/>
      <c r="K58" s="106"/>
    </row>
    <row r="59" spans="1:11" ht="20.100000000000001" customHeight="1" x14ac:dyDescent="0.2">
      <c r="B59" s="124"/>
      <c r="C59" s="694" t="s">
        <v>112</v>
      </c>
      <c r="D59" s="694"/>
      <c r="E59" s="695"/>
      <c r="F59" s="705" t="s">
        <v>113</v>
      </c>
      <c r="G59" s="706"/>
      <c r="H59" s="707"/>
      <c r="K59" s="106"/>
    </row>
    <row r="60" spans="1:11" ht="20.100000000000001" customHeight="1" x14ac:dyDescent="0.2">
      <c r="B60" s="124"/>
      <c r="C60" s="694" t="s">
        <v>5920</v>
      </c>
      <c r="D60" s="694"/>
      <c r="E60" s="695"/>
      <c r="F60" s="696"/>
      <c r="G60" s="697"/>
      <c r="H60" s="698"/>
      <c r="K60" s="6"/>
    </row>
    <row r="61" spans="1:11" ht="20.100000000000001" customHeight="1" x14ac:dyDescent="0.2">
      <c r="B61" s="124"/>
      <c r="C61" s="694" t="s">
        <v>114</v>
      </c>
      <c r="D61" s="694"/>
      <c r="E61" s="695"/>
      <c r="F61" s="696"/>
      <c r="G61" s="697"/>
      <c r="H61" s="698"/>
      <c r="K61" s="6"/>
    </row>
    <row r="62" spans="1:11" ht="20.100000000000001" customHeight="1" x14ac:dyDescent="0.2">
      <c r="B62" s="325"/>
      <c r="C62" s="694" t="s">
        <v>121</v>
      </c>
      <c r="D62" s="694"/>
      <c r="E62" s="695"/>
      <c r="F62" s="696"/>
      <c r="G62" s="697"/>
      <c r="H62" s="698"/>
      <c r="K62" s="6"/>
    </row>
    <row r="63" spans="1:11" ht="20.100000000000001" customHeight="1" x14ac:dyDescent="0.2">
      <c r="A63" s="276"/>
      <c r="B63" s="276"/>
      <c r="C63" s="276"/>
      <c r="D63" s="276"/>
      <c r="E63" s="276"/>
      <c r="F63" s="276"/>
      <c r="G63" s="276"/>
      <c r="H63" s="276"/>
    </row>
    <row r="64" spans="1:11" ht="20.100000000000001" customHeight="1" x14ac:dyDescent="0.2">
      <c r="A64" s="276"/>
      <c r="B64" s="758" t="s">
        <v>4098</v>
      </c>
      <c r="C64" s="580"/>
      <c r="D64" s="580"/>
      <c r="E64" s="580"/>
      <c r="F64" s="580"/>
      <c r="G64" s="580"/>
      <c r="H64" s="759"/>
    </row>
    <row r="65" spans="1:8" ht="20.100000000000001" customHeight="1" x14ac:dyDescent="0.2">
      <c r="A65" s="276"/>
      <c r="B65" s="89" t="s">
        <v>115</v>
      </c>
      <c r="C65" s="90" t="s">
        <v>92</v>
      </c>
      <c r="D65" s="326"/>
      <c r="E65" s="760" t="s">
        <v>116</v>
      </c>
      <c r="F65" s="695"/>
      <c r="G65" s="764"/>
      <c r="H65" s="765"/>
    </row>
    <row r="66" spans="1:8" ht="20.100000000000001" customHeight="1" x14ac:dyDescent="0.2">
      <c r="B66" s="89" t="s">
        <v>117</v>
      </c>
      <c r="C66" s="90" t="s">
        <v>118</v>
      </c>
      <c r="D66" s="327"/>
      <c r="E66" s="760" t="s">
        <v>119</v>
      </c>
      <c r="F66" s="695"/>
      <c r="G66" s="766"/>
      <c r="H66" s="767"/>
    </row>
    <row r="67" spans="1:8" ht="6.75" customHeight="1" x14ac:dyDescent="0.25">
      <c r="B67" s="761"/>
      <c r="C67" s="762"/>
      <c r="D67" s="762"/>
      <c r="E67" s="762"/>
      <c r="F67" s="762"/>
      <c r="G67" s="762"/>
      <c r="H67" s="763"/>
    </row>
    <row r="68" spans="1:8" ht="20.100000000000001" customHeight="1" x14ac:dyDescent="0.2">
      <c r="B68" s="92"/>
      <c r="C68" s="769" t="s">
        <v>120</v>
      </c>
      <c r="D68" s="769"/>
      <c r="E68" s="770"/>
      <c r="F68" s="771" t="s">
        <v>113</v>
      </c>
      <c r="G68" s="772"/>
      <c r="H68" s="773"/>
    </row>
    <row r="69" spans="1:8" ht="20.100000000000001" customHeight="1" x14ac:dyDescent="0.2">
      <c r="B69" s="92"/>
      <c r="C69" s="769" t="s">
        <v>5920</v>
      </c>
      <c r="D69" s="769"/>
      <c r="E69" s="770"/>
      <c r="F69" s="774"/>
      <c r="G69" s="775"/>
      <c r="H69" s="776"/>
    </row>
    <row r="70" spans="1:8" ht="20.100000000000001" customHeight="1" x14ac:dyDescent="0.2">
      <c r="B70" s="92"/>
      <c r="C70" s="769" t="s">
        <v>114</v>
      </c>
      <c r="D70" s="769"/>
      <c r="E70" s="770"/>
      <c r="F70" s="774"/>
      <c r="G70" s="775"/>
      <c r="H70" s="776"/>
    </row>
    <row r="71" spans="1:8" ht="20.100000000000001" customHeight="1" x14ac:dyDescent="0.2">
      <c r="B71" s="92"/>
      <c r="C71" s="769" t="s">
        <v>121</v>
      </c>
      <c r="D71" s="769"/>
      <c r="E71" s="770"/>
      <c r="F71" s="774"/>
      <c r="G71" s="775"/>
      <c r="H71" s="776"/>
    </row>
    <row r="72" spans="1:8" x14ac:dyDescent="0.2">
      <c r="A72" s="276"/>
      <c r="B72" s="276"/>
      <c r="C72" s="276"/>
      <c r="D72" s="276"/>
      <c r="E72" s="276"/>
      <c r="F72" s="768"/>
      <c r="G72" s="768"/>
      <c r="H72" s="768"/>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77" t="s">
        <v>6101</v>
      </c>
      <c r="C2" s="778"/>
      <c r="D2" s="778"/>
      <c r="E2" s="778"/>
      <c r="F2" s="778"/>
      <c r="G2" s="778"/>
      <c r="H2" s="778"/>
      <c r="I2" s="778"/>
      <c r="J2" s="396"/>
    </row>
    <row r="4" spans="1:11" x14ac:dyDescent="0.25">
      <c r="B4" s="153" t="s">
        <v>67</v>
      </c>
      <c r="C4" s="782" t="str">
        <f>valDistrName</f>
        <v>Org Name</v>
      </c>
      <c r="D4" s="782"/>
      <c r="E4" s="782"/>
      <c r="F4" s="782"/>
      <c r="G4" s="154"/>
      <c r="H4" s="154"/>
      <c r="I4" s="154"/>
      <c r="J4" s="154"/>
    </row>
    <row r="5" spans="1:11" x14ac:dyDescent="0.25">
      <c r="B5" s="155"/>
      <c r="C5" s="156"/>
      <c r="D5" s="157"/>
      <c r="E5" s="157"/>
      <c r="F5" s="156"/>
      <c r="G5" s="158"/>
      <c r="H5" s="158"/>
      <c r="I5" s="158"/>
      <c r="J5" s="158"/>
    </row>
    <row r="6" spans="1:11" x14ac:dyDescent="0.25">
      <c r="B6" s="153" t="s">
        <v>68</v>
      </c>
      <c r="C6" s="782" t="s">
        <v>5918</v>
      </c>
      <c r="D6" s="782"/>
      <c r="E6" s="782"/>
      <c r="F6" s="782"/>
      <c r="G6" s="154"/>
      <c r="H6" s="154"/>
      <c r="I6" s="154"/>
      <c r="J6" s="154"/>
    </row>
    <row r="7" spans="1:11" ht="13.5" customHeight="1" x14ac:dyDescent="0.25">
      <c r="B7" s="155"/>
      <c r="C7" s="159"/>
      <c r="F7" s="159"/>
      <c r="G7" s="161"/>
      <c r="H7" s="161"/>
      <c r="I7" s="161"/>
      <c r="J7" s="161"/>
    </row>
    <row r="8" spans="1:11" s="162" customFormat="1" ht="12.75" x14ac:dyDescent="0.2">
      <c r="B8" s="783"/>
      <c r="C8" s="781" t="s">
        <v>56</v>
      </c>
      <c r="D8" s="781"/>
      <c r="E8" s="781"/>
      <c r="F8" s="781"/>
      <c r="G8" s="781"/>
      <c r="H8" s="781"/>
      <c r="I8" s="781"/>
      <c r="J8" s="384"/>
      <c r="K8" s="389"/>
    </row>
    <row r="9" spans="1:11" s="162" customFormat="1" ht="12.75" x14ac:dyDescent="0.2">
      <c r="B9" s="784"/>
      <c r="C9" s="781" t="s">
        <v>1</v>
      </c>
      <c r="D9" s="781" t="s">
        <v>5876</v>
      </c>
      <c r="E9" s="781"/>
      <c r="F9" s="781" t="s">
        <v>5877</v>
      </c>
      <c r="G9" s="781"/>
      <c r="H9" s="781" t="s">
        <v>5878</v>
      </c>
      <c r="I9" s="781"/>
      <c r="J9" s="384"/>
      <c r="K9" s="389"/>
    </row>
    <row r="10" spans="1:11" s="162" customFormat="1" ht="18" customHeight="1" x14ac:dyDescent="0.2">
      <c r="B10" s="785"/>
      <c r="C10" s="781"/>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SUM('FY19 School Year Budget'!H38:H41)</f>
        <v>0</v>
      </c>
      <c r="E14" s="364">
        <f>SUM('FY19 School Year Budget'!P38:P41)</f>
        <v>0</v>
      </c>
      <c r="F14" s="167">
        <f>SUM('FY19 School Year Budget'!M38:M41)</f>
        <v>0</v>
      </c>
      <c r="G14" s="364">
        <f>SUM('FY19 School Year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86" t="s">
        <v>4157</v>
      </c>
      <c r="C28" s="787"/>
      <c r="D28" s="787"/>
      <c r="E28" s="787"/>
      <c r="F28" s="787"/>
      <c r="G28" s="787"/>
      <c r="H28" s="787"/>
      <c r="I28" s="787"/>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79" t="s">
        <v>58</v>
      </c>
      <c r="C34" s="176" t="e">
        <f t="shared" si="1"/>
        <v>#REF!</v>
      </c>
      <c r="D34" s="176"/>
      <c r="E34" s="176"/>
      <c r="F34" s="176"/>
      <c r="G34" s="176"/>
      <c r="H34" s="176"/>
      <c r="I34" s="176"/>
      <c r="J34" s="388"/>
      <c r="K34" s="1"/>
    </row>
    <row r="35" spans="2:11" ht="18" customHeight="1" x14ac:dyDescent="0.25">
      <c r="B35" s="780"/>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DESE-231-44035</_dlc_DocId>
    <_dlc_DocIdUrl xmlns="733efe1c-5bbe-4968-87dc-d400e65c879f">
      <Url>https://sharepoint.doemass.org/ese/webteam/cps/_layouts/DocIdRedir.aspx?ID=DESE-231-44035</Url>
      <Description>DESE-231-44035</Description>
    </_dlc_DocIdUrl>
    <_vti_RoutingExistingProperties xmlns="0a4e05da-b9bc-4326-ad73-01ef31b955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0a4e05da-b9bc-4326-ad73-01ef31b95567"/>
    <ds:schemaRef ds:uri="http://purl.org/dc/terms/"/>
    <ds:schemaRef ds:uri="http://schemas.microsoft.com/office/2006/metadata/properties"/>
    <ds:schemaRef ds:uri="http://purl.org/dc/elements/1.1/"/>
    <ds:schemaRef ds:uri="733efe1c-5bbe-4968-87dc-d400e65c879f"/>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7E5557B-0225-436F-B5D1-A4007E533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EBDF55-8DEC-42A6-83B6-AB4C62E8E27E}">
  <ds:schemaRefs>
    <ds:schemaRef ds:uri="http://schemas.microsoft.com/sharepoint/v3/contenttype/forms"/>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FY19 School Year Budget</vt:lpstr>
      <vt:lpstr>FY20 Summer (2019)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School Year Budget'!Print_Area</vt:lpstr>
      <vt:lpstr>'FY20 Summer (2019) Budget'!Print_Area</vt:lpstr>
      <vt:lpstr>'Summary Sheet'!Print_Area</vt:lpstr>
      <vt:lpstr>'Title I Amendment'!Print_Area</vt:lpstr>
      <vt:lpstr>'FY19 School Year Budget'!Print_Titles</vt:lpstr>
      <vt:lpstr>'FY20 Summer (2019)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'FY20 Summer (2019) Budget'!valTILn1</vt:lpstr>
      <vt:lpstr>valTILn1</vt:lpstr>
      <vt:lpstr>'FY20 Summer (2019) Budget'!valTILn10</vt:lpstr>
      <vt:lpstr>valTILn10</vt:lpstr>
      <vt:lpstr>'FY20 Summer (2019) Budget'!valTILn11</vt:lpstr>
      <vt:lpstr>valTILn11</vt:lpstr>
      <vt:lpstr>'FY20 Summer (2019) Budget'!valTILn2</vt:lpstr>
      <vt:lpstr>valTILn2</vt:lpstr>
      <vt:lpstr>'FY20 Summer (2019) Budget'!valTILn3</vt:lpstr>
      <vt:lpstr>valTILn3</vt:lpstr>
      <vt:lpstr>'FY20 Summer (2019) Budget'!valTILn4</vt:lpstr>
      <vt:lpstr>valTILn4</vt:lpstr>
      <vt:lpstr>'FY20 Summer (2019) Budget'!valTILn5a</vt:lpstr>
      <vt:lpstr>valTILn5a</vt:lpstr>
      <vt:lpstr>'FY20 Summer (2019) Budget'!valTILn5b</vt:lpstr>
      <vt:lpstr>valTILn5b</vt:lpstr>
      <vt:lpstr>'FY20 Summer (2019) Budget'!valTILn6</vt:lpstr>
      <vt:lpstr>valTILn6</vt:lpstr>
      <vt:lpstr>'FY20 Summer (2019) Budget'!valTILn7</vt:lpstr>
      <vt:lpstr>valTILn7</vt:lpstr>
      <vt:lpstr>'FY20 Summer (2019) Budget'!valTILn8</vt:lpstr>
      <vt:lpstr>valTILn8</vt:lpstr>
      <vt:lpstr>'FY20 Summer (2019) Budget'!valTILn9</vt:lpstr>
      <vt:lpstr>valTILn9</vt:lpstr>
      <vt:lpstr>valTitleI</vt:lpstr>
      <vt:lpstr>'FY20 Summer (2019)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FC335 Safe and Supportive Schools Competitive Grant Budget Template</dc:title>
  <dc:creator>DESE</dc:creator>
  <cp:lastModifiedBy>dzou</cp:lastModifiedBy>
  <cp:lastPrinted>2016-07-18T19:35:15Z</cp:lastPrinted>
  <dcterms:created xsi:type="dcterms:W3CDTF">2017-03-16T18:10:20Z</dcterms:created>
  <dcterms:modified xsi:type="dcterms:W3CDTF">2018-08-13T15:54:49Z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13 2018</vt:lpwstr>
  </property>
</Properties>
</file>