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hidePivotFieldList="1"/>
  <mc:AlternateContent xmlns:mc="http://schemas.openxmlformats.org/markup-compatibility/2006">
    <mc:Choice Requires="x15">
      <x15ac:absPath xmlns:x15ac="http://schemas.microsoft.com/office/spreadsheetml/2010/11/ac" url="C:\Users\dzou\Desktop\14685\"/>
    </mc:Choice>
  </mc:AlternateContent>
  <xr:revisionPtr revIDLastSave="0" documentId="13_ncr:1_{ADD87CB8-F3A9-43FD-BD85-13D68C97ECE8}" xr6:coauthVersionLast="36" xr6:coauthVersionMax="36" xr10:uidLastSave="{00000000-0000-0000-0000-000000000000}"/>
  <bookViews>
    <workbookView xWindow="-15" yWindow="165" windowWidth="15480" windowHeight="9375" tabRatio="642" xr2:uid="{00000000-000D-0000-FFFF-FFFF00000000}"/>
  </bookViews>
  <sheets>
    <sheet name="Cover Sheet" sheetId="27" r:id="rId1"/>
    <sheet name="School_Lookup" sheetId="40" state="hidden" r:id="rId2"/>
    <sheet name="School" sheetId="39" state="hidden" r:id="rId3"/>
    <sheet name="Amendment" sheetId="29" state="hidden" r:id="rId4"/>
    <sheet name="supt list 040604" sheetId="28" state="hidden" r:id="rId5"/>
  </sheets>
  <externalReferences>
    <externalReference r:id="rId6"/>
  </externalReferences>
  <definedNames>
    <definedName name="_xlnm._FilterDatabase" localSheetId="2" hidden="1">School!$A$1:$I$1832</definedName>
    <definedName name="districtcode">School!$A$2:$A$1832</definedName>
    <definedName name="DistrictList">'supt list 040604'!$E$2:$E$394</definedName>
    <definedName name="distrList2">'supt list 040604'!$E$2:$F$395</definedName>
    <definedName name="fund_list" localSheetId="3">[1]Fund_List!$A$2:$A$8</definedName>
    <definedName name="Lists">School_Lookup!$A$1:$A$1</definedName>
    <definedName name="my_fund" localSheetId="3">#REF!</definedName>
    <definedName name="PDoptions">School_Lookup!$H$2:$H$26</definedName>
    <definedName name="_xlnm.Print_Area" localSheetId="3">Amendment!$B$2:$H$65</definedName>
    <definedName name="_xlnm.Print_Area" localSheetId="2">School!$A$1:$H$1832</definedName>
    <definedName name="school">School!$A$2:$H$1832</definedName>
    <definedName name="schooldata">School!$B$1:$H$1832</definedName>
    <definedName name="schoollist">School!$C$1:$C$1832</definedName>
    <definedName name="SchoolList48">School_Lookup!$B$3:$B$134</definedName>
    <definedName name="suptlist">'supt list 040604'!$A$1:$K$395</definedName>
    <definedName name="TitleIIA" localSheetId="3">#REF!</definedName>
    <definedName name="TitleIID" localSheetId="3">#REF!</definedName>
    <definedName name="TitleIII" localSheetId="3">#REF!</definedName>
    <definedName name="TitleIV" localSheetId="3">#REF!</definedName>
    <definedName name="TitleV" localSheetId="3">#REF!</definedName>
    <definedName name="uniqueSchLookup">School_Lookup!$B$4:$C$134</definedName>
    <definedName name="Z_04338FC1_9755_11D7_870D_00B0D047BED8_.wvu.PrintArea" localSheetId="3" hidden="1">Amendment!$B$2:$H$65</definedName>
    <definedName name="Z_04338FC1_9755_11D7_870D_00B0D047BED8_.wvu.PrintArea" localSheetId="0" hidden="1">'Cover Sheet'!$A$1:$P$32</definedName>
    <definedName name="Z_04338FC1_9755_11D7_870D_00B0D047BED8_.wvu.Rows" localSheetId="3" hidden="1">Amendment!$37:$37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42" i="29" l="1"/>
  <c r="G42" i="29" s="1"/>
  <c r="H41" i="29"/>
  <c r="G41" i="29" s="1"/>
  <c r="H47" i="29"/>
  <c r="G47" i="29" s="1"/>
  <c r="H39" i="29"/>
  <c r="G39" i="29" s="1"/>
  <c r="H40" i="29"/>
  <c r="G40" i="29" s="1"/>
  <c r="F15" i="29"/>
  <c r="E15" i="29"/>
  <c r="E14" i="29"/>
  <c r="E13" i="29"/>
  <c r="E12" i="29"/>
  <c r="L8" i="27"/>
  <c r="F8" i="27"/>
  <c r="F7" i="27"/>
  <c r="O4" i="27"/>
  <c r="H3" i="40"/>
  <c r="H4" i="40"/>
  <c r="H5" i="40"/>
  <c r="H6" i="40"/>
  <c r="H7" i="40"/>
  <c r="H8" i="40"/>
  <c r="H9" i="40"/>
  <c r="H10" i="40"/>
  <c r="H11" i="40"/>
  <c r="H12" i="40"/>
  <c r="H13" i="40"/>
  <c r="H14" i="40"/>
  <c r="H15" i="40"/>
  <c r="H16" i="40"/>
  <c r="H17" i="40"/>
  <c r="H18" i="40"/>
  <c r="H19" i="40"/>
  <c r="H20" i="40"/>
  <c r="H21" i="40"/>
  <c r="H22" i="40"/>
  <c r="H23" i="40"/>
  <c r="H24" i="40"/>
  <c r="H25" i="40"/>
  <c r="H26" i="40"/>
  <c r="H2" i="40"/>
  <c r="F14" i="29"/>
  <c r="E49" i="29"/>
  <c r="F49" i="29"/>
  <c r="G7" i="27"/>
  <c r="B2" i="40"/>
  <c r="C20" i="40" s="1"/>
  <c r="C13" i="40" l="1"/>
  <c r="B44" i="40"/>
  <c r="B114" i="40"/>
  <c r="B70" i="40"/>
  <c r="B55" i="40"/>
  <c r="B122" i="40"/>
  <c r="B86" i="40"/>
  <c r="B6" i="40"/>
  <c r="B72" i="40"/>
  <c r="B24" i="40"/>
  <c r="B31" i="40"/>
  <c r="B58" i="40"/>
  <c r="B133" i="40"/>
  <c r="C26" i="40"/>
  <c r="B41" i="40"/>
  <c r="B21" i="40"/>
  <c r="B80" i="40"/>
  <c r="B62" i="40"/>
  <c r="C28" i="40"/>
  <c r="B75" i="40"/>
  <c r="B79" i="40"/>
  <c r="B28" i="40"/>
  <c r="B89" i="40"/>
  <c r="B4" i="40"/>
  <c r="B71" i="40"/>
  <c r="B121" i="40"/>
  <c r="B123" i="40"/>
  <c r="B77" i="40"/>
  <c r="B43" i="40"/>
  <c r="B63" i="40"/>
  <c r="B42" i="40"/>
  <c r="B49" i="40"/>
  <c r="C9" i="40"/>
  <c r="B39" i="40"/>
  <c r="B25" i="40"/>
  <c r="B59" i="40"/>
  <c r="B20" i="40"/>
  <c r="B129" i="40"/>
  <c r="B132" i="40"/>
  <c r="B111" i="40"/>
  <c r="B45" i="40"/>
  <c r="B97" i="40"/>
  <c r="B40" i="40"/>
  <c r="B134" i="40"/>
  <c r="C19" i="40"/>
  <c r="B76" i="40"/>
  <c r="B26" i="40"/>
  <c r="B107" i="40"/>
  <c r="B95" i="40"/>
  <c r="B12" i="40"/>
  <c r="B33" i="40"/>
  <c r="B67" i="40"/>
  <c r="B103" i="40"/>
  <c r="B5" i="40"/>
  <c r="B108" i="40"/>
  <c r="B81" i="40"/>
  <c r="B35" i="40"/>
  <c r="B100" i="40"/>
  <c r="B130" i="40"/>
  <c r="B73" i="40"/>
  <c r="C17" i="40"/>
  <c r="B88" i="40"/>
  <c r="B102" i="40"/>
  <c r="C6" i="40"/>
  <c r="B16" i="40"/>
  <c r="B53" i="40"/>
  <c r="H44" i="29"/>
  <c r="G44" i="29" s="1"/>
  <c r="H45" i="29"/>
  <c r="G45" i="29" s="1"/>
  <c r="B115" i="40"/>
  <c r="B68" i="40"/>
  <c r="B38" i="40"/>
  <c r="C10" i="40"/>
  <c r="B7" i="40"/>
  <c r="B117" i="40"/>
  <c r="B120" i="40"/>
  <c r="B32" i="40"/>
  <c r="B98" i="40"/>
  <c r="B14" i="40"/>
  <c r="C8" i="40"/>
  <c r="B91" i="40"/>
  <c r="B36" i="40"/>
  <c r="C7" i="40"/>
  <c r="B119" i="40"/>
  <c r="B65" i="40"/>
  <c r="H46" i="29"/>
  <c r="G46" i="29" s="1"/>
  <c r="B127" i="40"/>
  <c r="B30" i="40"/>
  <c r="B83" i="40"/>
  <c r="B52" i="40"/>
  <c r="B106" i="40"/>
  <c r="B22" i="40"/>
  <c r="C29" i="40"/>
  <c r="B27" i="40"/>
  <c r="B54" i="40"/>
  <c r="C24" i="40"/>
  <c r="B87" i="40"/>
  <c r="B113" i="40"/>
  <c r="B128" i="40"/>
  <c r="B125" i="40"/>
  <c r="B82" i="40"/>
  <c r="B37" i="40"/>
  <c r="C14" i="40"/>
  <c r="B92" i="40"/>
  <c r="B9" i="40"/>
  <c r="B99" i="40"/>
  <c r="B110" i="40"/>
  <c r="C27" i="40"/>
  <c r="H48" i="29"/>
  <c r="G48" i="29" s="1"/>
  <c r="B116" i="40"/>
  <c r="B118" i="40"/>
  <c r="B10" i="40"/>
  <c r="B48" i="40"/>
  <c r="B84" i="40"/>
  <c r="B112" i="40"/>
  <c r="B56" i="40"/>
  <c r="B90" i="40"/>
  <c r="C4" i="40"/>
  <c r="B13" i="40"/>
  <c r="B126" i="40"/>
  <c r="C15" i="40"/>
  <c r="B64" i="40"/>
  <c r="B15" i="40"/>
  <c r="B66" i="40"/>
  <c r="B101" i="40"/>
  <c r="C22" i="40"/>
  <c r="B93" i="40"/>
  <c r="B18" i="40"/>
  <c r="B8" i="40"/>
  <c r="B78" i="40"/>
  <c r="C11" i="40"/>
  <c r="B96" i="40"/>
  <c r="B17" i="40"/>
  <c r="B74" i="40"/>
  <c r="B69" i="40"/>
  <c r="C18" i="40"/>
  <c r="B60" i="40"/>
  <c r="B34" i="40"/>
  <c r="B51" i="40"/>
  <c r="B94" i="40"/>
  <c r="C12" i="40"/>
  <c r="B11" i="40"/>
  <c r="B47" i="40"/>
  <c r="B50" i="40"/>
  <c r="B57" i="40"/>
  <c r="C5" i="40"/>
  <c r="B23" i="40"/>
  <c r="B85" i="40"/>
  <c r="B61" i="40"/>
  <c r="B46" i="40"/>
  <c r="B131" i="40"/>
  <c r="B109" i="40"/>
  <c r="C23" i="40"/>
  <c r="B19" i="40"/>
  <c r="C25" i="40"/>
  <c r="C16" i="40"/>
  <c r="B105" i="40"/>
  <c r="B104" i="40"/>
  <c r="C21" i="40"/>
  <c r="B29" i="40"/>
  <c r="B124" i="40"/>
  <c r="H43" i="29"/>
  <c r="G43" i="29" s="1"/>
  <c r="H38" i="29"/>
  <c r="G38" i="29" s="1"/>
  <c r="G49" i="29" s="1"/>
  <c r="H49" i="29" l="1"/>
</calcChain>
</file>

<file path=xl/sharedStrings.xml><?xml version="1.0" encoding="utf-8"?>
<sst xmlns="http://schemas.openxmlformats.org/spreadsheetml/2006/main" count="15846" uniqueCount="6055">
  <si>
    <t>Northern Berkshire Regional Vocational Technical</t>
  </si>
  <si>
    <t>PO BOX 67</t>
  </si>
  <si>
    <t>4 Pine Street</t>
  </si>
  <si>
    <t>Old Colony Regional Vocational Technical</t>
  </si>
  <si>
    <t>c/o Suite 1</t>
  </si>
  <si>
    <t>Pathfinder Regional Vocational Technical</t>
  </si>
  <si>
    <t>21 Johnson Street</t>
  </si>
  <si>
    <t>Business Office</t>
  </si>
  <si>
    <t>04930000</t>
  </si>
  <si>
    <t>04940000</t>
  </si>
  <si>
    <t>04970000</t>
  </si>
  <si>
    <t>PO Box 1538</t>
  </si>
  <si>
    <t>159 Burgin Parkway</t>
  </si>
  <si>
    <t>00500017</t>
  </si>
  <si>
    <t>04540205</t>
  </si>
  <si>
    <t>01500025</t>
  </si>
  <si>
    <t>01500505</t>
  </si>
  <si>
    <t>01510505</t>
  </si>
  <si>
    <t>01510005</t>
  </si>
  <si>
    <t>01510015</t>
  </si>
  <si>
    <t>01510010</t>
  </si>
  <si>
    <t>01520505</t>
  </si>
  <si>
    <t>01520015</t>
  </si>
  <si>
    <t>01530003</t>
  </si>
  <si>
    <t>01530007</t>
  </si>
  <si>
    <t>01530025</t>
  </si>
  <si>
    <t>01530605</t>
  </si>
  <si>
    <t>01530505</t>
  </si>
  <si>
    <t>01530005</t>
  </si>
  <si>
    <t>01530030</t>
  </si>
  <si>
    <t>01530040</t>
  </si>
  <si>
    <t>01530045</t>
  </si>
  <si>
    <t>01530320</t>
  </si>
  <si>
    <t>01530010</t>
  </si>
  <si>
    <t>01540005</t>
  </si>
  <si>
    <t>01550008</t>
  </si>
  <si>
    <t>02421</t>
  </si>
  <si>
    <t>01550006</t>
  </si>
  <si>
    <t>01550015</t>
  </si>
  <si>
    <t>01550030</t>
  </si>
  <si>
    <t>01550305</t>
  </si>
  <si>
    <t>01550010</t>
  </si>
  <si>
    <t>01550505</t>
  </si>
  <si>
    <t>01550035</t>
  </si>
  <si>
    <t>01550310</t>
  </si>
  <si>
    <t>01570305</t>
  </si>
  <si>
    <t>01570006</t>
  </si>
  <si>
    <t>01570025</t>
  </si>
  <si>
    <t>06950505</t>
  </si>
  <si>
    <t>01580505</t>
  </si>
  <si>
    <t>01460</t>
  </si>
  <si>
    <t>01580305</t>
  </si>
  <si>
    <t>01580015</t>
  </si>
  <si>
    <t>01580005</t>
  </si>
  <si>
    <t>01590005</t>
  </si>
  <si>
    <t>01590010</t>
  </si>
  <si>
    <t>01590017</t>
  </si>
  <si>
    <t>01590505</t>
  </si>
  <si>
    <t>00610510</t>
  </si>
  <si>
    <t>00610505</t>
  </si>
  <si>
    <t>00610310</t>
  </si>
  <si>
    <t>00610090</t>
  </si>
  <si>
    <t>00610040</t>
  </si>
  <si>
    <t>00610022</t>
  </si>
  <si>
    <t>00610050</t>
  </si>
  <si>
    <t>00610065</t>
  </si>
  <si>
    <t>00610001</t>
  </si>
  <si>
    <t>04180305</t>
  </si>
  <si>
    <t>04370505</t>
  </si>
  <si>
    <t>58 Circuit Street</t>
  </si>
  <si>
    <t>00630010</t>
  </si>
  <si>
    <t>00640050</t>
  </si>
  <si>
    <t>00640305</t>
  </si>
  <si>
    <t>00640505</t>
  </si>
  <si>
    <t>04380505</t>
  </si>
  <si>
    <t>00650505</t>
  </si>
  <si>
    <t>00650005</t>
  </si>
  <si>
    <t>00650010</t>
  </si>
  <si>
    <t>04360305</t>
  </si>
  <si>
    <t>245 Bent Street</t>
  </si>
  <si>
    <t>04400205</t>
  </si>
  <si>
    <t>00670005</t>
  </si>
  <si>
    <t>01742</t>
  </si>
  <si>
    <t>00670305</t>
  </si>
  <si>
    <t>00670020</t>
  </si>
  <si>
    <t>00670030</t>
  </si>
  <si>
    <t>06400505</t>
  </si>
  <si>
    <t>04390050</t>
  </si>
  <si>
    <t>00680005</t>
  </si>
  <si>
    <t>00710505</t>
  </si>
  <si>
    <t>00710015</t>
  </si>
  <si>
    <t>00710010</t>
  </si>
  <si>
    <t>00710305</t>
  </si>
  <si>
    <t>00710032</t>
  </si>
  <si>
    <t>00710030</t>
  </si>
  <si>
    <t>00710045</t>
  </si>
  <si>
    <t>00720505</t>
  </si>
  <si>
    <t>00720050</t>
  </si>
  <si>
    <t>00720030</t>
  </si>
  <si>
    <t>00720040</t>
  </si>
  <si>
    <t>00720015</t>
  </si>
  <si>
    <t>00730010</t>
  </si>
  <si>
    <t>02026</t>
  </si>
  <si>
    <t>00730505</t>
  </si>
  <si>
    <t>00730305</t>
  </si>
  <si>
    <t>00730005</t>
  </si>
  <si>
    <t>00730025</t>
  </si>
  <si>
    <t>00730030</t>
  </si>
  <si>
    <t>00730045</t>
  </si>
  <si>
    <t>00740015</t>
  </si>
  <si>
    <t>06450505</t>
  </si>
  <si>
    <t>02664</t>
  </si>
  <si>
    <t>06450005</t>
  </si>
  <si>
    <t>06450020</t>
  </si>
  <si>
    <t>06450015</t>
  </si>
  <si>
    <t>06450305</t>
  </si>
  <si>
    <t>06450310</t>
  </si>
  <si>
    <t>06450025</t>
  </si>
  <si>
    <t>06500005</t>
  </si>
  <si>
    <t>06500305</t>
  </si>
  <si>
    <t>06500505</t>
  </si>
  <si>
    <t>North Dighton</t>
  </si>
  <si>
    <t>02764</t>
  </si>
  <si>
    <t>06500310</t>
  </si>
  <si>
    <t>06500010</t>
  </si>
  <si>
    <t>04750505</t>
  </si>
  <si>
    <t>00770003</t>
  </si>
  <si>
    <t>00770010</t>
  </si>
  <si>
    <t>00770505</t>
  </si>
  <si>
    <t>00770100</t>
  </si>
  <si>
    <t>00780005</t>
  </si>
  <si>
    <t>06550505</t>
  </si>
  <si>
    <t>06550405</t>
  </si>
  <si>
    <t>00790035</t>
  </si>
  <si>
    <t>01826</t>
  </si>
  <si>
    <t>00790505</t>
  </si>
  <si>
    <t>00790040</t>
  </si>
  <si>
    <t>00790030</t>
  </si>
  <si>
    <t>00790020</t>
  </si>
  <si>
    <t>00790410</t>
  </si>
  <si>
    <t>00790025</t>
  </si>
  <si>
    <t>06580020</t>
  </si>
  <si>
    <t>06580310</t>
  </si>
  <si>
    <t>06580005</t>
  </si>
  <si>
    <t>06580305</t>
  </si>
  <si>
    <t>06580030</t>
  </si>
  <si>
    <t>06580010</t>
  </si>
  <si>
    <t>06580505</t>
  </si>
  <si>
    <t>00820004</t>
  </si>
  <si>
    <t>00820006</t>
  </si>
  <si>
    <t>00820505</t>
  </si>
  <si>
    <t>00820305</t>
  </si>
  <si>
    <t>00830005</t>
  </si>
  <si>
    <t>00830505</t>
  </si>
  <si>
    <t>00830010</t>
  </si>
  <si>
    <t>00870305</t>
  </si>
  <si>
    <t>00870505</t>
  </si>
  <si>
    <t>00870010</t>
  </si>
  <si>
    <t>00870013</t>
  </si>
  <si>
    <t>Wilmington Middle School</t>
  </si>
  <si>
    <t>Woburn Street</t>
  </si>
  <si>
    <t>Murdock Middle/High</t>
  </si>
  <si>
    <t>Toy Town Elem</t>
  </si>
  <si>
    <t>Winchendon PreSchool Program</t>
  </si>
  <si>
    <t>Ambrose Elementary</t>
  </si>
  <si>
    <t>Lincoln Elementary</t>
  </si>
  <si>
    <t>Lynch Elementary</t>
  </si>
  <si>
    <t>McCall Middle</t>
  </si>
  <si>
    <t>Muraco Elementary</t>
  </si>
  <si>
    <t>Vinson-Owen Elementary</t>
  </si>
  <si>
    <t>Winchester High School</t>
  </si>
  <si>
    <t>STANDARD APPLICATION FOR PROGRAM GRANTS</t>
  </si>
  <si>
    <t>Eugene Wright School</t>
  </si>
  <si>
    <t>Frank M Sokolowski Elem</t>
  </si>
  <si>
    <t>George F. Kelly Elem</t>
  </si>
  <si>
    <t>Joseph A. Browne School</t>
  </si>
  <si>
    <t>Shurtleff Early Childhood</t>
  </si>
  <si>
    <t>William A Berkowitz Elem</t>
  </si>
  <si>
    <t>New Hingham Regional Elem</t>
  </si>
  <si>
    <t>Belcher</t>
  </si>
  <si>
    <t>Bellamy Middle</t>
  </si>
  <si>
    <t>Bowe</t>
  </si>
  <si>
    <t>Bowie</t>
  </si>
  <si>
    <t>Chicopee Academy</t>
  </si>
  <si>
    <t>Chicopee Comprehensive HS</t>
  </si>
  <si>
    <t>Chicopee High</t>
  </si>
  <si>
    <t>Fairview Middle</t>
  </si>
  <si>
    <t>Gen John J Stefanik</t>
  </si>
  <si>
    <t>Lambert-Lavoie</t>
  </si>
  <si>
    <t>Litwin</t>
  </si>
  <si>
    <t>Selser</t>
  </si>
  <si>
    <t>Streiber Memorial School</t>
  </si>
  <si>
    <t>Szetela ECC</t>
  </si>
  <si>
    <t>Christa McAuliffe Regional Charter Public School</t>
  </si>
  <si>
    <t>City On A Hill Charter Public School</t>
  </si>
  <si>
    <t>Clarksburg Elementary</t>
  </si>
  <si>
    <t>Clinton Elementary</t>
  </si>
  <si>
    <t>Clinton Middle School</t>
  </si>
  <si>
    <t>Clinton Senior High</t>
  </si>
  <si>
    <t>Codman Academy Charter Public School</t>
  </si>
  <si>
    <t>Cohasset Middle/High School</t>
  </si>
  <si>
    <t>Deer Hill</t>
  </si>
  <si>
    <t>Joseph Osgood</t>
  </si>
  <si>
    <t>Community Charter School of Cambridge</t>
  </si>
  <si>
    <t>Community Day Charter Public School</t>
  </si>
  <si>
    <t>Alcott</t>
  </si>
  <si>
    <t>Concord Middle</t>
  </si>
  <si>
    <t>Thoreau</t>
  </si>
  <si>
    <t>Willard</t>
  </si>
  <si>
    <t>Concord Carlisle High</t>
  </si>
  <si>
    <t>Conservatory Lab Charter School</t>
  </si>
  <si>
    <t>Conway Grammar</t>
  </si>
  <si>
    <t>Danvers High</t>
  </si>
  <si>
    <t>Great Oak</t>
  </si>
  <si>
    <t>00350003</t>
  </si>
  <si>
    <t>00350021</t>
  </si>
  <si>
    <t>00350390</t>
  </si>
  <si>
    <t>00350548</t>
  </si>
  <si>
    <t>01000515</t>
  </si>
  <si>
    <t>01000305</t>
  </si>
  <si>
    <t>01000015</t>
  </si>
  <si>
    <t>01000045</t>
  </si>
  <si>
    <t>01000050</t>
  </si>
  <si>
    <t>01000039</t>
  </si>
  <si>
    <t>01000310</t>
  </si>
  <si>
    <t>01000055</t>
  </si>
  <si>
    <t>04780505</t>
  </si>
  <si>
    <t>01434</t>
  </si>
  <si>
    <t>01010040</t>
  </si>
  <si>
    <t>01010035</t>
  </si>
  <si>
    <t>02910505</t>
  </si>
  <si>
    <t>02910305</t>
  </si>
  <si>
    <t>02920006</t>
  </si>
  <si>
    <t>02920015</t>
  </si>
  <si>
    <t>02920505</t>
  </si>
  <si>
    <t>02920305</t>
  </si>
  <si>
    <t>02920020</t>
  </si>
  <si>
    <t>02920017</t>
  </si>
  <si>
    <t>07700405</t>
  </si>
  <si>
    <t>01518</t>
  </si>
  <si>
    <t>07700505</t>
  </si>
  <si>
    <t>07700605</t>
  </si>
  <si>
    <t>02930315</t>
  </si>
  <si>
    <t>02930005</t>
  </si>
  <si>
    <t>02930010</t>
  </si>
  <si>
    <t>02930007</t>
  </si>
  <si>
    <t>02930056</t>
  </si>
  <si>
    <t>02930027</t>
  </si>
  <si>
    <t>02930057</t>
  </si>
  <si>
    <t>07800505</t>
  </si>
  <si>
    <t>07800310</t>
  </si>
  <si>
    <t>08850605</t>
  </si>
  <si>
    <t>03400005</t>
  </si>
  <si>
    <t>03400015</t>
  </si>
  <si>
    <t>03410010</t>
  </si>
  <si>
    <t>03420005</t>
  </si>
  <si>
    <t>03420060</t>
  </si>
  <si>
    <t>03420025</t>
  </si>
  <si>
    <t>03420080</t>
  </si>
  <si>
    <t>03420015</t>
  </si>
  <si>
    <t>03420505</t>
  </si>
  <si>
    <t>03420330</t>
  </si>
  <si>
    <t>03420020</t>
  </si>
  <si>
    <t>03430040</t>
  </si>
  <si>
    <t>01475</t>
  </si>
  <si>
    <t>03430505</t>
  </si>
  <si>
    <t>03430050</t>
  </si>
  <si>
    <t>03430010</t>
  </si>
  <si>
    <t>03440045</t>
  </si>
  <si>
    <t>01890</t>
  </si>
  <si>
    <t>03440005</t>
  </si>
  <si>
    <t>03440020</t>
  </si>
  <si>
    <t>03440305</t>
  </si>
  <si>
    <t>03440040</t>
  </si>
  <si>
    <t>03440025</t>
  </si>
  <si>
    <t>03440505</t>
  </si>
  <si>
    <t>03460020</t>
  </si>
  <si>
    <t>03460015</t>
  </si>
  <si>
    <t>03460305</t>
  </si>
  <si>
    <t>03460505</t>
  </si>
  <si>
    <t>03470005</t>
  </si>
  <si>
    <t>03470040</t>
  </si>
  <si>
    <t>03470410</t>
  </si>
  <si>
    <t>03470020</t>
  </si>
  <si>
    <t>03470405</t>
  </si>
  <si>
    <t>03470025</t>
  </si>
  <si>
    <t>03470055</t>
  </si>
  <si>
    <t>03470065</t>
  </si>
  <si>
    <t>03470043</t>
  </si>
  <si>
    <t>03470505</t>
  </si>
  <si>
    <t>03470060</t>
  </si>
  <si>
    <t>03480020</t>
  </si>
  <si>
    <t>03480405</t>
  </si>
  <si>
    <t>03480503</t>
  </si>
  <si>
    <t>03480035</t>
  </si>
  <si>
    <t>03480045</t>
  </si>
  <si>
    <t>03480050</t>
  </si>
  <si>
    <t>03480052</t>
  </si>
  <si>
    <t>03480053</t>
  </si>
  <si>
    <t>03480350</t>
  </si>
  <si>
    <t>03480055</t>
  </si>
  <si>
    <t>03480060</t>
  </si>
  <si>
    <t>03480512</t>
  </si>
  <si>
    <t>03480095</t>
  </si>
  <si>
    <t>03480090</t>
  </si>
  <si>
    <t>03480415</t>
  </si>
  <si>
    <t>03480177</t>
  </si>
  <si>
    <t>03480110</t>
  </si>
  <si>
    <t>03480100</t>
  </si>
  <si>
    <t>03480115</t>
  </si>
  <si>
    <t>03480002</t>
  </si>
  <si>
    <t>03480136</t>
  </si>
  <si>
    <t>03480140</t>
  </si>
  <si>
    <t>03480145</t>
  </si>
  <si>
    <t>03480160</t>
  </si>
  <si>
    <t>03480175</t>
  </si>
  <si>
    <t>03480185</t>
  </si>
  <si>
    <t>03480200</t>
  </si>
  <si>
    <t>03480202</t>
  </si>
  <si>
    <t>03480515</t>
  </si>
  <si>
    <t>03480210</t>
  </si>
  <si>
    <t>03480215</t>
  </si>
  <si>
    <t>03480220</t>
  </si>
  <si>
    <t>03480520</t>
  </si>
  <si>
    <t>03480423</t>
  </si>
  <si>
    <t>03480230</t>
  </si>
  <si>
    <t>03480235</t>
  </si>
  <si>
    <t>00350257</t>
  </si>
  <si>
    <t>00350264</t>
  </si>
  <si>
    <t>00350268</t>
  </si>
  <si>
    <t>00350278</t>
  </si>
  <si>
    <t>00350565</t>
  </si>
  <si>
    <t>00350691</t>
  </si>
  <si>
    <t>00350240</t>
  </si>
  <si>
    <t>00350298</t>
  </si>
  <si>
    <t>00350302</t>
  </si>
  <si>
    <t>00350304</t>
  </si>
  <si>
    <t>00350308</t>
  </si>
  <si>
    <t>00350690</t>
  </si>
  <si>
    <t>00350535</t>
  </si>
  <si>
    <t>00350328</t>
  </si>
  <si>
    <t>00350579</t>
  </si>
  <si>
    <t>00350346</t>
  </si>
  <si>
    <t>00350445</t>
  </si>
  <si>
    <t>00350366</t>
  </si>
  <si>
    <t>00350360</t>
  </si>
  <si>
    <t>00350258</t>
  </si>
  <si>
    <t>00350363</t>
  </si>
  <si>
    <t>00350370</t>
  </si>
  <si>
    <t>00350374</t>
  </si>
  <si>
    <t>00350470</t>
  </si>
  <si>
    <t>00350380</t>
  </si>
  <si>
    <t>04490305</t>
  </si>
  <si>
    <t>Sippican</t>
  </si>
  <si>
    <t>Charles Jaworek School</t>
  </si>
  <si>
    <t>Francis J Kane</t>
  </si>
  <si>
    <t>Marlborough High</t>
  </si>
  <si>
    <t>Richer</t>
  </si>
  <si>
    <t>Daniel Webster</t>
  </si>
  <si>
    <t>Eames Way School</t>
  </si>
  <si>
    <t>Furnace Brook Middle</t>
  </si>
  <si>
    <t>Gov Edward Winslow</t>
  </si>
  <si>
    <t>Marshfield High</t>
  </si>
  <si>
    <t>Martinson Elementary</t>
  </si>
  <si>
    <t>South River</t>
  </si>
  <si>
    <t>Martha's Vineyard Charter School</t>
  </si>
  <si>
    <t>Marthas Vineyard Reg High</t>
  </si>
  <si>
    <t>Martin Luther King Jr. Charter School of Excellence</t>
  </si>
  <si>
    <t>Masconomet RMS</t>
  </si>
  <si>
    <t>Masconomet Regional HS</t>
  </si>
  <si>
    <t>Kenneth Coombs School</t>
  </si>
  <si>
    <t>Mashpee High</t>
  </si>
  <si>
    <t>30 Forest Street</t>
  </si>
  <si>
    <t>02346</t>
  </si>
  <si>
    <t>Middleton</t>
  </si>
  <si>
    <t>01840000</t>
  </si>
  <si>
    <t>Milford</t>
  </si>
  <si>
    <t>01850000</t>
  </si>
  <si>
    <t>31 West Fountain Street</t>
  </si>
  <si>
    <t>Millbury</t>
  </si>
  <si>
    <t>01860000</t>
  </si>
  <si>
    <t>12 Martin Street</t>
  </si>
  <si>
    <t>01527</t>
  </si>
  <si>
    <t>Millis</t>
  </si>
  <si>
    <t>01870000</t>
  </si>
  <si>
    <t>245 Plain Street</t>
  </si>
  <si>
    <t>Central Office</t>
  </si>
  <si>
    <t>02054</t>
  </si>
  <si>
    <t>11 Mayhew Street</t>
  </si>
  <si>
    <t>04240505</t>
  </si>
  <si>
    <t>04160305</t>
  </si>
  <si>
    <t>1286 Hyde Park Avenue</t>
  </si>
  <si>
    <t>04810550</t>
  </si>
  <si>
    <t>00360505</t>
  </si>
  <si>
    <t>02532</t>
  </si>
  <si>
    <t>00360325</t>
  </si>
  <si>
    <t>00360005</t>
  </si>
  <si>
    <t>00360010</t>
  </si>
  <si>
    <t>00370005</t>
  </si>
  <si>
    <t>00380005</t>
  </si>
  <si>
    <t>00380013</t>
  </si>
  <si>
    <t>00390005</t>
  </si>
  <si>
    <t>00400033</t>
  </si>
  <si>
    <t>02184</t>
  </si>
  <si>
    <t>00400505</t>
  </si>
  <si>
    <t>00400050</t>
  </si>
  <si>
    <t>00400305</t>
  </si>
  <si>
    <t>00400015</t>
  </si>
  <si>
    <t>00400005</t>
  </si>
  <si>
    <t>00400025</t>
  </si>
  <si>
    <t>00400020</t>
  </si>
  <si>
    <t>00400310</t>
  </si>
  <si>
    <t>00410010</t>
  </si>
  <si>
    <t>00410005</t>
  </si>
  <si>
    <t>06250320</t>
  </si>
  <si>
    <t>166 Mt. Prospect Street</t>
  </si>
  <si>
    <t>Bridgewater</t>
  </si>
  <si>
    <t>02324</t>
  </si>
  <si>
    <t>06250505</t>
  </si>
  <si>
    <t>06250050</t>
  </si>
  <si>
    <t>06250020</t>
  </si>
  <si>
    <t>06250002</t>
  </si>
  <si>
    <t>06250315</t>
  </si>
  <si>
    <t>06250300</t>
  </si>
  <si>
    <t>00430005</t>
  </si>
  <si>
    <t>09100705</t>
  </si>
  <si>
    <t>02715</t>
  </si>
  <si>
    <t>08100605</t>
  </si>
  <si>
    <t>00440421</t>
  </si>
  <si>
    <t>00440080</t>
  </si>
  <si>
    <t>00440515</t>
  </si>
  <si>
    <t>00440505</t>
  </si>
  <si>
    <t>00440010</t>
  </si>
  <si>
    <t>00440110</t>
  </si>
  <si>
    <t>00440001</t>
  </si>
  <si>
    <t>00440405</t>
  </si>
  <si>
    <t>00440023</t>
  </si>
  <si>
    <t>00440045</t>
  </si>
  <si>
    <t>00440050</t>
  </si>
  <si>
    <t>00440055</t>
  </si>
  <si>
    <t>00440017</t>
  </si>
  <si>
    <t>00440422</t>
  </si>
  <si>
    <t>00440400</t>
  </si>
  <si>
    <t>00440065</t>
  </si>
  <si>
    <t>00440003</t>
  </si>
  <si>
    <t>00440002</t>
  </si>
  <si>
    <t>00440410</t>
  </si>
  <si>
    <t>00440078</t>
  </si>
  <si>
    <t>00440415</t>
  </si>
  <si>
    <t>Leave Column B blank, if the budget approved originally has not been previously amended.</t>
  </si>
  <si>
    <t>Under Column C, indicate the amount of increase (+) or decrease (-) for the affected line items.</t>
  </si>
  <si>
    <t>07750005</t>
  </si>
  <si>
    <t>11</t>
  </si>
  <si>
    <t>07550515</t>
  </si>
  <si>
    <t>06 - 10</t>
  </si>
  <si>
    <t>07 - 11</t>
  </si>
  <si>
    <t>07 - 09</t>
  </si>
  <si>
    <t>04760505</t>
  </si>
  <si>
    <t>04480205</t>
  </si>
  <si>
    <t>02930015</t>
  </si>
  <si>
    <t>02620001</t>
  </si>
  <si>
    <t>02420020</t>
  </si>
  <si>
    <t>PK, 08 - 12</t>
  </si>
  <si>
    <t>01140900</t>
  </si>
  <si>
    <t>01030515</t>
  </si>
  <si>
    <t>00950326</t>
  </si>
  <si>
    <t>00720005</t>
  </si>
  <si>
    <t>09 - 10</t>
  </si>
  <si>
    <t>Gradeserved</t>
  </si>
  <si>
    <t>SCHOOL</t>
  </si>
  <si>
    <t>Montague Elementary School</t>
  </si>
  <si>
    <t>Edward M. Kennedy Academy for Health Careers (Horace Mann Ch</t>
  </si>
  <si>
    <t>Trinity Day Academy</t>
  </si>
  <si>
    <t>Naquag Elementary School</t>
  </si>
  <si>
    <t>Mulcahey Elementary School</t>
  </si>
  <si>
    <t>Sabis International Charter School</t>
  </si>
  <si>
    <t>Bates</t>
  </si>
  <si>
    <t>Bentley</t>
  </si>
  <si>
    <t>Carlton</t>
  </si>
  <si>
    <t>Collins Middle</t>
  </si>
  <si>
    <t>Horace Mann Laboratory</t>
  </si>
  <si>
    <t>Cunningham School</t>
  </si>
  <si>
    <t>Milton High</t>
  </si>
  <si>
    <t>Tucker</t>
  </si>
  <si>
    <t>Minuteman Regional High</t>
  </si>
  <si>
    <t>Buckland-Shelburne Reg</t>
  </si>
  <si>
    <t>Colrain Central</t>
  </si>
  <si>
    <t>Heath Elementary</t>
  </si>
  <si>
    <t>Mohawk Trail Reg High</t>
  </si>
  <si>
    <t>Sanderson Academy</t>
  </si>
  <si>
    <t>Granite Valley Middle</t>
  </si>
  <si>
    <t>Monson High School</t>
  </si>
  <si>
    <t>Quarry Hill Comm</t>
  </si>
  <si>
    <t>Montachusett Reg Voc Tech</t>
  </si>
  <si>
    <t>Mt Greylock Reg High</t>
  </si>
  <si>
    <t>Mystic Valley Regional Charter School</t>
  </si>
  <si>
    <t>Benjamin Franklin Classical Charter</t>
  </si>
  <si>
    <t>Thomas Lynch</t>
  </si>
  <si>
    <t>Julia Bowen</t>
  </si>
  <si>
    <t>Berkshire Arts and Technology Charter</t>
  </si>
  <si>
    <t>1 Commercial Pl</t>
  </si>
  <si>
    <t>Peter Dillon</t>
  </si>
  <si>
    <t>Brian McDermott</t>
  </si>
  <si>
    <t>Marie Galinski</t>
  </si>
  <si>
    <t>Anthony Serio</t>
  </si>
  <si>
    <t>Michael Fitzpatrick</t>
  </si>
  <si>
    <t>Kimberly Shaver-Hood</t>
  </si>
  <si>
    <t>James Quaglia</t>
  </si>
  <si>
    <t>Carol Johnson</t>
  </si>
  <si>
    <t>Kathleen Sullivan</t>
  </si>
  <si>
    <t>Boston Collegiate Charter</t>
  </si>
  <si>
    <t>Beatriz McConnie Zapater</t>
  </si>
  <si>
    <t>Boston Day and Evening Academy Charter</t>
  </si>
  <si>
    <t>Howard Mccue</t>
  </si>
  <si>
    <t>Boston Preparatory Charter</t>
  </si>
  <si>
    <t>Roger Harris</t>
  </si>
  <si>
    <t>Boston Renaissance Charter</t>
  </si>
  <si>
    <t>1415 Hyde Park Ave</t>
  </si>
  <si>
    <t>Steven Lamarche</t>
  </si>
  <si>
    <t>Curtis Bates</t>
  </si>
  <si>
    <t>Bernard Creeden</t>
  </si>
  <si>
    <t>Peter Kurzberg</t>
  </si>
  <si>
    <t>Richard Hoffmann</t>
  </si>
  <si>
    <t>Jacqueline Forbes</t>
  </si>
  <si>
    <t>Daniel Durgin</t>
  </si>
  <si>
    <t>Krista Paynton</t>
  </si>
  <si>
    <t>Richard Gross</t>
  </si>
  <si>
    <t>Matthew Malone</t>
  </si>
  <si>
    <t>William Lupini</t>
  </si>
  <si>
    <t>Eric Conti</t>
  </si>
  <si>
    <t>Jeffrey Young</t>
  </si>
  <si>
    <t>Jeffrey Granatino</t>
  </si>
  <si>
    <t>Katherine McNamara</t>
  </si>
  <si>
    <t>Cape Cod Lighthouse Charter</t>
  </si>
  <si>
    <t>Robert Sanborn</t>
  </si>
  <si>
    <t>Joyce Mehaffey</t>
  </si>
  <si>
    <t>Elizabeth Sorrell</t>
  </si>
  <si>
    <t>James Stankiewicz</t>
  </si>
  <si>
    <t>Mary Ann Lanzo</t>
  </si>
  <si>
    <t>Frank Tiano</t>
  </si>
  <si>
    <t>01824</t>
  </si>
  <si>
    <t>Thomas Kingston</t>
  </si>
  <si>
    <t>Craig Jurgensen</t>
  </si>
  <si>
    <t>Richard Rege</t>
  </si>
  <si>
    <t>180 Broadway Street</t>
  </si>
  <si>
    <t>Kristin Harrison</t>
  </si>
  <si>
    <t>Christa McAuliffe Regional Charter</t>
  </si>
  <si>
    <t>Erica Brown</t>
  </si>
  <si>
    <t>City On A Hill Charter</t>
  </si>
  <si>
    <t>Jon Lev</t>
  </si>
  <si>
    <t>777 West Crossroad</t>
  </si>
  <si>
    <t>Terrance Ingano</t>
  </si>
  <si>
    <t>Margaret Campbell</t>
  </si>
  <si>
    <t>Codman Academy Charter</t>
  </si>
  <si>
    <t>Denise Walsh</t>
  </si>
  <si>
    <t>Paula Evans</t>
  </si>
  <si>
    <t>Sheila Balboni</t>
  </si>
  <si>
    <t>Community Day Charter</t>
  </si>
  <si>
    <t>Diana Rigby</t>
  </si>
  <si>
    <t>Diana Lam</t>
  </si>
  <si>
    <t>Conservatory Lab Charter</t>
  </si>
  <si>
    <t>Regina Nash</t>
  </si>
  <si>
    <t>Lisa Dana</t>
  </si>
  <si>
    <t>Stephen Russell</t>
  </si>
  <si>
    <t>June Doe</t>
  </si>
  <si>
    <t>Carol Woodbury</t>
  </si>
  <si>
    <t>Kathleen Montagano</t>
  </si>
  <si>
    <t>Robert Flynn</t>
  </si>
  <si>
    <t>Nancy Lane</t>
  </si>
  <si>
    <t>Valerie Spriggs</t>
  </si>
  <si>
    <t>Stacy Scott</t>
  </si>
  <si>
    <t>Sean Gilrein</t>
  </si>
  <si>
    <t>Benedict Tantillo</t>
  </si>
  <si>
    <t>Susan Cote</t>
  </si>
  <si>
    <t>Gordon Smith</t>
  </si>
  <si>
    <t>Nancy Follansbee</t>
  </si>
  <si>
    <t>Michael Green</t>
  </si>
  <si>
    <t>James Weiss</t>
  </si>
  <si>
    <t>Kimberly Steadman</t>
  </si>
  <si>
    <t>Edward Brooke Charter</t>
  </si>
  <si>
    <t>Caren Walker</t>
  </si>
  <si>
    <t xml:space="preserve">Edward M. Kennedy Academy for Health Careers </t>
  </si>
  <si>
    <t>Joan Wickman</t>
  </si>
  <si>
    <t>Roger Bourgeois</t>
  </si>
  <si>
    <t>Frederick Foresteire</t>
  </si>
  <si>
    <t>David Ellis</t>
  </si>
  <si>
    <t>Excel Academy Charter</t>
  </si>
  <si>
    <t>Robert Baldwin</t>
  </si>
  <si>
    <t>Margery Mayo-Brown</t>
  </si>
  <si>
    <t>Marc Dupuis</t>
  </si>
  <si>
    <t>Joanne Austin</t>
  </si>
  <si>
    <t>Andre Ravenelle</t>
  </si>
  <si>
    <t>Peter Garbus</t>
  </si>
  <si>
    <t xml:space="preserve">Four Rivers Charter </t>
  </si>
  <si>
    <t>Christopher Martes</t>
  </si>
  <si>
    <t>Mark Logan</t>
  </si>
  <si>
    <t>Foxborough Regional Charter</t>
  </si>
  <si>
    <t>Steven Hiersche</t>
  </si>
  <si>
    <t>31 Flagg Drive</t>
  </si>
  <si>
    <t>Diane Kruse</t>
  </si>
  <si>
    <t>Francis W. Parker Charter Essential</t>
  </si>
  <si>
    <t>Maureen Sabolinski</t>
  </si>
  <si>
    <t>Richard Lane</t>
  </si>
  <si>
    <t>John McCarthy</t>
  </si>
  <si>
    <t>Carol Daring</t>
  </si>
  <si>
    <t>David Hopson</t>
  </si>
  <si>
    <t>Carol Jacobs</t>
  </si>
  <si>
    <t>Carl Ladd</t>
  </si>
  <si>
    <t>Stephen Furtado</t>
  </si>
  <si>
    <t>Global Learning Charter</t>
  </si>
  <si>
    <t>Joseph Connelly</t>
  </si>
  <si>
    <t>Anthony Blackman</t>
  </si>
  <si>
    <t>Gloucester Community Arts Charter</t>
  </si>
  <si>
    <t>04480000</t>
  </si>
  <si>
    <t>PO Box 1631</t>
  </si>
  <si>
    <t>Russell Latham</t>
  </si>
  <si>
    <t>Joseph Connors</t>
  </si>
  <si>
    <t>Patricia Stevens</t>
  </si>
  <si>
    <t>John Barry</t>
  </si>
  <si>
    <t>Marta Montleon</t>
  </si>
  <si>
    <t>John Lavoie</t>
  </si>
  <si>
    <t>MaryJo Santoro</t>
  </si>
  <si>
    <t>Michael Shea</t>
  </si>
  <si>
    <t>Susan Hollins</t>
  </si>
  <si>
    <t>Joseph Mastrocola</t>
  </si>
  <si>
    <t>Nicholas Young</t>
  </si>
  <si>
    <t>John Tuffy</t>
  </si>
  <si>
    <t>Raleigh Buchanan</t>
  </si>
  <si>
    <t>Harun Celik</t>
  </si>
  <si>
    <t>Maurice O'Shea</t>
  </si>
  <si>
    <t>William Ballen</t>
  </si>
  <si>
    <t>Kristine Nash</t>
  </si>
  <si>
    <t>Thomas Jefferson</t>
  </si>
  <si>
    <t>Carolyn Cragin</t>
  </si>
  <si>
    <t>John Robert</t>
  </si>
  <si>
    <t>James Scully</t>
  </si>
  <si>
    <t>Michael Buoniconti</t>
  </si>
  <si>
    <t>Janet Begin</t>
  </si>
  <si>
    <t>Hill View Montessori Charter</t>
  </si>
  <si>
    <t>75 Foundation Ave</t>
  </si>
  <si>
    <t>01835</t>
  </si>
  <si>
    <t>Amy Aaron</t>
  </si>
  <si>
    <t>Hilltown Cooperative Charter</t>
  </si>
  <si>
    <t>Dorothy Galo</t>
  </si>
  <si>
    <t>Joseph Baeta</t>
  </si>
  <si>
    <t>245 So. Franklin Street</t>
  </si>
  <si>
    <t>Bradford Jackson</t>
  </si>
  <si>
    <t>David Dupont</t>
  </si>
  <si>
    <t>Sonia Pope</t>
  </si>
  <si>
    <t xml:space="preserve">Holyoke Community Charter </t>
  </si>
  <si>
    <t>Dennis Breen</t>
  </si>
  <si>
    <t>John Phelan</t>
  </si>
  <si>
    <t>Kevin Lyons</t>
  </si>
  <si>
    <t>Kathleen Tyrell</t>
  </si>
  <si>
    <t>Walter Landberg</t>
  </si>
  <si>
    <t>Innovation Academy Charter</t>
  </si>
  <si>
    <t>Jan Avallone</t>
  </si>
  <si>
    <t>Richard Korb</t>
  </si>
  <si>
    <t>Elizabeth Zielinski</t>
  </si>
  <si>
    <t>Joshua Zoia</t>
  </si>
  <si>
    <t>KIPP Academy Lynn Charter</t>
  </si>
  <si>
    <t>Rose Ellis</t>
  </si>
  <si>
    <t>Mary Bergeron</t>
  </si>
  <si>
    <t>Ralph Carrero</t>
  </si>
  <si>
    <t>Lawrence Family Development Charter</t>
  </si>
  <si>
    <t>Jason McCandless</t>
  </si>
  <si>
    <t>Paul Soojian</t>
  </si>
  <si>
    <t>Edward Costa</t>
  </si>
  <si>
    <t>Anthony Bent</t>
  </si>
  <si>
    <t>Paul Ash</t>
  </si>
  <si>
    <t>Michael Brandmeyer</t>
  </si>
  <si>
    <t>Scott Carpenter</t>
  </si>
  <si>
    <t>Joseph Buckley</t>
  </si>
  <si>
    <t>Marie Doyle</t>
  </si>
  <si>
    <t>Chris Scott</t>
  </si>
  <si>
    <t>Kathy Egmont</t>
  </si>
  <si>
    <t>Lowell Community Charter Public</t>
  </si>
  <si>
    <t>Margaret McDevitt</t>
  </si>
  <si>
    <t>Lowell Middlesex Academy Charter</t>
  </si>
  <si>
    <t>Theresa Kane</t>
  </si>
  <si>
    <t>Loxi Jo Calmes</t>
  </si>
  <si>
    <t>1025 Mass Avenue</t>
  </si>
  <si>
    <t>Catherine Latham</t>
  </si>
  <si>
    <t>Robert Hassett</t>
  </si>
  <si>
    <t>Robert Salvatelli</t>
  </si>
  <si>
    <t>85 Prescott Street</t>
  </si>
  <si>
    <t>Sidney Smith</t>
  </si>
  <si>
    <t>Pamela Beaudoin</t>
  </si>
  <si>
    <t>Brenda Hodges</t>
  </si>
  <si>
    <t>Paul Dulac</t>
  </si>
  <si>
    <t>Helena Cullen-Hamzeh</t>
  </si>
  <si>
    <t>Marblehead Community Charter</t>
  </si>
  <si>
    <t>Douglas White</t>
  </si>
  <si>
    <t>Anthony Pope</t>
  </si>
  <si>
    <t>Middleton McGoodwin</t>
  </si>
  <si>
    <t>Robert Moore</t>
  </si>
  <si>
    <t>Martha's Vineyard Charter</t>
  </si>
  <si>
    <t>Alan Katz</t>
  </si>
  <si>
    <t>285 Dorset Street</t>
  </si>
  <si>
    <t>Darrell Lockwood</t>
  </si>
  <si>
    <t>Ann Bradshaw</t>
  </si>
  <si>
    <t>Alan P Safran</t>
  </si>
  <si>
    <t>Mark Masterson</t>
  </si>
  <si>
    <t>Robert Maguire</t>
  </si>
  <si>
    <t>Roy Belson</t>
  </si>
  <si>
    <t>Judith Evans</t>
  </si>
  <si>
    <t>Joseph Casey</t>
  </si>
  <si>
    <t>Antonio Fernandes</t>
  </si>
  <si>
    <t>Judith Scannell</t>
  </si>
  <si>
    <t>Michael Malone</t>
  </si>
  <si>
    <t>Robert Tremblay</t>
  </si>
  <si>
    <t>Susan Hitchcock</t>
  </si>
  <si>
    <t>Nancy Gustafson</t>
  </si>
  <si>
    <t>Mary Gormley</t>
  </si>
  <si>
    <t>Edward Bouquillon</t>
  </si>
  <si>
    <t>Patrice Dardenne</t>
  </si>
  <si>
    <t>James Culkeen</t>
  </si>
  <si>
    <t>Joseph McCleary</t>
  </si>
  <si>
    <t>Mystic Valley Regional Charter</t>
  </si>
  <si>
    <t>Philip Devaux</t>
  </si>
  <si>
    <t>William Cozort</t>
  </si>
  <si>
    <t>Roseli Weiss</t>
  </si>
  <si>
    <t>Michael Wood</t>
  </si>
  <si>
    <t>Judith Klimkiewicz</t>
  </si>
  <si>
    <t>Peter Sanchioni</t>
  </si>
  <si>
    <t>Daniel Gutekanst</t>
  </si>
  <si>
    <t>Kevin Andrews</t>
  </si>
  <si>
    <t>Neighborhood House Charter</t>
  </si>
  <si>
    <t>Mary Francis</t>
  </si>
  <si>
    <t>Charmaine White</t>
  </si>
  <si>
    <t>New Leadership Charter</t>
  </si>
  <si>
    <t>Marc Kerble</t>
  </si>
  <si>
    <t>David Fleishman</t>
  </si>
  <si>
    <t>Claire Jackson</t>
  </si>
  <si>
    <t>Michael McFarland</t>
  </si>
  <si>
    <t>James Montepare</t>
  </si>
  <si>
    <t>Christopher Hottel</t>
  </si>
  <si>
    <t>James Rice</t>
  </si>
  <si>
    <t>Gordon Noseworthy</t>
  </si>
  <si>
    <t>Stephanie Davolos</t>
  </si>
  <si>
    <t>North Central Charter Essential</t>
  </si>
  <si>
    <t>Maureen Marshall</t>
  </si>
  <si>
    <t>45 Main Street</t>
  </si>
  <si>
    <t>Pepperell</t>
  </si>
  <si>
    <t>01463</t>
  </si>
  <si>
    <t>Kathleen Willis</t>
  </si>
  <si>
    <t>0 Sherman Road</t>
  </si>
  <si>
    <t>Daniel O'Connell</t>
  </si>
  <si>
    <t>30 Log Bridge Road</t>
  </si>
  <si>
    <t>PO Box 806</t>
  </si>
  <si>
    <t>Isabelina Rodriguez</t>
  </si>
  <si>
    <t>Arthur Apostolou</t>
  </si>
  <si>
    <t>Charles Gobron</t>
  </si>
  <si>
    <t>Susan Gorky</t>
  </si>
  <si>
    <t>John Crowley</t>
  </si>
  <si>
    <t>James Brosnan</t>
  </si>
  <si>
    <t>Patricia Ansay</t>
  </si>
  <si>
    <t>Donald Beaudette</t>
  </si>
  <si>
    <t>James Hayden</t>
  </si>
  <si>
    <t>Gary Brown</t>
  </si>
  <si>
    <t>Paul Burnim</t>
  </si>
  <si>
    <t>Allen Himmelberger</t>
  </si>
  <si>
    <t>Gerald Fournier</t>
  </si>
  <si>
    <t>Gerald Paist</t>
  </si>
  <si>
    <t>Charles Burnett</t>
  </si>
  <si>
    <t>Frank Hackett</t>
  </si>
  <si>
    <t>Paul Livingston</t>
  </si>
  <si>
    <t>Patricia Martin</t>
  </si>
  <si>
    <t>Sarah Miller</t>
  </si>
  <si>
    <t>Barish Icin</t>
  </si>
  <si>
    <t>Dayle Doiron</t>
  </si>
  <si>
    <t>Kathleen Wang</t>
  </si>
  <si>
    <t>Pioneer Valley Chinese Immersion Charter</t>
  </si>
  <si>
    <t>Robert Brainin</t>
  </si>
  <si>
    <t>Pioneer Valley Performing Arts Charter</t>
  </si>
  <si>
    <t>Howard Eberwein</t>
  </si>
  <si>
    <t>David Raiche</t>
  </si>
  <si>
    <t>Gary Maestas</t>
  </si>
  <si>
    <t>Jed Lippard</t>
  </si>
  <si>
    <t>Prospect Hill Academy Charter</t>
  </si>
  <si>
    <t>50 Essex Street</t>
  </si>
  <si>
    <t>02139</t>
  </si>
  <si>
    <t>Beth Singer</t>
  </si>
  <si>
    <t>Brett Kustigian</t>
  </si>
  <si>
    <t>284 Old West Brookfield Road</t>
  </si>
  <si>
    <t>Richard Decristofaro</t>
  </si>
  <si>
    <t>Michael Baldassarre</t>
  </si>
  <si>
    <t>Oscar Santos</t>
  </si>
  <si>
    <t>John Doherty</t>
  </si>
  <si>
    <t>Paul Dakin</t>
  </si>
  <si>
    <t>1831 State Road</t>
  </si>
  <si>
    <t>Jill Crafts</t>
  </si>
  <si>
    <t>Rising Tide Charter</t>
  </si>
  <si>
    <t>Jeanne Schultz</t>
  </si>
  <si>
    <t>River Valley Charter</t>
  </si>
  <si>
    <t>John Retchless</t>
  </si>
  <si>
    <t>99 Church Street</t>
  </si>
  <si>
    <t>Susan King</t>
  </si>
  <si>
    <t>Will Austin</t>
  </si>
  <si>
    <t>Roxbury Preparatory Charter</t>
  </si>
  <si>
    <t>Karen Reuter</t>
  </si>
  <si>
    <t>Sabis International Charter</t>
  </si>
  <si>
    <t>William Cameron</t>
  </si>
  <si>
    <t>Sean O'Neil</t>
  </si>
  <si>
    <t>Salem Academy Charter</t>
  </si>
  <si>
    <t>45 Congress Street</t>
  </si>
  <si>
    <t>c/o Shetland Pk</t>
  </si>
  <si>
    <t>Mary Johnson</t>
  </si>
  <si>
    <t>Richard Langlois</t>
  </si>
  <si>
    <t>Susan Martin</t>
  </si>
  <si>
    <t>Madeline Meyer</t>
  </si>
  <si>
    <t>Krista Piazza</t>
  </si>
  <si>
    <t xml:space="preserve">Seven Hills Charter </t>
  </si>
  <si>
    <t>Barbara Dunham</t>
  </si>
  <si>
    <t>Charles Lyons</t>
  </si>
  <si>
    <t>Malcolm Reid</t>
  </si>
  <si>
    <t>Joseph Sawyer</t>
  </si>
  <si>
    <t>Euthemia Gilman</t>
  </si>
  <si>
    <t xml:space="preserve">Silver Hill Horace Mann Charter </t>
  </si>
  <si>
    <t>Karmala Sherwood</t>
  </si>
  <si>
    <t>Smith Leadership Academy Charter</t>
  </si>
  <si>
    <t>Richard Medeiros</t>
  </si>
  <si>
    <t>Anthony Pierantozzi</t>
  </si>
  <si>
    <t>42 Cross Street</t>
  </si>
  <si>
    <t>02145</t>
  </si>
  <si>
    <t>Gus Sayer</t>
  </si>
  <si>
    <t>James Lynch</t>
  </si>
  <si>
    <t>Alicia Savage</t>
  </si>
  <si>
    <t>South Shore Charter</t>
  </si>
  <si>
    <t>Charles Homer</t>
  </si>
  <si>
    <t>Eric Ely</t>
  </si>
  <si>
    <t>Luis Lopes</t>
  </si>
  <si>
    <t>Michael Singleton</t>
  </si>
  <si>
    <t>David Papagni</t>
  </si>
  <si>
    <t>Ralph Hicks</t>
  </si>
  <si>
    <t>Julia Sigalovsky</t>
  </si>
  <si>
    <t>04760000</t>
  </si>
  <si>
    <t>PO BOX 20164</t>
  </si>
  <si>
    <t>01602</t>
  </si>
  <si>
    <t>Alan Ingram</t>
  </si>
  <si>
    <t>1550 Main Street</t>
  </si>
  <si>
    <t>01103</t>
  </si>
  <si>
    <t>Les Olson</t>
  </si>
  <si>
    <t>Marguerite Rizzi</t>
  </si>
  <si>
    <t>Eric Hieser</t>
  </si>
  <si>
    <t>Sturgis Charter</t>
  </si>
  <si>
    <t>John Brackett</t>
  </si>
  <si>
    <t>Theodore Friend</t>
  </si>
  <si>
    <t>Lynne Celli</t>
  </si>
  <si>
    <t>Christine Stanton</t>
  </si>
  <si>
    <t>1 Gardners Neck Road</t>
  </si>
  <si>
    <t>Julie Hackett</t>
  </si>
  <si>
    <t>John O'Connor</t>
  </si>
  <si>
    <t>Barbara Renzoni</t>
  </si>
  <si>
    <t>Christopher Farmer</t>
  </si>
  <si>
    <t>Brian Davis</t>
  </si>
  <si>
    <t>Donald Ciampa</t>
  </si>
  <si>
    <t>Kevin Farr</t>
  </si>
  <si>
    <t>George Zini</t>
  </si>
  <si>
    <t>Thomas Pandiscio</t>
  </si>
  <si>
    <t>Joan Landers</t>
  </si>
  <si>
    <t>Lincoln Lynch</t>
  </si>
  <si>
    <t>Peter Azar</t>
  </si>
  <si>
    <t>Mary Elizabeth Beach</t>
  </si>
  <si>
    <t>Barry Rabinovitch</t>
  </si>
  <si>
    <t>Ann Koufman-Frederick</t>
  </si>
  <si>
    <t>Gary Burton</t>
  </si>
  <si>
    <t>Gregory Ciardi</t>
  </si>
  <si>
    <t>Bella Wong</t>
  </si>
  <si>
    <t>Thomas Kane</t>
  </si>
  <si>
    <t>Patricia Oakley</t>
  </si>
  <si>
    <t>Russell Johnston</t>
  </si>
  <si>
    <t>Marianne O'Connor</t>
  </si>
  <si>
    <t>Shirley Alvira</t>
  </si>
  <si>
    <t>Everett Olsen</t>
  </si>
  <si>
    <t>Cheryl Maloney</t>
  </si>
  <si>
    <t>Carlos Colley</t>
  </si>
  <si>
    <t>John Antonucci</t>
  </si>
  <si>
    <t>Mary Livingstone</t>
  </si>
  <si>
    <t>Ruth Gilbert-Whitner</t>
  </si>
  <si>
    <t>William DeRosa</t>
  </si>
  <si>
    <t>Joanne Benton</t>
  </si>
  <si>
    <t>Brooke Clenchy</t>
  </si>
  <si>
    <t>William McAlduff</t>
  </si>
  <si>
    <t>Joseph Lisi</t>
  </si>
  <si>
    <t>Mark Donovan</t>
  </si>
  <si>
    <t>Melinda Boone</t>
  </si>
  <si>
    <t>Jeffrey Marsden</t>
  </si>
  <si>
    <t>02290015</t>
  </si>
  <si>
    <t>02290305</t>
  </si>
  <si>
    <t>02290007</t>
  </si>
  <si>
    <t>02290016</t>
  </si>
  <si>
    <t>02290510</t>
  </si>
  <si>
    <t>02290035</t>
  </si>
  <si>
    <t>02290010</t>
  </si>
  <si>
    <t>02290045</t>
  </si>
  <si>
    <t>02290027</t>
  </si>
  <si>
    <t>02300005</t>
  </si>
  <si>
    <t>02310003</t>
  </si>
  <si>
    <t>02310010</t>
  </si>
  <si>
    <t>02310015</t>
  </si>
  <si>
    <t>02310305</t>
  </si>
  <si>
    <t>02310505</t>
  </si>
  <si>
    <t>07450020</t>
  </si>
  <si>
    <t>07450015</t>
  </si>
  <si>
    <t>07450005</t>
  </si>
  <si>
    <t>07450010</t>
  </si>
  <si>
    <t>07450405</t>
  </si>
  <si>
    <t>07450505</t>
  </si>
  <si>
    <t>02340005</t>
  </si>
  <si>
    <t>04930505</t>
  </si>
  <si>
    <t>59 Nichols St</t>
  </si>
  <si>
    <t>04940205</t>
  </si>
  <si>
    <t>51-59 Summer Street</t>
  </si>
  <si>
    <t>07500006</t>
  </si>
  <si>
    <t>07500008</t>
  </si>
  <si>
    <t>07500007</t>
  </si>
  <si>
    <t>03160015</t>
  </si>
  <si>
    <t>03160305</t>
  </si>
  <si>
    <t>03170050</t>
  </si>
  <si>
    <t>02481</t>
  </si>
  <si>
    <t>03170025</t>
  </si>
  <si>
    <t>03170020</t>
  </si>
  <si>
    <t>03170015</t>
  </si>
  <si>
    <t>03170005</t>
  </si>
  <si>
    <t>03170045</t>
  </si>
  <si>
    <t>03170048</t>
  </si>
  <si>
    <t>03170305</t>
  </si>
  <si>
    <t>03170505</t>
  </si>
  <si>
    <t>03180005</t>
  </si>
  <si>
    <t>03220005</t>
  </si>
  <si>
    <t>01583</t>
  </si>
  <si>
    <t>03220505</t>
  </si>
  <si>
    <t>03230305</t>
  </si>
  <si>
    <t>03230003</t>
  </si>
  <si>
    <t>03230005</t>
  </si>
  <si>
    <t>03230505</t>
  </si>
  <si>
    <t>03320005</t>
  </si>
  <si>
    <t>03320010</t>
  </si>
  <si>
    <t>03320025</t>
  </si>
  <si>
    <t>03320030</t>
  </si>
  <si>
    <t>03320007</t>
  </si>
  <si>
    <t>03320040</t>
  </si>
  <si>
    <t>03320505</t>
  </si>
  <si>
    <t>03320305</t>
  </si>
  <si>
    <t>03210010</t>
  </si>
  <si>
    <t>03210025</t>
  </si>
  <si>
    <t>03210005</t>
  </si>
  <si>
    <t>03210045</t>
  </si>
  <si>
    <t>03210305</t>
  </si>
  <si>
    <t>03210505</t>
  </si>
  <si>
    <t>03250020</t>
  </si>
  <si>
    <t>01085</t>
  </si>
  <si>
    <t>03250003</t>
  </si>
  <si>
    <t>03250015</t>
  </si>
  <si>
    <t>03250025</t>
  </si>
  <si>
    <t>03250055</t>
  </si>
  <si>
    <t>03250033</t>
  </si>
  <si>
    <t>03250305</t>
  </si>
  <si>
    <t>03250036</t>
  </si>
  <si>
    <t>03250310</t>
  </si>
  <si>
    <t>07530405</t>
  </si>
  <si>
    <t>07530030</t>
  </si>
  <si>
    <t>07780505</t>
  </si>
  <si>
    <t>01083</t>
  </si>
  <si>
    <t>07780005</t>
  </si>
  <si>
    <t>07780010</t>
  </si>
  <si>
    <t>Memorial Middle</t>
  </si>
  <si>
    <t>Innovation Academy Charter School</t>
  </si>
  <si>
    <t>Ipswich High</t>
  </si>
  <si>
    <t>Ipswich Middle School</t>
  </si>
  <si>
    <t>Paul F Doyon Memorial</t>
  </si>
  <si>
    <t>KIPP Academy Lynn Charter School</t>
  </si>
  <si>
    <t>King Philip Middle School</t>
  </si>
  <si>
    <t>King Philip Reg High</t>
  </si>
  <si>
    <t>Kingston Elementary</t>
  </si>
  <si>
    <t>Kingston Intermediate</t>
  </si>
  <si>
    <t>Lanesborough Elementary</t>
  </si>
  <si>
    <t>Alexander B Bruce</t>
  </si>
  <si>
    <t>Arlington Elementary School</t>
  </si>
  <si>
    <t>Arlington Middle School</t>
  </si>
  <si>
    <t>Business Management &amp; Finance High School</t>
  </si>
  <si>
    <t>Edward F. Parthum</t>
  </si>
  <si>
    <t>Emily G Wetherbee</t>
  </si>
  <si>
    <t>Peter Noyes</t>
  </si>
  <si>
    <t>Sunderland Elementary</t>
  </si>
  <si>
    <t>Sutton Early Learning</t>
  </si>
  <si>
    <t>Sutton Elementary</t>
  </si>
  <si>
    <t>Sutton High School</t>
  </si>
  <si>
    <t>Jordan/Jackson Elementary</t>
  </si>
  <si>
    <t>Mansfield High</t>
  </si>
  <si>
    <t>Roland Green School</t>
  </si>
  <si>
    <t>Eugene C Vining</t>
  </si>
  <si>
    <t>Norwell Middle School</t>
  </si>
  <si>
    <t>William G Vinal</t>
  </si>
  <si>
    <t>Balch</t>
  </si>
  <si>
    <t>Charles J Prescott</t>
  </si>
  <si>
    <t>Cornelius M Callahan</t>
  </si>
  <si>
    <t>Amendment requests must be approved in writing by an authorized representative of the Department of Elementary and Secondary Education prior to implementation.</t>
  </si>
  <si>
    <t>Signature of Authorized DESE Representative:</t>
  </si>
  <si>
    <t>Norton Middle</t>
  </si>
  <si>
    <t>Grace Farrar Cole</t>
  </si>
  <si>
    <t>Norwell High</t>
  </si>
  <si>
    <t>Dighton Elementary</t>
  </si>
  <si>
    <t>Dighton Middle School</t>
  </si>
  <si>
    <t>Dighton-Rehoboth Rhs</t>
  </si>
  <si>
    <t>Dorothy L Beckwith</t>
  </si>
  <si>
    <t>Palmer River</t>
  </si>
  <si>
    <t>Dorchester Collegiate Academy Charter</t>
  </si>
  <si>
    <t>Douglas Early Childhood</t>
  </si>
  <si>
    <t>Douglas Elementary</t>
  </si>
  <si>
    <t>Douglas High School</t>
  </si>
  <si>
    <t>Douglas Intermediate School</t>
  </si>
  <si>
    <t>Chickering</t>
  </si>
  <si>
    <t>Dover-Sherborn Reg High</t>
  </si>
  <si>
    <t>Dover-Sherborn Reg MS</t>
  </si>
  <si>
    <t>Brookside Elementary</t>
  </si>
  <si>
    <t>Dracut Senior High</t>
  </si>
  <si>
    <t>George H. Englesby Intermediate</t>
  </si>
  <si>
    <t>Greenmont Avenue</t>
  </si>
  <si>
    <t>Joseph A Campbell Elem</t>
  </si>
  <si>
    <t>Dr. Philip O. Coakley Middle School</t>
  </si>
  <si>
    <t>F A Cleveland</t>
  </si>
  <si>
    <t>George F. Willett</t>
  </si>
  <si>
    <t>John P Oldham</t>
  </si>
  <si>
    <t>Norwood High</t>
  </si>
  <si>
    <t>Oak Bluffs Elementary</t>
  </si>
  <si>
    <t>Old Rochester Reg High</t>
  </si>
  <si>
    <t>Old Rochester Reg Jr High</t>
  </si>
  <si>
    <t>Butterfield</t>
  </si>
  <si>
    <t>Dexter Park</t>
  </si>
  <si>
    <t>Fisher Hill</t>
  </si>
  <si>
    <t>Orleans Elementary</t>
  </si>
  <si>
    <t>Alfred M Chaffee</t>
  </si>
  <si>
    <t>Clara Barton</t>
  </si>
  <si>
    <t>Oxford High</t>
  </si>
  <si>
    <t>Oxford Middle</t>
  </si>
  <si>
    <t>Converse Middle</t>
  </si>
  <si>
    <t>Old Mill Pond</t>
  </si>
  <si>
    <t>Palmer High</t>
  </si>
  <si>
    <t>Tantasqua Reg Jr High</t>
  </si>
  <si>
    <t>Tantasqua Reg Sr High</t>
  </si>
  <si>
    <t>Tantasqua Reg Voc</t>
  </si>
  <si>
    <t>Benjamin Friedman Middle</t>
  </si>
  <si>
    <t>Caleb Barnum</t>
  </si>
  <si>
    <t>East Taunton Elem</t>
  </si>
  <si>
    <t>Edmund Hatch Bennett</t>
  </si>
  <si>
    <t>Edward F Leddy</t>
  </si>
  <si>
    <t>Elizabeth Pole</t>
  </si>
  <si>
    <t>H H Galligan</t>
  </si>
  <si>
    <t>Hopewell</t>
  </si>
  <si>
    <t>John F Parker Middle</t>
  </si>
  <si>
    <t>Joseph C Chamberlain</t>
  </si>
  <si>
    <t>Joseph H Martin</t>
  </si>
  <si>
    <t>Taunton High</t>
  </si>
  <si>
    <t>Heath-Brook</t>
  </si>
  <si>
    <t>John F. Ryan</t>
  </si>
  <si>
    <t>John W. Wynn Middle</t>
  </si>
  <si>
    <t>L F Dewing</t>
  </si>
  <si>
    <t>Louise Davy Trahan</t>
  </si>
  <si>
    <t>North Street</t>
  </si>
  <si>
    <t>Tewksbury Memorial High</t>
  </si>
  <si>
    <t>Tisbury Elementary</t>
  </si>
  <si>
    <t>Proctor Elementary</t>
  </si>
  <si>
    <t>Steward Elementary</t>
  </si>
  <si>
    <t>Tri County Reg Voc Tech</t>
  </si>
  <si>
    <t>Newbury Elementary</t>
  </si>
  <si>
    <t>Pine Grove</t>
  </si>
  <si>
    <t>Salisbury Elementary</t>
  </si>
  <si>
    <t>Triton Regional High School</t>
  </si>
  <si>
    <t>Triton Regional Middle School</t>
  </si>
  <si>
    <t>Truro Central</t>
  </si>
  <si>
    <t>Tyngsborough Elementary</t>
  </si>
  <si>
    <t>Tyngsborough High School</t>
  </si>
  <si>
    <t>Tyngsborough Middle</t>
  </si>
  <si>
    <t>Chilmark Elementary</t>
  </si>
  <si>
    <t>West Tisbury Elem</t>
  </si>
  <si>
    <t>Earl D Taft</t>
  </si>
  <si>
    <t>Uxbridge High</t>
  </si>
  <si>
    <t>Whitin Middle</t>
  </si>
  <si>
    <t>Central Tree Middle</t>
  </si>
  <si>
    <t>Chocksett Middle School</t>
  </si>
  <si>
    <t>Davis Hill Elementary</t>
  </si>
  <si>
    <t>Dawson</t>
  </si>
  <si>
    <t>Glenwood Elementary School</t>
  </si>
  <si>
    <t>Houghton Elementary</t>
  </si>
  <si>
    <t>Leroy E.Mayo</t>
  </si>
  <si>
    <t>Mountview Middle</t>
  </si>
  <si>
    <t>Paxton Center</t>
  </si>
  <si>
    <t>Thomas Prince</t>
  </si>
  <si>
    <t>Wachusett Regional High</t>
  </si>
  <si>
    <t>Dolbeare</t>
  </si>
  <si>
    <t>Galvin Middle School</t>
  </si>
  <si>
    <t>Greenwood</t>
  </si>
  <si>
    <t>Wakefield Memorial High</t>
  </si>
  <si>
    <t>Walton</t>
  </si>
  <si>
    <t>Woodville School</t>
  </si>
  <si>
    <t>Wales Elementary</t>
  </si>
  <si>
    <t>Bird Middle</t>
  </si>
  <si>
    <t>Boyden</t>
  </si>
  <si>
    <t>Daniel Feeney Preschool Center</t>
  </si>
  <si>
    <t>Eleanor N Johnson Middle</t>
  </si>
  <si>
    <t>Fisher</t>
  </si>
  <si>
    <t>Old Post Road</t>
  </si>
  <si>
    <t>Walpole High</t>
  </si>
  <si>
    <t>Douglas MacArthur Elementary School</t>
  </si>
  <si>
    <t>Henry Whittemore Elementary School</t>
  </si>
  <si>
    <t>James Fitzgerald Elementary School</t>
  </si>
  <si>
    <t>John W. McDevitt Middle School</t>
  </si>
  <si>
    <t>Northeast Elementary School</t>
  </si>
  <si>
    <t>Thomas R Plympton Elementary School</t>
  </si>
  <si>
    <t>Waltham Sr High</t>
  </si>
  <si>
    <t>William F. Stanley Elementary School</t>
  </si>
  <si>
    <t>Stanley M Koziol Elem Sch</t>
  </si>
  <si>
    <t>Ware Junior/Senior High School</t>
  </si>
  <si>
    <t>Ware Middle School</t>
  </si>
  <si>
    <t>East Wareham School</t>
  </si>
  <si>
    <t>Ethel E Hammond</t>
  </si>
  <si>
    <t>John William Decas</t>
  </si>
  <si>
    <t>Minot Forest</t>
  </si>
  <si>
    <t>Wareham Cooperative Junior/Senior High School</t>
  </si>
  <si>
    <t>Wareham Middle</t>
  </si>
  <si>
    <t>Wareham Senior High</t>
  </si>
  <si>
    <t>West Wareham Academy</t>
  </si>
  <si>
    <t>Cunniff</t>
  </si>
  <si>
    <t>Hosmer</t>
  </si>
  <si>
    <t>James Russell Lowell</t>
  </si>
  <si>
    <t>Watertown High</t>
  </si>
  <si>
    <t>Watertown Middle</t>
  </si>
  <si>
    <t>Claypit Hill School</t>
  </si>
  <si>
    <t>Happy Hollow School</t>
  </si>
  <si>
    <t>Loker School</t>
  </si>
  <si>
    <t>Wayland High School</t>
  </si>
  <si>
    <t>Wayland Middle School</t>
  </si>
  <si>
    <t>Milford Middle East</t>
  </si>
  <si>
    <t>Shining Star ECC</t>
  </si>
  <si>
    <t>Stacy Middle</t>
  </si>
  <si>
    <t>Woodland</t>
  </si>
  <si>
    <t>Elmwood Street</t>
  </si>
  <si>
    <t>Millbury Jr/Sr High</t>
  </si>
  <si>
    <t>Raymond E. Shaw Elementary</t>
  </si>
  <si>
    <t>Clyde F Brown</t>
  </si>
  <si>
    <t>Millis High School</t>
  </si>
  <si>
    <t>Millis Middle</t>
  </si>
  <si>
    <t>Charles S Pierce Middle</t>
  </si>
  <si>
    <t>Collicot</t>
  </si>
  <si>
    <t>00240018</t>
  </si>
  <si>
    <t>00250003</t>
  </si>
  <si>
    <t>00250505</t>
  </si>
  <si>
    <t>00250315</t>
  </si>
  <si>
    <t>00250009</t>
  </si>
  <si>
    <t>04450105</t>
  </si>
  <si>
    <t>00010003</t>
  </si>
  <si>
    <t>02351</t>
  </si>
  <si>
    <t>00010505</t>
  </si>
  <si>
    <t>00010405</t>
  </si>
  <si>
    <t>01670014</t>
  </si>
  <si>
    <t>01670505</t>
  </si>
  <si>
    <t>01670003</t>
  </si>
  <si>
    <t>01680025</t>
  </si>
  <si>
    <t>01680015</t>
  </si>
  <si>
    <t>01680020</t>
  </si>
  <si>
    <t>01680010</t>
  </si>
  <si>
    <t>01680005</t>
  </si>
  <si>
    <t>01680505</t>
  </si>
  <si>
    <t>01680300</t>
  </si>
  <si>
    <t>01680016</t>
  </si>
  <si>
    <t>04640305</t>
  </si>
  <si>
    <t>01690005</t>
  </si>
  <si>
    <t>01700030</t>
  </si>
  <si>
    <t>01700006</t>
  </si>
  <si>
    <t>01700008</t>
  </si>
  <si>
    <t>01700505</t>
  </si>
  <si>
    <t>01700025</t>
  </si>
  <si>
    <t>01700045</t>
  </si>
  <si>
    <t>01710015</t>
  </si>
  <si>
    <t>01710005</t>
  </si>
  <si>
    <t>01710310</t>
  </si>
  <si>
    <t>01710020</t>
  </si>
  <si>
    <t>01710505</t>
  </si>
  <si>
    <t>01710025</t>
  </si>
  <si>
    <t>01710010</t>
  </si>
  <si>
    <t>04660550</t>
  </si>
  <si>
    <t>07000505</t>
  </si>
  <si>
    <t>04920005</t>
  </si>
  <si>
    <t>07050405</t>
  </si>
  <si>
    <t>01983</t>
  </si>
  <si>
    <t>07050505</t>
  </si>
  <si>
    <t>01720005</t>
  </si>
  <si>
    <t>01720505</t>
  </si>
  <si>
    <t>01720020</t>
  </si>
  <si>
    <t>Arlington High</t>
  </si>
  <si>
    <t>Cyrus E Dallin</t>
  </si>
  <si>
    <t>Hardy</t>
  </si>
  <si>
    <t>John A Bishop</t>
  </si>
  <si>
    <t>M Norcross Stratton</t>
  </si>
  <si>
    <t>Menotomy Preschool</t>
  </si>
  <si>
    <t>Ottoson Middle</t>
  </si>
  <si>
    <t>Peirce</t>
  </si>
  <si>
    <t>Thompson</t>
  </si>
  <si>
    <t>Briggs Elem</t>
  </si>
  <si>
    <t>Meetinghouse School</t>
  </si>
  <si>
    <t>Oakmont Regional H S</t>
  </si>
  <si>
    <t>Overlook Middle School</t>
  </si>
  <si>
    <t>Westminster Elem</t>
  </si>
  <si>
    <t>Ashland High</t>
  </si>
  <si>
    <t>Ashland Middle</t>
  </si>
  <si>
    <t>David Mindess</t>
  </si>
  <si>
    <t>Henry E Warren Elem</t>
  </si>
  <si>
    <t>William Pittaway Elem</t>
  </si>
  <si>
    <t>Assabet Valley Voc HS</t>
  </si>
  <si>
    <t>Athol High</t>
  </si>
  <si>
    <t>Athol-Royalston Middle School</t>
  </si>
  <si>
    <t>Ellen Bigelow</t>
  </si>
  <si>
    <t>Pleasant St</t>
  </si>
  <si>
    <t>Riverbend</t>
  </si>
  <si>
    <t>Royalston Community Sch</t>
  </si>
  <si>
    <t>Sanders Street</t>
  </si>
  <si>
    <t>Atlantis Charter School</t>
  </si>
  <si>
    <t>A. Irvin Studley Elementary School</t>
  </si>
  <si>
    <t>Attleboro High</t>
  </si>
  <si>
    <t>Cyril K. Brennan Middle School</t>
  </si>
  <si>
    <t>Early Learning Center</t>
  </si>
  <si>
    <t>Hill-Roberts Elementary School</t>
  </si>
  <si>
    <t>Hyman Fine Elementary School</t>
  </si>
  <si>
    <t>Peter Thacher Elementary School</t>
  </si>
  <si>
    <t>Robert J. Coelho Middle School</t>
  </si>
  <si>
    <t>Thomas E. Willett School</t>
  </si>
  <si>
    <t>Wamsutta Middle School</t>
  </si>
  <si>
    <t>Avon Middle High School</t>
  </si>
  <si>
    <t>Ralph D Butler</t>
  </si>
  <si>
    <t>Barnstable Early Learning Center</t>
  </si>
  <si>
    <t>Barnstable High</t>
  </si>
  <si>
    <t>Barnstable Intermediate School</t>
  </si>
  <si>
    <t>Centerville Elementary</t>
  </si>
  <si>
    <t>Hyannis West Elementary</t>
  </si>
  <si>
    <t>West Barnstable Elem</t>
  </si>
  <si>
    <t>West Villages Elementary School</t>
  </si>
  <si>
    <t>Barnstable Community Horace Mann Charter Public School</t>
  </si>
  <si>
    <t>Barnstable Horace Mann Charter School</t>
  </si>
  <si>
    <t>Belchertown High</t>
  </si>
  <si>
    <t>Chestnut Hill Community School</t>
  </si>
  <si>
    <t>Cold Spring</t>
  </si>
  <si>
    <t>Jabish Middle School</t>
  </si>
  <si>
    <t>Swift River Elem</t>
  </si>
  <si>
    <t>Bellingham High School</t>
  </si>
  <si>
    <t>Bellingham Memorial Middle School</t>
  </si>
  <si>
    <t>Clara Macy Elementary</t>
  </si>
  <si>
    <t>Barnstable</t>
  </si>
  <si>
    <t>00200000</t>
  </si>
  <si>
    <t>P O Box 955</t>
  </si>
  <si>
    <t>230 South Street</t>
  </si>
  <si>
    <t>Hyannis</t>
  </si>
  <si>
    <t>Bedford</t>
  </si>
  <si>
    <t>00230000</t>
  </si>
  <si>
    <t>97 McMahon Road</t>
  </si>
  <si>
    <t>Belchertown</t>
  </si>
  <si>
    <t>00240000</t>
  </si>
  <si>
    <t>01007</t>
  </si>
  <si>
    <t>Bellingham</t>
  </si>
  <si>
    <t>00250000</t>
  </si>
  <si>
    <t>60 Harpin Street</t>
  </si>
  <si>
    <t>02019</t>
  </si>
  <si>
    <t>Holland</t>
  </si>
  <si>
    <t>Belmont</t>
  </si>
  <si>
    <t>00260000</t>
  </si>
  <si>
    <t>644 Pleasant Street</t>
  </si>
  <si>
    <t>Berkley</t>
  </si>
  <si>
    <t>00270000</t>
  </si>
  <si>
    <t>21 North Main Street</t>
  </si>
  <si>
    <t>02779</t>
  </si>
  <si>
    <t>Berlin</t>
  </si>
  <si>
    <t>00280000</t>
  </si>
  <si>
    <t>Boylston</t>
  </si>
  <si>
    <t>Beverly</t>
  </si>
  <si>
    <t>00300000</t>
  </si>
  <si>
    <t>01915</t>
  </si>
  <si>
    <t>Billerica</t>
  </si>
  <si>
    <t>00310000</t>
  </si>
  <si>
    <t>365 Boston Rd</t>
  </si>
  <si>
    <t>01821</t>
  </si>
  <si>
    <t>Boston</t>
  </si>
  <si>
    <t>00350000</t>
  </si>
  <si>
    <t>26 Court Street</t>
  </si>
  <si>
    <t>02108</t>
  </si>
  <si>
    <t>Bourne</t>
  </si>
  <si>
    <t>00360000</t>
  </si>
  <si>
    <t>36 Sandwich Rd</t>
  </si>
  <si>
    <t>Boxborough</t>
  </si>
  <si>
    <t>00370000</t>
  </si>
  <si>
    <t>493 Massachusetts Avenue</t>
  </si>
  <si>
    <t>01719</t>
  </si>
  <si>
    <t>Boxford</t>
  </si>
  <si>
    <t>00380000</t>
  </si>
  <si>
    <t>28 Middleton Road</t>
  </si>
  <si>
    <t>01921</t>
  </si>
  <si>
    <t>00390000</t>
  </si>
  <si>
    <t>215 Main Street</t>
  </si>
  <si>
    <t>Braintree</t>
  </si>
  <si>
    <t>00400000</t>
  </si>
  <si>
    <t>348 Pond Street</t>
  </si>
  <si>
    <t>Brewster</t>
  </si>
  <si>
    <t>00410000</t>
  </si>
  <si>
    <t>78 Eldredge Pkwy</t>
  </si>
  <si>
    <t>Orleans</t>
  </si>
  <si>
    <t>02653</t>
  </si>
  <si>
    <t>Brimfield</t>
  </si>
  <si>
    <t>00430000</t>
  </si>
  <si>
    <t>320 Brookfield Rd</t>
  </si>
  <si>
    <t>Fiskdale</t>
  </si>
  <si>
    <t>Brockton</t>
  </si>
  <si>
    <t>00440000</t>
  </si>
  <si>
    <t>43 Crescent Street</t>
  </si>
  <si>
    <t>Brookfield</t>
  </si>
  <si>
    <t>00450000</t>
  </si>
  <si>
    <t>Brookline</t>
  </si>
  <si>
    <t>00460000</t>
  </si>
  <si>
    <t>333 Washington Street</t>
  </si>
  <si>
    <t>02445</t>
  </si>
  <si>
    <t>Burlington</t>
  </si>
  <si>
    <t>00480000</t>
  </si>
  <si>
    <t>123 Cambridge Street</t>
  </si>
  <si>
    <t>Cambridge</t>
  </si>
  <si>
    <t>00490000</t>
  </si>
  <si>
    <t>159 Thorndike Street</t>
  </si>
  <si>
    <t>02141</t>
  </si>
  <si>
    <t>Canton</t>
  </si>
  <si>
    <t>00500000</t>
  </si>
  <si>
    <t>960 Washington Street</t>
  </si>
  <si>
    <t>02021</t>
  </si>
  <si>
    <t>Carlisle</t>
  </si>
  <si>
    <t>00510000</t>
  </si>
  <si>
    <t>83 School Street</t>
  </si>
  <si>
    <t>Carver</t>
  </si>
  <si>
    <t>00520000</t>
  </si>
  <si>
    <t>3 Carver Square Blvd.</t>
  </si>
  <si>
    <t>Chatham</t>
  </si>
  <si>
    <t>00550000</t>
  </si>
  <si>
    <t>425 Crowell Rd</t>
  </si>
  <si>
    <t>02633</t>
  </si>
  <si>
    <t>Chelmsford</t>
  </si>
  <si>
    <t>00560000</t>
  </si>
  <si>
    <t>Kingston</t>
  </si>
  <si>
    <t>Chelsea</t>
  </si>
  <si>
    <t>00570000</t>
  </si>
  <si>
    <t>02150</t>
  </si>
  <si>
    <t>Chicopee</t>
  </si>
  <si>
    <t>00610000</t>
  </si>
  <si>
    <t>01020</t>
  </si>
  <si>
    <t>Barry</t>
  </si>
  <si>
    <t>Clarksburg</t>
  </si>
  <si>
    <t>00630000</t>
  </si>
  <si>
    <t>01247</t>
  </si>
  <si>
    <t>Clinton</t>
  </si>
  <si>
    <t>00640000</t>
  </si>
  <si>
    <t>150 School Street</t>
  </si>
  <si>
    <t>01510</t>
  </si>
  <si>
    <t>Cohasset</t>
  </si>
  <si>
    <t>00650000</t>
  </si>
  <si>
    <t>143 Pond Street</t>
  </si>
  <si>
    <t>02025</t>
  </si>
  <si>
    <t>Concord</t>
  </si>
  <si>
    <t>00670000</t>
  </si>
  <si>
    <t>120 Meriam Rd</t>
  </si>
  <si>
    <t>Conway</t>
  </si>
  <si>
    <t>00680000</t>
  </si>
  <si>
    <t>219 Christian Ln RFD1</t>
  </si>
  <si>
    <t>South Deerfield</t>
  </si>
  <si>
    <t>Danvers</t>
  </si>
  <si>
    <t>00710000</t>
  </si>
  <si>
    <t>64 Cabot Road</t>
  </si>
  <si>
    <t>01923</t>
  </si>
  <si>
    <t>Dartmouth</t>
  </si>
  <si>
    <t>00720000</t>
  </si>
  <si>
    <t>8 Bush Street</t>
  </si>
  <si>
    <t>02748</t>
  </si>
  <si>
    <t>Dedham</t>
  </si>
  <si>
    <t>00730000</t>
  </si>
  <si>
    <t>Deerfield</t>
  </si>
  <si>
    <t>00740000</t>
  </si>
  <si>
    <t>01373</t>
  </si>
  <si>
    <t>Douglas</t>
  </si>
  <si>
    <t>00770000</t>
  </si>
  <si>
    <t>21 Davis Street</t>
  </si>
  <si>
    <t>01516</t>
  </si>
  <si>
    <t>Dover</t>
  </si>
  <si>
    <t>00780000</t>
  </si>
  <si>
    <t>157 Farm Street</t>
  </si>
  <si>
    <t>02030</t>
  </si>
  <si>
    <t>Dracut</t>
  </si>
  <si>
    <t>00790000</t>
  </si>
  <si>
    <t>2063 Lakeview Avenue</t>
  </si>
  <si>
    <t>Williams</t>
  </si>
  <si>
    <t>Duxbury</t>
  </si>
  <si>
    <t>00820000</t>
  </si>
  <si>
    <t>130 St. George Street</t>
  </si>
  <si>
    <t>02332</t>
  </si>
  <si>
    <t>02210000</t>
  </si>
  <si>
    <t>00350541</t>
  </si>
  <si>
    <t>c/o City Hall Room 216</t>
  </si>
  <si>
    <t>04360000</t>
  </si>
  <si>
    <t>100 Whiting Avenue</t>
  </si>
  <si>
    <t>2700 Regional Road</t>
  </si>
  <si>
    <t>04750000</t>
  </si>
  <si>
    <t>131 Hancock Street</t>
  </si>
  <si>
    <t>PO Box 359</t>
  </si>
  <si>
    <t>Essex Agricultural Technical</t>
  </si>
  <si>
    <t>C/O Igo Administration Building</t>
  </si>
  <si>
    <t>355 East Central Street</t>
  </si>
  <si>
    <t>Franklin County Regional Vocational Technical</t>
  </si>
  <si>
    <t>70 Waterford Street</t>
  </si>
  <si>
    <t>04960000</t>
  </si>
  <si>
    <t>Greater Fall River Regional Vocational Technical</t>
  </si>
  <si>
    <t>Greater Lawrence Regional Vocational Technical</t>
  </si>
  <si>
    <t>Greater Lowell Regional Vocational Technical</t>
  </si>
  <si>
    <t>Greater New Bedford Regional Vocational Technical</t>
  </si>
  <si>
    <t>04990000</t>
  </si>
  <si>
    <t>20 Johnson Road</t>
  </si>
  <si>
    <t>1831 STATE ROAD</t>
  </si>
  <si>
    <t>RICHMOND</t>
  </si>
  <si>
    <t>188 Broadway Street</t>
  </si>
  <si>
    <t>01010003</t>
  </si>
  <si>
    <t>01010505</t>
  </si>
  <si>
    <t>01010012</t>
  </si>
  <si>
    <t>01010405</t>
  </si>
  <si>
    <t>01010013</t>
  </si>
  <si>
    <t>01010010</t>
  </si>
  <si>
    <t>01010030</t>
  </si>
  <si>
    <t>01010032</t>
  </si>
  <si>
    <t>01010310</t>
  </si>
  <si>
    <t>08180605</t>
  </si>
  <si>
    <t>06650505</t>
  </si>
  <si>
    <t>06650305</t>
  </si>
  <si>
    <t>06650015</t>
  </si>
  <si>
    <t>06700505</t>
  </si>
  <si>
    <t>01030001</t>
  </si>
  <si>
    <t>01030505</t>
  </si>
  <si>
    <t>01030405</t>
  </si>
  <si>
    <t>01030015</t>
  </si>
  <si>
    <t>01030020</t>
  </si>
  <si>
    <t>06720059</t>
  </si>
  <si>
    <t>06720505</t>
  </si>
  <si>
    <t>06720405</t>
  </si>
  <si>
    <t>06720410</t>
  </si>
  <si>
    <t>06720143</t>
  </si>
  <si>
    <t>01050505</t>
  </si>
  <si>
    <t>01833</t>
  </si>
  <si>
    <t>01050010</t>
  </si>
  <si>
    <t>01050005</t>
  </si>
  <si>
    <t>06740005</t>
  </si>
  <si>
    <t>06740310</t>
  </si>
  <si>
    <t>00350116</t>
  </si>
  <si>
    <t>00350326</t>
  </si>
  <si>
    <t>00350122</t>
  </si>
  <si>
    <t>00350426</t>
  </si>
  <si>
    <t>00350200</t>
  </si>
  <si>
    <t>00350010</t>
  </si>
  <si>
    <t>00350135</t>
  </si>
  <si>
    <t>00350377</t>
  </si>
  <si>
    <t>00350750</t>
  </si>
  <si>
    <t>00350141</t>
  </si>
  <si>
    <t>00350013</t>
  </si>
  <si>
    <t>00350146</t>
  </si>
  <si>
    <t>00350154</t>
  </si>
  <si>
    <t>00350156</t>
  </si>
  <si>
    <t>00350485</t>
  </si>
  <si>
    <t>00350153</t>
  </si>
  <si>
    <t>00350525</t>
  </si>
  <si>
    <t>00350172</t>
  </si>
  <si>
    <t>00350166</t>
  </si>
  <si>
    <t>00350178</t>
  </si>
  <si>
    <t>00350167</t>
  </si>
  <si>
    <t>00350179</t>
  </si>
  <si>
    <t>00350180</t>
  </si>
  <si>
    <t>00350182</t>
  </si>
  <si>
    <t>00350183</t>
  </si>
  <si>
    <t>00350184</t>
  </si>
  <si>
    <t>00350181</t>
  </si>
  <si>
    <t>00350286</t>
  </si>
  <si>
    <t>00350190</t>
  </si>
  <si>
    <t>00350376</t>
  </si>
  <si>
    <t>00350001</t>
  </si>
  <si>
    <t>00350383</t>
  </si>
  <si>
    <t>00350262</t>
  </si>
  <si>
    <t>00350004</t>
  </si>
  <si>
    <t>00350655</t>
  </si>
  <si>
    <t>00350537</t>
  </si>
  <si>
    <t>00350215</t>
  </si>
  <si>
    <t>00350227</t>
  </si>
  <si>
    <t>00350226</t>
  </si>
  <si>
    <t>00350229</t>
  </si>
  <si>
    <t>00350231</t>
  </si>
  <si>
    <t>00350378</t>
  </si>
  <si>
    <t>00350382</t>
  </si>
  <si>
    <t>00350237</t>
  </si>
  <si>
    <t>00350243</t>
  </si>
  <si>
    <t>00350542</t>
  </si>
  <si>
    <t>00350138</t>
  </si>
  <si>
    <t>00350575</t>
  </si>
  <si>
    <t>00350255</t>
  </si>
  <si>
    <t>Data Reporting and Analysis</t>
  </si>
  <si>
    <t>7TA10030</t>
  </si>
  <si>
    <t>Orientation to PLC Guidance</t>
  </si>
  <si>
    <t>7TA10031</t>
  </si>
  <si>
    <t>Common Planning Time Self-Assessment</t>
  </si>
  <si>
    <t>7TA10032</t>
  </si>
  <si>
    <t>Mathematics Learning Community</t>
  </si>
  <si>
    <r>
      <t>C.</t>
    </r>
    <r>
      <rPr>
        <sz val="8"/>
        <rFont val="Arial"/>
        <family val="2"/>
      </rPr>
      <t xml:space="preserve"> I CERTIFY THAT THE INFORMATION CONTAINED IN THIS APPLICATION IS CORRECT AND COMPLETE; THAT THE APPLICANT AGENCY HAS AUTHORIZED ME, AS ITS REPRESENTATIVE, TO FILE THIS APPLICATION; AND THAT I UNDERSTAND THAT FOR ANY FUNDS RECEIVED THROUGH THIS APPLICATION THE AGENCY AGREES TO COMPLY WITH ALL APPLICATION STATE AND FEDERAL GRANT REQUIREMENTS COVERING BOTH THE PROGRAMMATIC AND FISCAL ADMINISTRATION OF GRANT FUNDS</t>
    </r>
  </si>
  <si>
    <t>FUNCTION</t>
  </si>
  <si>
    <t>FIRST NAME</t>
  </si>
  <si>
    <t>LAST NAME</t>
  </si>
  <si>
    <t>ORGANIZATION NAME</t>
  </si>
  <si>
    <t>ORGANIZATION CODE</t>
  </si>
  <si>
    <t>ADDRESS LINE 1</t>
  </si>
  <si>
    <t>ADDRESS LINE 2</t>
  </si>
  <si>
    <t>CITY/TOWN</t>
  </si>
  <si>
    <t>STATE</t>
  </si>
  <si>
    <t>ZIP CODE</t>
  </si>
  <si>
    <t>Superintendent</t>
  </si>
  <si>
    <t>Abington</t>
  </si>
  <si>
    <t>00010000</t>
  </si>
  <si>
    <t>MA</t>
  </si>
  <si>
    <t>Acton</t>
  </si>
  <si>
    <t>00020000</t>
  </si>
  <si>
    <t>16 Charter Road</t>
  </si>
  <si>
    <t>01720</t>
  </si>
  <si>
    <t>Acushnet</t>
  </si>
  <si>
    <t>00030000</t>
  </si>
  <si>
    <t>02743</t>
  </si>
  <si>
    <t>Agawam</t>
  </si>
  <si>
    <t>00050000</t>
  </si>
  <si>
    <t>Feeding Hills</t>
  </si>
  <si>
    <t>Amesbury</t>
  </si>
  <si>
    <t>00070000</t>
  </si>
  <si>
    <t>01913</t>
  </si>
  <si>
    <t>Amherst</t>
  </si>
  <si>
    <t>00080000</t>
  </si>
  <si>
    <t>170 Chestnut Street</t>
  </si>
  <si>
    <t>01002</t>
  </si>
  <si>
    <t>Andover</t>
  </si>
  <si>
    <t>00090000</t>
  </si>
  <si>
    <t>36 Bartlet Street</t>
  </si>
  <si>
    <t>01810</t>
  </si>
  <si>
    <t>0172</t>
  </si>
  <si>
    <t>0176</t>
  </si>
  <si>
    <t>0152</t>
  </si>
  <si>
    <t>0177</t>
  </si>
  <si>
    <t>0181</t>
  </si>
  <si>
    <t>0154</t>
  </si>
  <si>
    <t>0155</t>
  </si>
  <si>
    <t>0157</t>
  </si>
  <si>
    <t>0695</t>
  </si>
  <si>
    <t>0158</t>
  </si>
  <si>
    <t>0159</t>
  </si>
  <si>
    <t>0160</t>
  </si>
  <si>
    <t>0456</t>
  </si>
  <si>
    <t>0458</t>
  </si>
  <si>
    <t>0182</t>
  </si>
  <si>
    <t>0162</t>
  </si>
  <si>
    <t>0163</t>
  </si>
  <si>
    <t>0164</t>
  </si>
  <si>
    <t>0468</t>
  </si>
  <si>
    <t>0185</t>
  </si>
  <si>
    <t>0186</t>
  </si>
  <si>
    <t>0698</t>
  </si>
  <si>
    <t>0189</t>
  </si>
  <si>
    <t>0191</t>
  </si>
  <si>
    <t>0464</t>
  </si>
  <si>
    <t>0169</t>
  </si>
  <si>
    <t>0197</t>
  </si>
  <si>
    <t>0204</t>
  </si>
  <si>
    <t>0207</t>
  </si>
  <si>
    <t>0210</t>
  </si>
  <si>
    <t>0700</t>
  </si>
  <si>
    <t>0466</t>
  </si>
  <si>
    <t>0492</t>
  </si>
  <si>
    <t>0705</t>
  </si>
  <si>
    <t>0469</t>
  </si>
  <si>
    <t>0173</t>
  </si>
  <si>
    <t>0174</t>
  </si>
  <si>
    <t>0175</t>
  </si>
  <si>
    <t>0211</t>
  </si>
  <si>
    <t>0212</t>
  </si>
  <si>
    <t>0214</t>
  </si>
  <si>
    <t>0178</t>
  </si>
  <si>
    <t>0710</t>
  </si>
  <si>
    <t>0215</t>
  </si>
  <si>
    <t>0218</t>
  </si>
  <si>
    <t>0184</t>
  </si>
  <si>
    <t>0220</t>
  </si>
  <si>
    <t>0223</t>
  </si>
  <si>
    <t>0187</t>
  </si>
  <si>
    <t>0830</t>
  </si>
  <si>
    <t>0717</t>
  </si>
  <si>
    <t>0226</t>
  </si>
  <si>
    <t>0832</t>
  </si>
  <si>
    <t>0715</t>
  </si>
  <si>
    <t>0470</t>
  </si>
  <si>
    <t>0196</t>
  </si>
  <si>
    <t>0720</t>
  </si>
  <si>
    <t>0725</t>
  </si>
  <si>
    <t>0852</t>
  </si>
  <si>
    <t>0198</t>
  </si>
  <si>
    <t>0660</t>
  </si>
  <si>
    <t>0199</t>
  </si>
  <si>
    <t>0444</t>
  </si>
  <si>
    <t>0201</t>
  </si>
  <si>
    <t>0471</t>
  </si>
  <si>
    <t>0728</t>
  </si>
  <si>
    <t>0227</t>
  </si>
  <si>
    <t>0229</t>
  </si>
  <si>
    <t>0208</t>
  </si>
  <si>
    <t>0915</t>
  </si>
  <si>
    <t>0209</t>
  </si>
  <si>
    <t>0231</t>
  </si>
  <si>
    <t>0236</t>
  </si>
  <si>
    <t>0474</t>
  </si>
  <si>
    <t>0735</t>
  </si>
  <si>
    <t>0239</t>
  </si>
  <si>
    <t>0217</t>
  </si>
  <si>
    <t>0854</t>
  </si>
  <si>
    <t>0243</t>
  </si>
  <si>
    <t>0406</t>
  </si>
  <si>
    <t>0730</t>
  </si>
  <si>
    <t>0213</t>
  </si>
  <si>
    <t>0246</t>
  </si>
  <si>
    <t>0853</t>
  </si>
  <si>
    <t>0851</t>
  </si>
  <si>
    <t>0248</t>
  </si>
  <si>
    <t>0219</t>
  </si>
  <si>
    <t>0221</t>
  </si>
  <si>
    <t>0855</t>
  </si>
  <si>
    <t>0740</t>
  </si>
  <si>
    <t>0224</t>
  </si>
  <si>
    <t>0251</t>
  </si>
  <si>
    <t>0258</t>
  </si>
  <si>
    <t>0860</t>
  </si>
  <si>
    <t>0230</t>
  </si>
  <si>
    <t>0745</t>
  </si>
  <si>
    <t>0234</t>
  </si>
  <si>
    <t>0493</t>
  </si>
  <si>
    <t>0494</t>
  </si>
  <si>
    <t>0261</t>
  </si>
  <si>
    <t>0750</t>
  </si>
  <si>
    <t>0262</t>
  </si>
  <si>
    <t>0497</t>
  </si>
  <si>
    <t>0479</t>
  </si>
  <si>
    <t>0274</t>
  </si>
  <si>
    <t>0238</t>
  </si>
  <si>
    <t>0240</t>
  </si>
  <si>
    <t>0487</t>
  </si>
  <si>
    <t>0242</t>
  </si>
  <si>
    <t>0278</t>
  </si>
  <si>
    <t>0753</t>
  </si>
  <si>
    <t>0284</t>
  </si>
  <si>
    <t>0778</t>
  </si>
  <si>
    <t>0285</t>
  </si>
  <si>
    <t>0293</t>
  </si>
  <si>
    <t>0244</t>
  </si>
  <si>
    <t>0295</t>
  </si>
  <si>
    <t>0304</t>
  </si>
  <si>
    <t>0308</t>
  </si>
  <si>
    <t>0309</t>
  </si>
  <si>
    <t>0249</t>
  </si>
  <si>
    <t>0483</t>
  </si>
  <si>
    <t>0482</t>
  </si>
  <si>
    <t>0250</t>
  </si>
  <si>
    <t>0310</t>
  </si>
  <si>
    <t>0252</t>
  </si>
  <si>
    <t>0253</t>
  </si>
  <si>
    <t>0484</t>
  </si>
  <si>
    <t>0441</t>
  </si>
  <si>
    <t>0314</t>
  </si>
  <si>
    <t>0316</t>
  </si>
  <si>
    <t>0325</t>
  </si>
  <si>
    <t>0485</t>
  </si>
  <si>
    <t>0263</t>
  </si>
  <si>
    <t>0264</t>
  </si>
  <si>
    <t>0265</t>
  </si>
  <si>
    <t>0486</t>
  </si>
  <si>
    <t>0266</t>
  </si>
  <si>
    <t>0871</t>
  </si>
  <si>
    <t>0269</t>
  </si>
  <si>
    <t>110 County Street</t>
  </si>
  <si>
    <t>Tri County Regional Vocational Technical</t>
  </si>
  <si>
    <t>Upper Cape Cod Regional Vocational Technical</t>
  </si>
  <si>
    <t>21 South Main Street</t>
  </si>
  <si>
    <t>c/o Jefferson School</t>
  </si>
  <si>
    <t>220 Nahatan Street</t>
  </si>
  <si>
    <t>610 Franklin Street</t>
  </si>
  <si>
    <t>Whittier Regional Vocational Technical</t>
  </si>
  <si>
    <t>1PD10001</t>
  </si>
  <si>
    <t>Leadership</t>
  </si>
  <si>
    <t>Instructional Leadership Training</t>
  </si>
  <si>
    <t>9PDM10003</t>
  </si>
  <si>
    <t>Mathematics</t>
  </si>
  <si>
    <t>Mass Intel Math Initiative</t>
  </si>
  <si>
    <t>9PDM10004</t>
  </si>
  <si>
    <t>Developing Algebraic Thinking for MS/HS Math Teachers</t>
  </si>
  <si>
    <t>9PDM10005</t>
  </si>
  <si>
    <t>Understanding Rational Numbers</t>
  </si>
  <si>
    <t>9PDM10006</t>
  </si>
  <si>
    <t>The Coaching Cycle</t>
  </si>
  <si>
    <t>9PDM10008</t>
  </si>
  <si>
    <t>Academic Youth Development</t>
  </si>
  <si>
    <t>9PDM10009</t>
  </si>
  <si>
    <t>Literacy</t>
  </si>
  <si>
    <t>Differentiated Writing to Close the Achievement Gap</t>
  </si>
  <si>
    <t>9PDM10010</t>
  </si>
  <si>
    <t>Foundations of Literacy K-3</t>
  </si>
  <si>
    <t>9PDM10011</t>
  </si>
  <si>
    <t>Language Essentials for Teachers of Reading &amp; Spelling K-3</t>
  </si>
  <si>
    <t>9PDM10012</t>
  </si>
  <si>
    <t>Reading and Writing Informational Text K-6</t>
  </si>
  <si>
    <t>9PDM10013</t>
  </si>
  <si>
    <t>Reading in the Content Areas 6-8</t>
  </si>
  <si>
    <t>9PDM10014</t>
  </si>
  <si>
    <t>Old Rochester</t>
  </si>
  <si>
    <t>07400000</t>
  </si>
  <si>
    <t>Pentucket</t>
  </si>
  <si>
    <t>07450000</t>
  </si>
  <si>
    <t>22 Main Street</t>
  </si>
  <si>
    <t>West Newbury</t>
  </si>
  <si>
    <t>01985</t>
  </si>
  <si>
    <t>Pioneer Valley</t>
  </si>
  <si>
    <t>07500000</t>
  </si>
  <si>
    <t>97 F Sumner Turner Rd</t>
  </si>
  <si>
    <t>Northfield</t>
  </si>
  <si>
    <t>01360</t>
  </si>
  <si>
    <t>Quabbin</t>
  </si>
  <si>
    <t>07530000</t>
  </si>
  <si>
    <t>872 South Street</t>
  </si>
  <si>
    <t>Barre</t>
  </si>
  <si>
    <t>01005</t>
  </si>
  <si>
    <t>Ralph C Mahar</t>
  </si>
  <si>
    <t>07550000</t>
  </si>
  <si>
    <t>507 South Main Street</t>
  </si>
  <si>
    <t>Silver Lake</t>
  </si>
  <si>
    <t>07600000</t>
  </si>
  <si>
    <t>Southern Berkshire</t>
  </si>
  <si>
    <t>07650000</t>
  </si>
  <si>
    <t>Sheffield</t>
  </si>
  <si>
    <t>Southwick-Tolland</t>
  </si>
  <si>
    <t>07660000</t>
  </si>
  <si>
    <t>Spencer-E Brookfield</t>
  </si>
  <si>
    <t>07670000</t>
  </si>
  <si>
    <t>306 Main Street</t>
  </si>
  <si>
    <t>Tantasqua</t>
  </si>
  <si>
    <t>07700000</t>
  </si>
  <si>
    <t>Triton</t>
  </si>
  <si>
    <t>07730000</t>
  </si>
  <si>
    <t>112 Elm Street</t>
  </si>
  <si>
    <t>Byfield</t>
  </si>
  <si>
    <t>01922</t>
  </si>
  <si>
    <t>Up-Island Regional</t>
  </si>
  <si>
    <t>07740000</t>
  </si>
  <si>
    <t>Wachusett</t>
  </si>
  <si>
    <t>07750000</t>
  </si>
  <si>
    <t>1745 Main Street</t>
  </si>
  <si>
    <t>Jefferson</t>
  </si>
  <si>
    <t>01522</t>
  </si>
  <si>
    <t>Haggerty</t>
  </si>
  <si>
    <t>Quaboag Regional</t>
  </si>
  <si>
    <t>07780000</t>
  </si>
  <si>
    <t>Warren</t>
  </si>
  <si>
    <t>Whitman-Hanson</t>
  </si>
  <si>
    <t>07800000</t>
  </si>
  <si>
    <t>Whitman</t>
  </si>
  <si>
    <t>02382</t>
  </si>
  <si>
    <t>08010000</t>
  </si>
  <si>
    <t>215 Fitchburg Street</t>
  </si>
  <si>
    <t>08050000</t>
  </si>
  <si>
    <t>65 Pleasant Street</t>
  </si>
  <si>
    <t>Upton</t>
  </si>
  <si>
    <t>08060000</t>
  </si>
  <si>
    <t>800 Randolph Street</t>
  </si>
  <si>
    <t>Avery</t>
  </si>
  <si>
    <t>Bristol-Plymouth Voc Tech</t>
  </si>
  <si>
    <t>08100000</t>
  </si>
  <si>
    <t>940 County Street</t>
  </si>
  <si>
    <t>Cape Cod Region Voc Tech</t>
  </si>
  <si>
    <t>08150000</t>
  </si>
  <si>
    <t>351 Pleasant Lake Avenue</t>
  </si>
  <si>
    <t>08180000</t>
  </si>
  <si>
    <t>82 Industrial Blvd</t>
  </si>
  <si>
    <t>08210000</t>
  </si>
  <si>
    <t>251 Stonehaven Rd</t>
  </si>
  <si>
    <t>02723</t>
  </si>
  <si>
    <t>08230000</t>
  </si>
  <si>
    <t>57 River Rd</t>
  </si>
  <si>
    <t>08250000</t>
  </si>
  <si>
    <t>1121 Ashley Blvd</t>
  </si>
  <si>
    <t>02745</t>
  </si>
  <si>
    <t>08280000</t>
  </si>
  <si>
    <t>Holbrook Jr Sr High</t>
  </si>
  <si>
    <t>South</t>
  </si>
  <si>
    <t>Holland Elementary</t>
  </si>
  <si>
    <t>Holliston High</t>
  </si>
  <si>
    <t>Miller School</t>
  </si>
  <si>
    <t>Placentino Elementary</t>
  </si>
  <si>
    <t>Robert H. Adams Middle School</t>
  </si>
  <si>
    <t>Center for Excellence</t>
  </si>
  <si>
    <t>E N White Elem</t>
  </si>
  <si>
    <t>Holyoke High</t>
  </si>
  <si>
    <t>Joseph Metcalf Preschool</t>
  </si>
  <si>
    <t>Kelly Elem</t>
  </si>
  <si>
    <t>Lt Clayre Sullivan Elem</t>
  </si>
  <si>
    <t>Lt Elmer J McMahon Elem</t>
  </si>
  <si>
    <t>Maurice A Donahue Elem</t>
  </si>
  <si>
    <t>Morgan Elem</t>
  </si>
  <si>
    <t>William R. Peck School</t>
  </si>
  <si>
    <t>Wm J Dean Voc Tech High</t>
  </si>
  <si>
    <t>Holyoke Community Charter School</t>
  </si>
  <si>
    <t>Hopedale Jr Sr High</t>
  </si>
  <si>
    <t>Park Street School</t>
  </si>
  <si>
    <t>Elmwood</t>
  </si>
  <si>
    <t>Hopkins Elementary School</t>
  </si>
  <si>
    <t>Hopkinton High</t>
  </si>
  <si>
    <t>Hopkinton Middle School</t>
  </si>
  <si>
    <t>Hopkinton Pre-School</t>
  </si>
  <si>
    <t>C A Farley</t>
  </si>
  <si>
    <t>C R Hubert</t>
  </si>
  <si>
    <t>Forest Avenue Elementary</t>
  </si>
  <si>
    <t>Hudson High</t>
  </si>
  <si>
    <t>Mulready Elementary</t>
  </si>
  <si>
    <t>Hull High</t>
  </si>
  <si>
    <t>Lillian M Jacobs</t>
  </si>
  <si>
    <t>Joseph W Martin Jr Elem</t>
  </si>
  <si>
    <t>North Attleboro High</t>
  </si>
  <si>
    <t>Justification:  (Explain and justify why the proposed amendment should be implemented; attach additional sheets if the space provided is insufficient for this.)</t>
  </si>
  <si>
    <t>Acushnet Elementary Sch</t>
  </si>
  <si>
    <t>Bryn Mawr</t>
  </si>
  <si>
    <t>John Glenn Middle</t>
  </si>
  <si>
    <t>Newton</t>
  </si>
  <si>
    <t>02070000</t>
  </si>
  <si>
    <t>100 Walnut Street</t>
  </si>
  <si>
    <t>Newtonville</t>
  </si>
  <si>
    <t>02460</t>
  </si>
  <si>
    <t>Norfolk</t>
  </si>
  <si>
    <t>02080000</t>
  </si>
  <si>
    <t>02810110</t>
  </si>
  <si>
    <t>02810115</t>
  </si>
  <si>
    <t>02810120</t>
  </si>
  <si>
    <t>02810330</t>
  </si>
  <si>
    <t>02810060</t>
  </si>
  <si>
    <t>02810140</t>
  </si>
  <si>
    <t>02810155</t>
  </si>
  <si>
    <t>02810145</t>
  </si>
  <si>
    <t>02810023</t>
  </si>
  <si>
    <t>02810620</t>
  </si>
  <si>
    <t>02810055</t>
  </si>
  <si>
    <t>02810350</t>
  </si>
  <si>
    <t>02810020</t>
  </si>
  <si>
    <t>02810506</t>
  </si>
  <si>
    <t>02810500</t>
  </si>
  <si>
    <t>02810160</t>
  </si>
  <si>
    <t>02810205</t>
  </si>
  <si>
    <t>02810015</t>
  </si>
  <si>
    <t>02810340</t>
  </si>
  <si>
    <t>02810180</t>
  </si>
  <si>
    <t>02810185</t>
  </si>
  <si>
    <t>02810190</t>
  </si>
  <si>
    <t>04440205</t>
  </si>
  <si>
    <t>21 Queen Street</t>
  </si>
  <si>
    <t>02010095</t>
  </si>
  <si>
    <t>02010063</t>
  </si>
  <si>
    <t>02010140</t>
  </si>
  <si>
    <t>02010105</t>
  </si>
  <si>
    <t>02010123</t>
  </si>
  <si>
    <t>02010010</t>
  </si>
  <si>
    <t>02010015</t>
  </si>
  <si>
    <t>02010075</t>
  </si>
  <si>
    <t>02010020</t>
  </si>
  <si>
    <t>02010078</t>
  </si>
  <si>
    <t>02010085</t>
  </si>
  <si>
    <t>02010040</t>
  </si>
  <si>
    <t>02010130</t>
  </si>
  <si>
    <t>02010115</t>
  </si>
  <si>
    <t>02010050</t>
  </si>
  <si>
    <t>02010070</t>
  </si>
  <si>
    <t>02010405</t>
  </si>
  <si>
    <t>01505</t>
  </si>
  <si>
    <t>00300055</t>
  </si>
  <si>
    <t>00300505</t>
  </si>
  <si>
    <t>00300305</t>
  </si>
  <si>
    <t>00300010</t>
  </si>
  <si>
    <t>00300015</t>
  </si>
  <si>
    <t>00300033</t>
  </si>
  <si>
    <t>00300040</t>
  </si>
  <si>
    <t>00310505</t>
  </si>
  <si>
    <t>00310030</t>
  </si>
  <si>
    <t>00310007</t>
  </si>
  <si>
    <t>00310026</t>
  </si>
  <si>
    <t>00310012</t>
  </si>
  <si>
    <t>00310310</t>
  </si>
  <si>
    <t>00310305</t>
  </si>
  <si>
    <t>00310015</t>
  </si>
  <si>
    <t>00310005</t>
  </si>
  <si>
    <t>08050605</t>
  </si>
  <si>
    <t>01568</t>
  </si>
  <si>
    <t>06220015</t>
  </si>
  <si>
    <t>06220505</t>
  </si>
  <si>
    <t>06220405</t>
  </si>
  <si>
    <t>06220008</t>
  </si>
  <si>
    <t>06220010</t>
  </si>
  <si>
    <t>08060605</t>
  </si>
  <si>
    <t>E.</t>
  </si>
  <si>
    <t>F.</t>
  </si>
  <si>
    <t>H.</t>
  </si>
  <si>
    <t>I.</t>
  </si>
  <si>
    <t>A.</t>
  </si>
  <si>
    <t>G.</t>
  </si>
  <si>
    <t>STANDARD CONTRACT FORM AND APPLICATION FOR PROGRAM GRANTS</t>
  </si>
  <si>
    <t>PART I - GENERAL</t>
  </si>
  <si>
    <t>PROJECT DURATION</t>
  </si>
  <si>
    <t>FROM</t>
  </si>
  <si>
    <t>TO</t>
  </si>
  <si>
    <t>AUTHORIZED SIGNATORY:</t>
  </si>
  <si>
    <t>Egleston Comm High School</t>
  </si>
  <si>
    <t>Eliot Elementary</t>
  </si>
  <si>
    <t>Ellis Mendell</t>
  </si>
  <si>
    <t>Excel High School</t>
  </si>
  <si>
    <t>Fenway High School</t>
  </si>
  <si>
    <t>Franklin D Roosevelt</t>
  </si>
  <si>
    <t>Gardner Pilot Academy</t>
  </si>
  <si>
    <t>George H Conley</t>
  </si>
  <si>
    <t>Harbor School</t>
  </si>
  <si>
    <t>Harvard-Kent</t>
  </si>
  <si>
    <t>Haynes Early Education Center</t>
  </si>
  <si>
    <t>Henry Grew</t>
  </si>
  <si>
    <t>Higginson/Lewis K-8</t>
  </si>
  <si>
    <t>Horace Mann School for the Deaf</t>
  </si>
  <si>
    <t>Hugh Roe O'Donnell</t>
  </si>
  <si>
    <t>Jackson Mann</t>
  </si>
  <si>
    <t>James Condon Elem</t>
  </si>
  <si>
    <t>James J Chittick</t>
  </si>
  <si>
    <t>James Otis</t>
  </si>
  <si>
    <t>James P Timilty Middle</t>
  </si>
  <si>
    <t>James W Hennigan</t>
  </si>
  <si>
    <t>Jeremiah E Burke High</t>
  </si>
  <si>
    <t>John D Philbrick</t>
  </si>
  <si>
    <t>John Marshall</t>
  </si>
  <si>
    <t>John P Holland</t>
  </si>
  <si>
    <t>John W McCormack</t>
  </si>
  <si>
    <t>John Winthrop</t>
  </si>
  <si>
    <t>Joseph J Hurley</t>
  </si>
  <si>
    <t>Joseph Lee</t>
  </si>
  <si>
    <t>Joseph P Manning</t>
  </si>
  <si>
    <t>Joseph P Tynan</t>
  </si>
  <si>
    <t>Josiah Quincy</t>
  </si>
  <si>
    <t>Joyce Kilmer</t>
  </si>
  <si>
    <t>King K-8</t>
  </si>
  <si>
    <t>Lee Academy</t>
  </si>
  <si>
    <t>Lilla G. Frederick Middle School</t>
  </si>
  <si>
    <t>Lyndon</t>
  </si>
  <si>
    <t>Lyon K-8</t>
  </si>
  <si>
    <t>Lyon Upper 9-12</t>
  </si>
  <si>
    <t>Madison Park High</t>
  </si>
  <si>
    <t>Manassah E Bradley</t>
  </si>
  <si>
    <t>Mather</t>
  </si>
  <si>
    <t>Mattahunt</t>
  </si>
  <si>
    <t>Maurice J Tobin</t>
  </si>
  <si>
    <t>Michael J Perkins</t>
  </si>
  <si>
    <t>Mildred Avenue K-8</t>
  </si>
  <si>
    <t>Mission Hill School</t>
  </si>
  <si>
    <t>Mozart</t>
  </si>
  <si>
    <t>Nathan Hale</t>
  </si>
  <si>
    <t>New Mission High School</t>
  </si>
  <si>
    <t>O W Holmes</t>
  </si>
  <si>
    <t>O'Bryant Sch Math/Science</t>
  </si>
  <si>
    <t>Oliver Hazard Perry</t>
  </si>
  <si>
    <t>Orchard Gardens</t>
  </si>
  <si>
    <t>02810045</t>
  </si>
  <si>
    <t>02840003</t>
  </si>
  <si>
    <t>02840005</t>
  </si>
  <si>
    <t>02840025</t>
  </si>
  <si>
    <t>02840030</t>
  </si>
  <si>
    <t>02840505</t>
  </si>
  <si>
    <t>02840405</t>
  </si>
  <si>
    <t>02850012</t>
  </si>
  <si>
    <t>02850010</t>
  </si>
  <si>
    <t>02850025</t>
  </si>
  <si>
    <t>02850014</t>
  </si>
  <si>
    <t>02850405</t>
  </si>
  <si>
    <t>02850015</t>
  </si>
  <si>
    <t>0766</t>
  </si>
  <si>
    <t>0767</t>
  </si>
  <si>
    <t>0342</t>
  </si>
  <si>
    <t>0343</t>
  </si>
  <si>
    <t>0281</t>
  </si>
  <si>
    <t>0346</t>
  </si>
  <si>
    <t>0347</t>
  </si>
  <si>
    <t>0287</t>
  </si>
  <si>
    <t>0489</t>
  </si>
  <si>
    <t>0288</t>
  </si>
  <si>
    <t>0289</t>
  </si>
  <si>
    <t>0290</t>
  </si>
  <si>
    <t>0291</t>
  </si>
  <si>
    <t>0292</t>
  </si>
  <si>
    <t>0770</t>
  </si>
  <si>
    <t>0296</t>
  </si>
  <si>
    <t>0298</t>
  </si>
  <si>
    <t>0878</t>
  </si>
  <si>
    <t>0773</t>
  </si>
  <si>
    <t>0300</t>
  </si>
  <si>
    <t>0301</t>
  </si>
  <si>
    <t>0774</t>
  </si>
  <si>
    <t>0879</t>
  </si>
  <si>
    <t>0775</t>
  </si>
  <si>
    <t>0305</t>
  </si>
  <si>
    <t>0306</t>
  </si>
  <si>
    <t>0307</t>
  </si>
  <si>
    <t>0315</t>
  </si>
  <si>
    <t>0317</t>
  </si>
  <si>
    <t>0318</t>
  </si>
  <si>
    <t>0322</t>
  </si>
  <si>
    <t>0323</t>
  </si>
  <si>
    <t>0321</t>
  </si>
  <si>
    <t>0683</t>
  </si>
  <si>
    <t>0326</t>
  </si>
  <si>
    <t>0327</t>
  </si>
  <si>
    <t>0330</t>
  </si>
  <si>
    <t>0331</t>
  </si>
  <si>
    <t>0335</t>
  </si>
  <si>
    <t>0337</t>
  </si>
  <si>
    <t>0780</t>
  </si>
  <si>
    <t>0885</t>
  </si>
  <si>
    <t>0340</t>
  </si>
  <si>
    <t>0341</t>
  </si>
  <si>
    <t>0755</t>
  </si>
  <si>
    <t>0344</t>
  </si>
  <si>
    <t>0823</t>
  </si>
  <si>
    <t>0348</t>
  </si>
  <si>
    <t>0350</t>
  </si>
  <si>
    <t>South Middlesex Regional Vocational Technical</t>
  </si>
  <si>
    <t>South Shore Regional Vocational Technical</t>
  </si>
  <si>
    <t>Southeastern Regional Vocational Technical</t>
  </si>
  <si>
    <t>PO BOX 339</t>
  </si>
  <si>
    <t>Southern Worcester County Regional Vocational Technical</t>
  </si>
  <si>
    <t>PO Box 1410</t>
  </si>
  <si>
    <t>190 Ashley Boulevard</t>
  </si>
  <si>
    <t>02746</t>
  </si>
  <si>
    <t>01070010</t>
  </si>
  <si>
    <t>01070020</t>
  </si>
  <si>
    <t>01070505</t>
  </si>
  <si>
    <t>01070025</t>
  </si>
  <si>
    <t>01070042</t>
  </si>
  <si>
    <t>01070305</t>
  </si>
  <si>
    <t>01070045</t>
  </si>
  <si>
    <t>01070050</t>
  </si>
  <si>
    <t>01090005</t>
  </si>
  <si>
    <t>01100200</t>
  </si>
  <si>
    <t>01519</t>
  </si>
  <si>
    <t>01100505</t>
  </si>
  <si>
    <t>01100305</t>
  </si>
  <si>
    <t>01100025</t>
  </si>
  <si>
    <t>01100005</t>
  </si>
  <si>
    <t>01110004</t>
  </si>
  <si>
    <t>01033</t>
  </si>
  <si>
    <t>01110505</t>
  </si>
  <si>
    <t>01110010</t>
  </si>
  <si>
    <t>01120005</t>
  </si>
  <si>
    <t>08210605</t>
  </si>
  <si>
    <t>08230605</t>
  </si>
  <si>
    <t>08280605</t>
  </si>
  <si>
    <t>250 Pawtucket Blvd</t>
  </si>
  <si>
    <t>08250605</t>
  </si>
  <si>
    <t>01140010</t>
  </si>
  <si>
    <t>01140025</t>
  </si>
  <si>
    <t>01140505</t>
  </si>
  <si>
    <t>01140305</t>
  </si>
  <si>
    <t>01140035</t>
  </si>
  <si>
    <t>01140005</t>
  </si>
  <si>
    <t>06730001</t>
  </si>
  <si>
    <t>01450</t>
  </si>
  <si>
    <t>06730010</t>
  </si>
  <si>
    <t>06730305</t>
  </si>
  <si>
    <t>06730505</t>
  </si>
  <si>
    <t>06730005</t>
  </si>
  <si>
    <t>01170015</t>
  </si>
  <si>
    <t>01170505</t>
  </si>
  <si>
    <t>01180005</t>
  </si>
  <si>
    <t>06750007</t>
  </si>
  <si>
    <t>08290000</t>
  </si>
  <si>
    <t>750 Winter Street</t>
  </si>
  <si>
    <t>08300000</t>
  </si>
  <si>
    <t>758 Marrett Rd</t>
  </si>
  <si>
    <t>08320000</t>
  </si>
  <si>
    <t>1050 Westminster Street</t>
  </si>
  <si>
    <t>08510000</t>
  </si>
  <si>
    <t>70 Hodges Cross Rd</t>
  </si>
  <si>
    <t>08520000</t>
  </si>
  <si>
    <t>100 Littleton Road</t>
  </si>
  <si>
    <t>08530000</t>
  </si>
  <si>
    <t>100 Hemlock Rd</t>
  </si>
  <si>
    <t>North Shore Reg Voc</t>
  </si>
  <si>
    <t>08540000</t>
  </si>
  <si>
    <t>Old Colony Reg Voc Tech</t>
  </si>
  <si>
    <t>08550000</t>
  </si>
  <si>
    <t>476 North Avenue</t>
  </si>
  <si>
    <t>02770</t>
  </si>
  <si>
    <t>Pathfinder Voc Tech</t>
  </si>
  <si>
    <t>08600000</t>
  </si>
  <si>
    <t>240 Sykes Street</t>
  </si>
  <si>
    <t>08710000</t>
  </si>
  <si>
    <t>100 Cook Street</t>
  </si>
  <si>
    <t>Arlington</t>
  </si>
  <si>
    <t>00100000</t>
  </si>
  <si>
    <t>869 Massachusetts Avenue</t>
  </si>
  <si>
    <t>Ashland</t>
  </si>
  <si>
    <t>00140000</t>
  </si>
  <si>
    <t>01721</t>
  </si>
  <si>
    <t>Attleboro</t>
  </si>
  <si>
    <t>00160000</t>
  </si>
  <si>
    <t>100 Rathbun Willard Drive</t>
  </si>
  <si>
    <t>02703</t>
  </si>
  <si>
    <t>Auburn</t>
  </si>
  <si>
    <t>00170000</t>
  </si>
  <si>
    <t>5 West Street</t>
  </si>
  <si>
    <t>01501</t>
  </si>
  <si>
    <t>Avon</t>
  </si>
  <si>
    <t>00180000</t>
  </si>
  <si>
    <t>Patrick Clark Drive</t>
  </si>
  <si>
    <t>02322</t>
  </si>
  <si>
    <t>Ayer</t>
  </si>
  <si>
    <t>00190000</t>
  </si>
  <si>
    <t>141 Washington Street</t>
  </si>
  <si>
    <t>01432</t>
  </si>
  <si>
    <t>Upper Cape Cod Voc Tech</t>
  </si>
  <si>
    <t>08790000</t>
  </si>
  <si>
    <t>220 Sandwich Rd</t>
  </si>
  <si>
    <t>08850000</t>
  </si>
  <si>
    <t>115 Amesbury Line Rd</t>
  </si>
  <si>
    <t>09100000</t>
  </si>
  <si>
    <t>135 Center Street</t>
  </si>
  <si>
    <t>Dighton</t>
  </si>
  <si>
    <t>09130000</t>
  </si>
  <si>
    <t>Hathorne</t>
  </si>
  <si>
    <t>01937</t>
  </si>
  <si>
    <t>Norfolk County Agr</t>
  </si>
  <si>
    <t>09150000</t>
  </si>
  <si>
    <t>400 Main Street</t>
  </si>
  <si>
    <t>Fund Code</t>
  </si>
  <si>
    <t>Program Name</t>
  </si>
  <si>
    <t>FORM AM 1</t>
  </si>
  <si>
    <t>(AMENDMENT REQUEST FORM)</t>
  </si>
  <si>
    <t>PART 1:</t>
  </si>
  <si>
    <t>Fill in the highlighted sections of Parts I and II only (Part III will be calculated automatically) and submit the request at least 30 days prior to the proposed change and no later than 30 days prior to the termination date of the project.</t>
  </si>
  <si>
    <t xml:space="preserve">B. </t>
  </si>
  <si>
    <t>C.</t>
  </si>
  <si>
    <t>D.</t>
  </si>
  <si>
    <t>Grant Recipient:</t>
  </si>
  <si>
    <t>(Legal Name of Agency</t>
  </si>
  <si>
    <t>Address:</t>
  </si>
  <si>
    <t>Project Number:</t>
  </si>
  <si>
    <t>Name of grant program/</t>
  </si>
  <si>
    <t>Source of funds</t>
  </si>
  <si>
    <t xml:space="preserve">Name of person </t>
  </si>
  <si>
    <t>Name:</t>
  </si>
  <si>
    <t>Completing this report:</t>
  </si>
  <si>
    <t>Title:</t>
  </si>
  <si>
    <t>(Print or Type)</t>
  </si>
  <si>
    <t xml:space="preserve">Phone Number: </t>
  </si>
  <si>
    <t>PART II</t>
  </si>
  <si>
    <t xml:space="preserve">C. </t>
  </si>
  <si>
    <t>Column A</t>
  </si>
  <si>
    <t>Column B</t>
  </si>
  <si>
    <t>Column C</t>
  </si>
  <si>
    <t>Column D</t>
  </si>
  <si>
    <t>BUDGET</t>
  </si>
  <si>
    <t>APPROVED</t>
  </si>
  <si>
    <t>AMENDED</t>
  </si>
  <si>
    <t>AMENDMENT</t>
  </si>
  <si>
    <t>REVISED</t>
  </si>
  <si>
    <t>ORIGINALLY</t>
  </si>
  <si>
    <t>REQUEST</t>
  </si>
  <si>
    <t>(If applicable)</t>
  </si>
  <si>
    <t>1.</t>
  </si>
  <si>
    <t>Administrators</t>
  </si>
  <si>
    <t>2.</t>
  </si>
  <si>
    <t>Instructional/Direct Service Staff</t>
  </si>
  <si>
    <t>3.</t>
  </si>
  <si>
    <t>Support Staff</t>
  </si>
  <si>
    <t>4.</t>
  </si>
  <si>
    <t>Fringe</t>
  </si>
  <si>
    <t>MTRS</t>
  </si>
  <si>
    <t>Benefits</t>
  </si>
  <si>
    <t>Other</t>
  </si>
  <si>
    <t>5.</t>
  </si>
  <si>
    <t>Contractual Services</t>
  </si>
  <si>
    <t>6.</t>
  </si>
  <si>
    <t>Supplies</t>
  </si>
  <si>
    <t>7.</t>
  </si>
  <si>
    <t>Travel</t>
  </si>
  <si>
    <t>8.</t>
  </si>
  <si>
    <t>9.</t>
  </si>
  <si>
    <t>Indirect Costs</t>
  </si>
  <si>
    <t>10.</t>
  </si>
  <si>
    <t>Equipment</t>
  </si>
  <si>
    <t>11.</t>
  </si>
  <si>
    <t>Signature of Authorized Representative:</t>
  </si>
  <si>
    <t>X</t>
  </si>
  <si>
    <t>Typed or Printed Name:</t>
  </si>
  <si>
    <t xml:space="preserve">Title: </t>
  </si>
  <si>
    <t>Date Report Submitted:</t>
  </si>
  <si>
    <t>PART IV (To be completed by the Department of Education)   ACTION TAKEN</t>
  </si>
  <si>
    <t xml:space="preserve">A. </t>
  </si>
  <si>
    <t>EFFECTIVE DATE OF APPROVAL:</t>
  </si>
  <si>
    <t>B.</t>
  </si>
  <si>
    <t>DISAPPROVED</t>
  </si>
  <si>
    <t>REASON FOR DISAPPROVAL:</t>
  </si>
  <si>
    <r>
      <t xml:space="preserve">I certify that all the information contained in this </t>
    </r>
    <r>
      <rPr>
        <b/>
        <sz val="10"/>
        <rFont val="Arial"/>
        <family val="2"/>
      </rPr>
      <t>AMENDMENT REQUEST</t>
    </r>
    <r>
      <rPr>
        <sz val="10"/>
        <rFont val="Arial"/>
        <family val="2"/>
      </rPr>
      <t xml:space="preserve"> is true and correct.</t>
    </r>
  </si>
  <si>
    <t xml:space="preserve"> </t>
  </si>
  <si>
    <t>LINE ITEM</t>
  </si>
  <si>
    <t>Vineyard Haven</t>
  </si>
  <si>
    <t>02568</t>
  </si>
  <si>
    <t>Orange</t>
  </si>
  <si>
    <t>02230000</t>
  </si>
  <si>
    <t>131 West Main Street</t>
  </si>
  <si>
    <t>01364</t>
  </si>
  <si>
    <t>02240000</t>
  </si>
  <si>
    <t>Oxford</t>
  </si>
  <si>
    <t>02260000</t>
  </si>
  <si>
    <t>5 Sigourney Street</t>
  </si>
  <si>
    <t>01540</t>
  </si>
  <si>
    <t>Palmer</t>
  </si>
  <si>
    <t>02270000</t>
  </si>
  <si>
    <t>24 Converse Street</t>
  </si>
  <si>
    <t>Suite 1</t>
  </si>
  <si>
    <t>Peabody</t>
  </si>
  <si>
    <t>02290000</t>
  </si>
  <si>
    <t>Pelham</t>
  </si>
  <si>
    <t>02300000</t>
  </si>
  <si>
    <t>Pembroke</t>
  </si>
  <si>
    <t>02310000</t>
  </si>
  <si>
    <t>Office of the Superintendent</t>
  </si>
  <si>
    <t>72 Pilgrim Road</t>
  </si>
  <si>
    <t>02359</t>
  </si>
  <si>
    <t>Petersham</t>
  </si>
  <si>
    <t>02340000</t>
  </si>
  <si>
    <t>P O Box 148</t>
  </si>
  <si>
    <t>01366</t>
  </si>
  <si>
    <t>Pittsfield</t>
  </si>
  <si>
    <t>02360000</t>
  </si>
  <si>
    <t>269 First Street</t>
  </si>
  <si>
    <t>01201</t>
  </si>
  <si>
    <t>Plainville</t>
  </si>
  <si>
    <t>02380000</t>
  </si>
  <si>
    <t>68 Messenger Street</t>
  </si>
  <si>
    <t>02762</t>
  </si>
  <si>
    <t>Plymouth</t>
  </si>
  <si>
    <t>02390000</t>
  </si>
  <si>
    <t>253 South Meadow Rd</t>
  </si>
  <si>
    <t>02360</t>
  </si>
  <si>
    <t>Plympton</t>
  </si>
  <si>
    <t>02400000</t>
  </si>
  <si>
    <t>Provincetown</t>
  </si>
  <si>
    <t>02420000</t>
  </si>
  <si>
    <t>02657</t>
  </si>
  <si>
    <t>Quincy</t>
  </si>
  <si>
    <t>02430000</t>
  </si>
  <si>
    <t>02169</t>
  </si>
  <si>
    <t>Randolph</t>
  </si>
  <si>
    <t>02930035</t>
  </si>
  <si>
    <t>02930305</t>
  </si>
  <si>
    <t>02930008</t>
  </si>
  <si>
    <t>02930042</t>
  </si>
  <si>
    <t>02930505</t>
  </si>
  <si>
    <t>02950002</t>
  </si>
  <si>
    <t>139 Pleasant Street</t>
  </si>
  <si>
    <t>02950010</t>
  </si>
  <si>
    <t>02950023</t>
  </si>
  <si>
    <t>02950305</t>
  </si>
  <si>
    <t>02950001</t>
  </si>
  <si>
    <t>02950025</t>
  </si>
  <si>
    <t>02950020</t>
  </si>
  <si>
    <t>02950505</t>
  </si>
  <si>
    <t>02960005</t>
  </si>
  <si>
    <t>02980005</t>
  </si>
  <si>
    <t>02980010</t>
  </si>
  <si>
    <t>08780605</t>
  </si>
  <si>
    <t>07730020</t>
  </si>
  <si>
    <t>07730025</t>
  </si>
  <si>
    <t>07730015</t>
  </si>
  <si>
    <t>07730505</t>
  </si>
  <si>
    <t>07730405</t>
  </si>
  <si>
    <t>03000005</t>
  </si>
  <si>
    <t>03010020</t>
  </si>
  <si>
    <t>03010505</t>
  </si>
  <si>
    <t>03010305</t>
  </si>
  <si>
    <t>07740010</t>
  </si>
  <si>
    <t>07740020</t>
  </si>
  <si>
    <t>08790605</t>
  </si>
  <si>
    <t>03040005</t>
  </si>
  <si>
    <t>03040505</t>
  </si>
  <si>
    <t>03040015</t>
  </si>
  <si>
    <t>07750310</t>
  </si>
  <si>
    <t>07750315</t>
  </si>
  <si>
    <t>07750018</t>
  </si>
  <si>
    <t>07750020</t>
  </si>
  <si>
    <t>07750060</t>
  </si>
  <si>
    <t>07750027</t>
  </si>
  <si>
    <t>07750032</t>
  </si>
  <si>
    <t>07750305</t>
  </si>
  <si>
    <t>07750040</t>
  </si>
  <si>
    <t>07750045</t>
  </si>
  <si>
    <t>07750505</t>
  </si>
  <si>
    <t>03050005</t>
  </si>
  <si>
    <t>03050310</t>
  </si>
  <si>
    <t>03050020</t>
  </si>
  <si>
    <t>03050505</t>
  </si>
  <si>
    <t>03050040</t>
  </si>
  <si>
    <t>03050015</t>
  </si>
  <si>
    <t>03060005</t>
  </si>
  <si>
    <t>03070305</t>
  </si>
  <si>
    <t>03070010</t>
  </si>
  <si>
    <t>03070002</t>
  </si>
  <si>
    <t>03070310</t>
  </si>
  <si>
    <t>03070005</t>
  </si>
  <si>
    <t>03070015</t>
  </si>
  <si>
    <t>03070018</t>
  </si>
  <si>
    <t>03070505</t>
  </si>
  <si>
    <t>03080032</t>
  </si>
  <si>
    <t>02452</t>
  </si>
  <si>
    <t>03080065</t>
  </si>
  <si>
    <t>03080060</t>
  </si>
  <si>
    <t>03080404</t>
  </si>
  <si>
    <t>03080415</t>
  </si>
  <si>
    <t>03080040</t>
  </si>
  <si>
    <t>03080050</t>
  </si>
  <si>
    <t>03080505</t>
  </si>
  <si>
    <t>03080005</t>
  </si>
  <si>
    <t>03090020</t>
  </si>
  <si>
    <t>Full Circle High School</t>
  </si>
  <si>
    <t>Next Wave Junior High</t>
  </si>
  <si>
    <t>Somerville High</t>
  </si>
  <si>
    <t>West Somerville Neighborhood</t>
  </si>
  <si>
    <t>Winter Hill Community</t>
  </si>
  <si>
    <t>Michael E. Smith Middle School</t>
  </si>
  <si>
    <t>Mosier</t>
  </si>
  <si>
    <t>Plains Elementary</t>
  </si>
  <si>
    <t>South Hadley High</t>
  </si>
  <si>
    <t>Joseph P Keefe Tech HS</t>
  </si>
  <si>
    <t>South Shore Charter Public School</t>
  </si>
  <si>
    <t>So Shore Voc Tech High</t>
  </si>
  <si>
    <t>William E Norris</t>
  </si>
  <si>
    <t>Albert S. Woodward Memorial School</t>
  </si>
  <si>
    <t>Margaret A Neary</t>
  </si>
  <si>
    <t>Mary E Finn School</t>
  </si>
  <si>
    <t>P Brent Trottier</t>
  </si>
  <si>
    <t>Charlton Street</t>
  </si>
  <si>
    <t>Eastford Road</t>
  </si>
  <si>
    <t>Mary E Wells Jr High</t>
  </si>
  <si>
    <t>Southbridge High</t>
  </si>
  <si>
    <t>West Street</t>
  </si>
  <si>
    <t>Monterey</t>
  </si>
  <si>
    <t>Mt Everett Regional</t>
  </si>
  <si>
    <t>New Marlborough Central</t>
  </si>
  <si>
    <t>South Egremont</t>
  </si>
  <si>
    <t>Undermountain</t>
  </si>
  <si>
    <t>Bay Path Reg Voc Tech H S</t>
  </si>
  <si>
    <t>Powder Mill</t>
  </si>
  <si>
    <t>Southwick-Tolland Regional High</t>
  </si>
  <si>
    <t>Woodland Elementary</t>
  </si>
  <si>
    <t>David Prouty High</t>
  </si>
  <si>
    <t>East Brookfield Elementary</t>
  </si>
  <si>
    <t>Knox Trail Junior High</t>
  </si>
  <si>
    <t>Lake Street</t>
  </si>
  <si>
    <t>Maple Street School</t>
  </si>
  <si>
    <t>Wire Village School</t>
  </si>
  <si>
    <t>Alfred G Zanetti</t>
  </si>
  <si>
    <t>Alice B Beal Elem</t>
  </si>
  <si>
    <t>Arthur T Talmadge</t>
  </si>
  <si>
    <t>Boland School</t>
  </si>
  <si>
    <t>Brightwood</t>
  </si>
  <si>
    <t>Chestnut Street Middle</t>
  </si>
  <si>
    <t>Daniel B Brunton</t>
  </si>
  <si>
    <t>Dryden Memorial</t>
  </si>
  <si>
    <t>Elias Brookings</t>
  </si>
  <si>
    <t>Forest Park Middle</t>
  </si>
  <si>
    <t>Frank H Freedman</t>
  </si>
  <si>
    <t>Georgetown</t>
  </si>
  <si>
    <t>01050000</t>
  </si>
  <si>
    <t>51 North Street</t>
  </si>
  <si>
    <t>Gloucester</t>
  </si>
  <si>
    <t>01070000</t>
  </si>
  <si>
    <t>6 School House Rd</t>
  </si>
  <si>
    <t>01930</t>
  </si>
  <si>
    <t>Gosnold</t>
  </si>
  <si>
    <t>01090000</t>
  </si>
  <si>
    <t>16 Williams Street</t>
  </si>
  <si>
    <t>Rehoboth</t>
  </si>
  <si>
    <t>________________________________________</t>
  </si>
  <si>
    <r>
      <t>PART III:</t>
    </r>
    <r>
      <rPr>
        <sz val="10"/>
        <rFont val="Arial"/>
        <family val="2"/>
      </rPr>
      <t xml:space="preserve"> </t>
    </r>
  </si>
  <si>
    <t>01490001</t>
  </si>
  <si>
    <t>01490537</t>
  </si>
  <si>
    <t>01490004</t>
  </si>
  <si>
    <t>01490016</t>
  </si>
  <si>
    <t>07500505</t>
  </si>
  <si>
    <t>07500009</t>
  </si>
  <si>
    <t>04970205</t>
  </si>
  <si>
    <t>317 Russell Street</t>
  </si>
  <si>
    <t>04790505</t>
  </si>
  <si>
    <t>15 Mulligan Drive</t>
  </si>
  <si>
    <t>01075</t>
  </si>
  <si>
    <t>02360010</t>
  </si>
  <si>
    <t>02360065</t>
  </si>
  <si>
    <t>02360035</t>
  </si>
  <si>
    <t>02360305</t>
  </si>
  <si>
    <t>02360055</t>
  </si>
  <si>
    <t>02360505</t>
  </si>
  <si>
    <t>The Learning Walk Toolkit</t>
  </si>
  <si>
    <t>9TA10034</t>
  </si>
  <si>
    <t>Literacy Network</t>
  </si>
  <si>
    <t>9TA10035</t>
  </si>
  <si>
    <t>Mathematics Network on Instructional Practices</t>
  </si>
  <si>
    <t>9TA10036</t>
  </si>
  <si>
    <t>Mathematics Network on District Systems</t>
  </si>
  <si>
    <t>Item #</t>
  </si>
  <si>
    <t>Category</t>
  </si>
  <si>
    <t>Title</t>
  </si>
  <si>
    <t>Patrick J Kennedy</t>
  </si>
  <si>
    <t>Paul A Dever</t>
  </si>
  <si>
    <t>Phineas Bates</t>
  </si>
  <si>
    <t>Quincy Upper School</t>
  </si>
  <si>
    <t>Rafael Hernandez</t>
  </si>
  <si>
    <t>Richard J Murphy</t>
  </si>
  <si>
    <t>Roger Clap</t>
  </si>
  <si>
    <t>Samuel Adams</t>
  </si>
  <si>
    <t>Samuel W Mason</t>
  </si>
  <si>
    <t>Sarah Greenwood</t>
  </si>
  <si>
    <t>Snowden Int'l High</t>
  </si>
  <si>
    <t>The English High</t>
  </si>
  <si>
    <t>Thomas J Kenny</t>
  </si>
  <si>
    <t>Urban Science Academy</t>
  </si>
  <si>
    <t>Warren-Prescott</t>
  </si>
  <si>
    <t>Washington Irving Middle</t>
  </si>
  <si>
    <t>William E Russell</t>
  </si>
  <si>
    <t>William Ellery Channing</t>
  </si>
  <si>
    <t>William H Ohrenberger</t>
  </si>
  <si>
    <t>William McKinley</t>
  </si>
  <si>
    <t>William Monroe Trotter</t>
  </si>
  <si>
    <t>Winship Elementary</t>
  </si>
  <si>
    <t>Wm B Rogers Middle</t>
  </si>
  <si>
    <t>Young Achievers</t>
  </si>
  <si>
    <t>Boston Collegiate Charter School</t>
  </si>
  <si>
    <t>Boston Day and Evening Academy Charter School</t>
  </si>
  <si>
    <t>Boston Preparatory Charter Public School</t>
  </si>
  <si>
    <t>Boston Renaissance Charter Public School</t>
  </si>
  <si>
    <t>Bourne High School</t>
  </si>
  <si>
    <t>Bourne Middle School</t>
  </si>
  <si>
    <t>Bournedale Elementary School</t>
  </si>
  <si>
    <t>Peebles Elementary School</t>
  </si>
  <si>
    <t>Blanchard Memorial</t>
  </si>
  <si>
    <t>Harry Lee Cole</t>
  </si>
  <si>
    <t>Spofford Pond</t>
  </si>
  <si>
    <t>Boylston Elementary</t>
  </si>
  <si>
    <t>Archie T Morrison</t>
  </si>
  <si>
    <t>Braintree High</t>
  </si>
  <si>
    <t>Donald Ross</t>
  </si>
  <si>
    <t>East Middle School</t>
  </si>
  <si>
    <t>Highlands</t>
  </si>
  <si>
    <t>Hollis</t>
  </si>
  <si>
    <t>Liberty</t>
  </si>
  <si>
    <t>Mary E Flaherty School</t>
  </si>
  <si>
    <t>South Middle School</t>
  </si>
  <si>
    <t>Stony Brook Elementary</t>
  </si>
  <si>
    <t>Bridgewater Middle School</t>
  </si>
  <si>
    <t>Bridgewater-Raynham Reg</t>
  </si>
  <si>
    <t>Laliberte Elementary School</t>
  </si>
  <si>
    <t>Merrill Elementary School</t>
  </si>
  <si>
    <t>0271</t>
  </si>
  <si>
    <t>0272</t>
  </si>
  <si>
    <t>0477</t>
  </si>
  <si>
    <t>0760</t>
  </si>
  <si>
    <t>0419</t>
  </si>
  <si>
    <t>0273</t>
  </si>
  <si>
    <t>0332</t>
  </si>
  <si>
    <t>0336</t>
  </si>
  <si>
    <t>0829</t>
  </si>
  <si>
    <t>0488</t>
  </si>
  <si>
    <t>0873</t>
  </si>
  <si>
    <t>0275</t>
  </si>
  <si>
    <t>0276</t>
  </si>
  <si>
    <t>0277</t>
  </si>
  <si>
    <t>0872</t>
  </si>
  <si>
    <t>0765</t>
  </si>
  <si>
    <t>0876</t>
  </si>
  <si>
    <t>01390505</t>
  </si>
  <si>
    <t>01390305</t>
  </si>
  <si>
    <t>01390003</t>
  </si>
  <si>
    <t>01410030</t>
  </si>
  <si>
    <t>01410011</t>
  </si>
  <si>
    <t>01410015</t>
  </si>
  <si>
    <t>01410505</t>
  </si>
  <si>
    <t>01410410</t>
  </si>
  <si>
    <t>01410007</t>
  </si>
  <si>
    <t>01420505</t>
  </si>
  <si>
    <t>01420015</t>
  </si>
  <si>
    <t>01420305</t>
  </si>
  <si>
    <t>04350305</t>
  </si>
  <si>
    <t>72 Tyng Road</t>
  </si>
  <si>
    <t>01581</t>
  </si>
  <si>
    <t>01069</t>
  </si>
  <si>
    <t>01440505</t>
  </si>
  <si>
    <t>01440305</t>
  </si>
  <si>
    <t>01440007</t>
  </si>
  <si>
    <t>01440015</t>
  </si>
  <si>
    <t>04290010</t>
  </si>
  <si>
    <t>00440420</t>
  </si>
  <si>
    <t>00450005</t>
  </si>
  <si>
    <t>00460505</t>
  </si>
  <si>
    <t>00460005</t>
  </si>
  <si>
    <t>00460015</t>
  </si>
  <si>
    <t>00460025</t>
  </si>
  <si>
    <t>00460045</t>
  </si>
  <si>
    <t>00460030</t>
  </si>
  <si>
    <t>00460020</t>
  </si>
  <si>
    <t>00460040</t>
  </si>
  <si>
    <t>00460060</t>
  </si>
  <si>
    <t>00460035</t>
  </si>
  <si>
    <t>00480505</t>
  </si>
  <si>
    <t>01803</t>
  </si>
  <si>
    <t>00480007</t>
  </si>
  <si>
    <t>00480035</t>
  </si>
  <si>
    <t>00480303</t>
  </si>
  <si>
    <t>00480015</t>
  </si>
  <si>
    <t>00480020</t>
  </si>
  <si>
    <t>00490006</t>
  </si>
  <si>
    <t>00490506</t>
  </si>
  <si>
    <t>00490007</t>
  </si>
  <si>
    <t>00490090</t>
  </si>
  <si>
    <t>00490080</t>
  </si>
  <si>
    <t>00490020</t>
  </si>
  <si>
    <t>00490065</t>
  </si>
  <si>
    <t>00490040</t>
  </si>
  <si>
    <t>00490035</t>
  </si>
  <si>
    <t>00490005</t>
  </si>
  <si>
    <t>00490030</t>
  </si>
  <si>
    <t>00490045</t>
  </si>
  <si>
    <t>00490050</t>
  </si>
  <si>
    <t>00500505</t>
  </si>
  <si>
    <t>00500020</t>
  </si>
  <si>
    <t>04160000</t>
  </si>
  <si>
    <t>Roxbury</t>
  </si>
  <si>
    <t>02119</t>
  </si>
  <si>
    <t>04180000</t>
  </si>
  <si>
    <t>25 Clinton Street</t>
  </si>
  <si>
    <t>01702</t>
  </si>
  <si>
    <t>04190000</t>
  </si>
  <si>
    <t>23 Leonard Street</t>
  </si>
  <si>
    <t>02122</t>
  </si>
  <si>
    <t>04200000</t>
  </si>
  <si>
    <t>21 Notre Dame Avenue</t>
  </si>
  <si>
    <t>02140</t>
  </si>
  <si>
    <t>04230000</t>
  </si>
  <si>
    <t>730 Osterville-W. Barnstable Road</t>
  </si>
  <si>
    <t>Marstons Mills</t>
  </si>
  <si>
    <t>02648</t>
  </si>
  <si>
    <t>04240000</t>
  </si>
  <si>
    <t>20 Kearsarge Ave</t>
  </si>
  <si>
    <t>04270000</t>
  </si>
  <si>
    <t>04280000</t>
  </si>
  <si>
    <t>190 Cummins Highway</t>
  </si>
  <si>
    <t>Roslindale</t>
  </si>
  <si>
    <t>02131</t>
  </si>
  <si>
    <t>06750010</t>
  </si>
  <si>
    <t>06750505</t>
  </si>
  <si>
    <t>06750310</t>
  </si>
  <si>
    <t>06750015</t>
  </si>
  <si>
    <t>04990305</t>
  </si>
  <si>
    <t>06800005</t>
  </si>
  <si>
    <t>06800025</t>
  </si>
  <si>
    <t>06800505</t>
  </si>
  <si>
    <t>06800030</t>
  </si>
  <si>
    <t>06800050</t>
  </si>
  <si>
    <t>06800305</t>
  </si>
  <si>
    <t>06800310</t>
  </si>
  <si>
    <t>06830505</t>
  </si>
  <si>
    <t>01210005</t>
  </si>
  <si>
    <t>01220004</t>
  </si>
  <si>
    <t>01220005</t>
  </si>
  <si>
    <t>01220505</t>
  </si>
  <si>
    <t>01220305</t>
  </si>
  <si>
    <t>01220015</t>
  </si>
  <si>
    <t>01250505</t>
  </si>
  <si>
    <t>01250005</t>
  </si>
  <si>
    <t>01260005</t>
  </si>
  <si>
    <t>01260505</t>
  </si>
  <si>
    <t>01260305</t>
  </si>
  <si>
    <t>01270005</t>
  </si>
  <si>
    <t>01270505</t>
  </si>
  <si>
    <t>01280008</t>
  </si>
  <si>
    <t>01280035</t>
  </si>
  <si>
    <t>01280100</t>
  </si>
  <si>
    <t>01832</t>
  </si>
  <si>
    <t>01280020</t>
  </si>
  <si>
    <t>01280050</t>
  </si>
  <si>
    <t>01280026</t>
  </si>
  <si>
    <t>01280027</t>
  </si>
  <si>
    <t>01280033</t>
  </si>
  <si>
    <t>01280505</t>
  </si>
  <si>
    <t>01280085</t>
  </si>
  <si>
    <t>01280045</t>
  </si>
  <si>
    <t>02010505</t>
  </si>
  <si>
    <t>02010410</t>
  </si>
  <si>
    <t>02010415</t>
  </si>
  <si>
    <t>02010045</t>
  </si>
  <si>
    <t>02010125</t>
  </si>
  <si>
    <t>02010510</t>
  </si>
  <si>
    <t>02010515</t>
  </si>
  <si>
    <t>02010135</t>
  </si>
  <si>
    <t>04710405</t>
  </si>
  <si>
    <t>07280015</t>
  </si>
  <si>
    <t>02040030</t>
  </si>
  <si>
    <t>02040005</t>
  </si>
  <si>
    <t>02040010</t>
  </si>
  <si>
    <t>02040505</t>
  </si>
  <si>
    <t>02040305</t>
  </si>
  <si>
    <t>02070005</t>
  </si>
  <si>
    <t>02070305</t>
  </si>
  <si>
    <t>02070015</t>
  </si>
  <si>
    <t>02070020</t>
  </si>
  <si>
    <t>02070025</t>
  </si>
  <si>
    <t>02070310</t>
  </si>
  <si>
    <t>02070040</t>
  </si>
  <si>
    <t>02070315</t>
  </si>
  <si>
    <t>02070055</t>
  </si>
  <si>
    <t>02070075</t>
  </si>
  <si>
    <t>02070120</t>
  </si>
  <si>
    <t>02070070</t>
  </si>
  <si>
    <t>02070080</t>
  </si>
  <si>
    <t>02070105</t>
  </si>
  <si>
    <t>02070108</t>
  </si>
  <si>
    <t>02070505</t>
  </si>
  <si>
    <t>02070510</t>
  </si>
  <si>
    <t>02070320</t>
  </si>
  <si>
    <t>02070100</t>
  </si>
  <si>
    <t>02070115</t>
  </si>
  <si>
    <t>02070125</t>
  </si>
  <si>
    <t>02070130</t>
  </si>
  <si>
    <t>02080005</t>
  </si>
  <si>
    <t>02080015</t>
  </si>
  <si>
    <t>09150705</t>
  </si>
  <si>
    <t>02090035</t>
  </si>
  <si>
    <t>02090505</t>
  </si>
  <si>
    <t>02090015</t>
  </si>
  <si>
    <t>02090008</t>
  </si>
  <si>
    <t>02110018</t>
  </si>
  <si>
    <t>02110001</t>
  </si>
  <si>
    <t>02110010</t>
  </si>
  <si>
    <t>02110015</t>
  </si>
  <si>
    <t>02110505</t>
  </si>
  <si>
    <t>02110305</t>
  </si>
  <si>
    <t>02110020</t>
  </si>
  <si>
    <t>02120005</t>
  </si>
  <si>
    <t>02120007</t>
  </si>
  <si>
    <t>02120030</t>
  </si>
  <si>
    <t>02120010</t>
  </si>
  <si>
    <t>02120013</t>
  </si>
  <si>
    <t>02120505</t>
  </si>
  <si>
    <t>02120020</t>
  </si>
  <si>
    <t>02120305</t>
  </si>
  <si>
    <t>02120015</t>
  </si>
  <si>
    <t>02150015</t>
  </si>
  <si>
    <t>02150505</t>
  </si>
  <si>
    <t>04740505</t>
  </si>
  <si>
    <t>1 Oak Hill Road</t>
  </si>
  <si>
    <t>Suite 100</t>
  </si>
  <si>
    <t>07350010</t>
  </si>
  <si>
    <t>07350030</t>
  </si>
  <si>
    <t>07350310</t>
  </si>
  <si>
    <t>07350505</t>
  </si>
  <si>
    <t>07350005</t>
  </si>
  <si>
    <t>07350002</t>
  </si>
  <si>
    <t>07350035</t>
  </si>
  <si>
    <t>02170003</t>
  </si>
  <si>
    <t>01864</t>
  </si>
  <si>
    <t>02170010</t>
  </si>
  <si>
    <t>02170005</t>
  </si>
  <si>
    <t>02170505</t>
  </si>
  <si>
    <t>02170305</t>
  </si>
  <si>
    <t>08540605</t>
  </si>
  <si>
    <t>02100005</t>
  </si>
  <si>
    <t>02100020</t>
  </si>
  <si>
    <t>02100410</t>
  </si>
  <si>
    <t>02100025</t>
  </si>
  <si>
    <t>Leeds</t>
  </si>
  <si>
    <t>02100505</t>
  </si>
  <si>
    <t>02100029</t>
  </si>
  <si>
    <t>150 North Ave</t>
  </si>
  <si>
    <t>10 Ditson Pl</t>
  </si>
  <si>
    <t>Minuteman Regional Vocational Technical</t>
  </si>
  <si>
    <t>Montachusett Regional Vocational Technical</t>
  </si>
  <si>
    <t>Nashoba Valley Regional Vocational Technical</t>
  </si>
  <si>
    <t>C/O Paul Rodrigues Administration Bldg.</t>
  </si>
  <si>
    <t>37 Alderman Street</t>
  </si>
  <si>
    <t>Norfolk County Agricultural</t>
  </si>
  <si>
    <t>1600 Osgood Street</t>
  </si>
  <si>
    <t>Suite 3-59</t>
  </si>
  <si>
    <t>North Shore Regional Vocational Technical</t>
  </si>
  <si>
    <t>Northampton-Smith Vocational Agricultural</t>
  </si>
  <si>
    <t>Northeast Metropolitan Regional Vocational Technical</t>
  </si>
  <si>
    <t>Springfield Academy for Excellence</t>
  </si>
  <si>
    <t>Springfield Central High</t>
  </si>
  <si>
    <t>Sumner Avenue</t>
  </si>
  <si>
    <t>The Springfield Renaissance School</t>
  </si>
  <si>
    <t>Thomas M Balliet</t>
  </si>
  <si>
    <t>Van Sickle Middle School</t>
  </si>
  <si>
    <t>Warner</t>
  </si>
  <si>
    <t>White Street</t>
  </si>
  <si>
    <t>William N. DeBerry</t>
  </si>
  <si>
    <t>Colonial Park</t>
  </si>
  <si>
    <t>Robin Hood</t>
  </si>
  <si>
    <t>Stoneham High</t>
  </si>
  <si>
    <t>Johnson</t>
  </si>
  <si>
    <t>Cyrus Peirce</t>
  </si>
  <si>
    <t>Nantucket Elementary</t>
  </si>
  <si>
    <t>Nantucket High</t>
  </si>
  <si>
    <t>Baldwinville Elementary</t>
  </si>
  <si>
    <t>Narragansett Middle</t>
  </si>
  <si>
    <t>Narragansett Reg High</t>
  </si>
  <si>
    <t>Phillipston Memorial</t>
  </si>
  <si>
    <t>Templeton Center</t>
  </si>
  <si>
    <t>Florence Sawyer Sch</t>
  </si>
  <si>
    <t>Hale</t>
  </si>
  <si>
    <t>Luther Burbank Middle School</t>
  </si>
  <si>
    <t>Mary Rowlandson Elementary</t>
  </si>
  <si>
    <t>Nashoba Regional</t>
  </si>
  <si>
    <t>Pompositticut</t>
  </si>
  <si>
    <t>Nashoba Valley Tech H S</t>
  </si>
  <si>
    <t>Bennett-Hemenway</t>
  </si>
  <si>
    <t>J F Kennedy Middle Sch</t>
  </si>
  <si>
    <t>Lilja Elementary</t>
  </si>
  <si>
    <t>Natick High</t>
  </si>
  <si>
    <t>Wilson Middle</t>
  </si>
  <si>
    <t>Nauset Reg Middle</t>
  </si>
  <si>
    <t>Nauset Regional High</t>
  </si>
  <si>
    <t>Broadmeadow</t>
  </si>
  <si>
    <t>High Rock School</t>
  </si>
  <si>
    <t>Hillside Elementary</t>
  </si>
  <si>
    <t>John Eliot</t>
  </si>
  <si>
    <t>Needham High</t>
  </si>
  <si>
    <t>Newman Elem</t>
  </si>
  <si>
    <t>Pollard Middle</t>
  </si>
  <si>
    <t>William Mitchell</t>
  </si>
  <si>
    <t>Neighborhood House Charter School</t>
  </si>
  <si>
    <t>Alfred J Gomes</t>
  </si>
  <si>
    <t>Betsey B Winslow</t>
  </si>
  <si>
    <t>02620305</t>
  </si>
  <si>
    <t>02620067</t>
  </si>
  <si>
    <t>02620040</t>
  </si>
  <si>
    <t>02620050</t>
  </si>
  <si>
    <t>02620505</t>
  </si>
  <si>
    <t>02620065</t>
  </si>
  <si>
    <t>02630010</t>
  </si>
  <si>
    <t>01256</t>
  </si>
  <si>
    <t>02640007</t>
  </si>
  <si>
    <t>02640305</t>
  </si>
  <si>
    <t>02640010</t>
  </si>
  <si>
    <t>02640015</t>
  </si>
  <si>
    <t>02640505</t>
  </si>
  <si>
    <t>02640020</t>
  </si>
  <si>
    <t>02650405</t>
  </si>
  <si>
    <t>02771</t>
  </si>
  <si>
    <t>02650007</t>
  </si>
  <si>
    <t>02650015</t>
  </si>
  <si>
    <t>02650505</t>
  </si>
  <si>
    <t>04860105</t>
  </si>
  <si>
    <t>02660005</t>
  </si>
  <si>
    <t>02660010</t>
  </si>
  <si>
    <t>02660015</t>
  </si>
  <si>
    <t>02660505</t>
  </si>
  <si>
    <t>02660305</t>
  </si>
  <si>
    <t>08710605</t>
  </si>
  <si>
    <t>02690010</t>
  </si>
  <si>
    <t>02710005</t>
  </si>
  <si>
    <t>01545</t>
  </si>
  <si>
    <t>02710015</t>
  </si>
  <si>
    <t>02710020</t>
  </si>
  <si>
    <t>02710030</t>
  </si>
  <si>
    <t>02710040</t>
  </si>
  <si>
    <t>02710305</t>
  </si>
  <si>
    <t>02710505</t>
  </si>
  <si>
    <t>02710035</t>
  </si>
  <si>
    <t>02710025</t>
  </si>
  <si>
    <t>02720005</t>
  </si>
  <si>
    <t>04770010</t>
  </si>
  <si>
    <t>675 Washington Street</t>
  </si>
  <si>
    <t>07600505</t>
  </si>
  <si>
    <t>07600405</t>
  </si>
  <si>
    <t>04190305</t>
  </si>
  <si>
    <t>02730005</t>
  </si>
  <si>
    <t>02730008</t>
  </si>
  <si>
    <t>02730305</t>
  </si>
  <si>
    <t>02730015</t>
  </si>
  <si>
    <t>02730025</t>
  </si>
  <si>
    <t>02740087</t>
  </si>
  <si>
    <t>02740075</t>
  </si>
  <si>
    <t>02740015</t>
  </si>
  <si>
    <t>02740005</t>
  </si>
  <si>
    <t>02740111</t>
  </si>
  <si>
    <t>02740510</t>
  </si>
  <si>
    <t>02740083</t>
  </si>
  <si>
    <t>02740410</t>
  </si>
  <si>
    <t>02740505</t>
  </si>
  <si>
    <t>02740115</t>
  </si>
  <si>
    <t>02740120</t>
  </si>
  <si>
    <t>02780305</t>
  </si>
  <si>
    <t>02780020</t>
  </si>
  <si>
    <t>02780015</t>
  </si>
  <si>
    <t>03090505</t>
  </si>
  <si>
    <t>03090305</t>
  </si>
  <si>
    <t>03100025</t>
  </si>
  <si>
    <t>East Bridgewater</t>
  </si>
  <si>
    <t>00830000</t>
  </si>
  <si>
    <t>11 Plymouth Street</t>
  </si>
  <si>
    <t>02333</t>
  </si>
  <si>
    <t>Eastham</t>
  </si>
  <si>
    <t>00850000</t>
  </si>
  <si>
    <t>Easthampton</t>
  </si>
  <si>
    <t>00860000</t>
  </si>
  <si>
    <t>50 Payson Avenue</t>
  </si>
  <si>
    <t>Second Floor</t>
  </si>
  <si>
    <t>01027</t>
  </si>
  <si>
    <t>East Longmeadow</t>
  </si>
  <si>
    <t>00870000</t>
  </si>
  <si>
    <t>180 Maple Street</t>
  </si>
  <si>
    <t>01028</t>
  </si>
  <si>
    <t>Easton</t>
  </si>
  <si>
    <t>00880000</t>
  </si>
  <si>
    <t>North Easton</t>
  </si>
  <si>
    <t>Edgartown</t>
  </si>
  <si>
    <t>00890000</t>
  </si>
  <si>
    <t>Erving</t>
  </si>
  <si>
    <t>00910000</t>
  </si>
  <si>
    <t>18 Pleasant Street</t>
  </si>
  <si>
    <t>01344</t>
  </si>
  <si>
    <t>Everett</t>
  </si>
  <si>
    <t>00930000</t>
  </si>
  <si>
    <t>121 Vine Street</t>
  </si>
  <si>
    <t>02149</t>
  </si>
  <si>
    <t>Fairhaven</t>
  </si>
  <si>
    <t>00940000</t>
  </si>
  <si>
    <t>128 Washington Street</t>
  </si>
  <si>
    <t>02719</t>
  </si>
  <si>
    <t>Fall River</t>
  </si>
  <si>
    <t>00950000</t>
  </si>
  <si>
    <t>417 Rock Street</t>
  </si>
  <si>
    <t>02720</t>
  </si>
  <si>
    <t>Falmouth</t>
  </si>
  <si>
    <t>00960000</t>
  </si>
  <si>
    <t>340 Teaticket Hwy</t>
  </si>
  <si>
    <t>East Falmouth</t>
  </si>
  <si>
    <t>Fitchburg</t>
  </si>
  <si>
    <t>00970000</t>
  </si>
  <si>
    <t>376 South Street</t>
  </si>
  <si>
    <t>01420</t>
  </si>
  <si>
    <t>Florida</t>
  </si>
  <si>
    <t>00980000</t>
  </si>
  <si>
    <t>North Adams</t>
  </si>
  <si>
    <t>Foxborough</t>
  </si>
  <si>
    <t>00990000</t>
  </si>
  <si>
    <t>60 South Street</t>
  </si>
  <si>
    <t>02035</t>
  </si>
  <si>
    <t>Framingham</t>
  </si>
  <si>
    <t>01000000</t>
  </si>
  <si>
    <t>Franklin</t>
  </si>
  <si>
    <t>01010000</t>
  </si>
  <si>
    <t>02038</t>
  </si>
  <si>
    <t>Freetown</t>
  </si>
  <si>
    <t>01020000</t>
  </si>
  <si>
    <t>98 Howland Rd</t>
  </si>
  <si>
    <t>Lakeville</t>
  </si>
  <si>
    <t>02347</t>
  </si>
  <si>
    <t>Gardner</t>
  </si>
  <si>
    <t>01030000</t>
  </si>
  <si>
    <t>01440</t>
  </si>
  <si>
    <t>43 Highland Street</t>
  </si>
  <si>
    <t>67 Middle St</t>
  </si>
  <si>
    <t>200 Pleasant Street</t>
  </si>
  <si>
    <t>PO BOX 1407</t>
  </si>
  <si>
    <t>PO Box 1150</t>
  </si>
  <si>
    <t>04920000</t>
  </si>
  <si>
    <t>459 Main St</t>
  </si>
  <si>
    <t>3rd Fl</t>
  </si>
  <si>
    <t>Blackstone Valley Regional Vocational Technical</t>
  </si>
  <si>
    <t>Blue Hills Regional Vocational Technical</t>
  </si>
  <si>
    <t>320A Brookfield Rd</t>
  </si>
  <si>
    <t>Bristol County Agricultural</t>
  </si>
  <si>
    <t>Bristol-Plymouth Regional Vocational Technical</t>
  </si>
  <si>
    <t>Cape Cod Regional Vocational Technical</t>
  </si>
  <si>
    <t>01227</t>
  </si>
  <si>
    <t>230 North Road</t>
  </si>
  <si>
    <t>500 Broadway Street</t>
  </si>
  <si>
    <t>Holten Richmond Middle School</t>
  </si>
  <si>
    <t>Ivan G Smith</t>
  </si>
  <si>
    <t>Riverside</t>
  </si>
  <si>
    <t>Willis E Thorpe</t>
  </si>
  <si>
    <t>Dartmouth High</t>
  </si>
  <si>
    <t>Mashpee Middle School</t>
  </si>
  <si>
    <t>Quashnet School</t>
  </si>
  <si>
    <t>Old Hammondtown</t>
  </si>
  <si>
    <t>Fowler School</t>
  </si>
  <si>
    <t>Green Meadow</t>
  </si>
  <si>
    <t>Maynard High</t>
  </si>
  <si>
    <t>Dale Street</t>
  </si>
  <si>
    <t>Medfield Senior High</t>
  </si>
  <si>
    <t>Memorial School</t>
  </si>
  <si>
    <t>Ralph Wheelock School</t>
  </si>
  <si>
    <t>Thomas Blake Middle</t>
  </si>
  <si>
    <t>Brooks School</t>
  </si>
  <si>
    <t>Christopher Columbus</t>
  </si>
  <si>
    <t>Curtis-Tufts</t>
  </si>
  <si>
    <t>John J McGlynn Elementary School</t>
  </si>
  <si>
    <t>John J. McGlynn Middle School</t>
  </si>
  <si>
    <t>Madeleine Dugger Andrews</t>
  </si>
  <si>
    <t>Medford High</t>
  </si>
  <si>
    <t>Medford Voc Tech High</t>
  </si>
  <si>
    <t>Milton Fuller Roberts</t>
  </si>
  <si>
    <t>Francis J Burke Elem</t>
  </si>
  <si>
    <t>John D Mc Govern Elem</t>
  </si>
  <si>
    <t>Medway High</t>
  </si>
  <si>
    <t>Medway Middle</t>
  </si>
  <si>
    <t>Herbert Clark Hoover</t>
  </si>
  <si>
    <t>Melrose High</t>
  </si>
  <si>
    <t>Melrose Middle</t>
  </si>
  <si>
    <t>Roosevelt</t>
  </si>
  <si>
    <t>Henry P Clough</t>
  </si>
  <si>
    <t>Miscoe Hill School</t>
  </si>
  <si>
    <t>Nipmuc Regional High</t>
  </si>
  <si>
    <t>Comprehensive Grammar School</t>
  </si>
  <si>
    <t>Donald P Timony Grammar</t>
  </si>
  <si>
    <t>Marsh Grammar School</t>
  </si>
  <si>
    <t>Methuen High</t>
  </si>
  <si>
    <t>Pleasant Valley School</t>
  </si>
  <si>
    <t>Tenney Grammar School</t>
  </si>
  <si>
    <t>Henry B Burkland Intermed</t>
  </si>
  <si>
    <t>John T. Nichols Middle</t>
  </si>
  <si>
    <t>Memorial Early Childhood Center</t>
  </si>
  <si>
    <t>Middleborough High</t>
  </si>
  <si>
    <t>Fuller Meadow</t>
  </si>
  <si>
    <t>Howe-Manning</t>
  </si>
  <si>
    <t>Brookside</t>
  </si>
  <si>
    <t>Milford High</t>
  </si>
  <si>
    <t>06100005</t>
  </si>
  <si>
    <t>00140505</t>
  </si>
  <si>
    <t>00140405</t>
  </si>
  <si>
    <t>87 West Union Street</t>
  </si>
  <si>
    <t>00140015</t>
  </si>
  <si>
    <t>00140010</t>
  </si>
  <si>
    <t>00140005</t>
  </si>
  <si>
    <t>08010605</t>
  </si>
  <si>
    <t>06150505</t>
  </si>
  <si>
    <t>06150305</t>
  </si>
  <si>
    <t>1062 Pleasant Street</t>
  </si>
  <si>
    <t>06150005</t>
  </si>
  <si>
    <t>06150016</t>
  </si>
  <si>
    <t>06150020</t>
  </si>
  <si>
    <t>06150050</t>
  </si>
  <si>
    <t>06150025</t>
  </si>
  <si>
    <t>04910550</t>
  </si>
  <si>
    <t>02721</t>
  </si>
  <si>
    <t>00160001</t>
  </si>
  <si>
    <t>00160505</t>
  </si>
  <si>
    <t>00160315</t>
  </si>
  <si>
    <t>00160008</t>
  </si>
  <si>
    <t>00160045</t>
  </si>
  <si>
    <t>00160040</t>
  </si>
  <si>
    <t>00160050</t>
  </si>
  <si>
    <t>00160305</t>
  </si>
  <si>
    <t>00160035</t>
  </si>
  <si>
    <t>00160320</t>
  </si>
  <si>
    <t>00170305</t>
  </si>
  <si>
    <t>00170505</t>
  </si>
  <si>
    <t>00170010</t>
  </si>
  <si>
    <t>00170005</t>
  </si>
  <si>
    <t>00170025</t>
  </si>
  <si>
    <t>00170015</t>
  </si>
  <si>
    <t>00180510</t>
  </si>
  <si>
    <t>00180010</t>
  </si>
  <si>
    <t>00200004</t>
  </si>
  <si>
    <t>00200505</t>
  </si>
  <si>
    <t>00200315</t>
  </si>
  <si>
    <t>00200010</t>
  </si>
  <si>
    <t>00200025</t>
  </si>
  <si>
    <t>00200005</t>
  </si>
  <si>
    <t>00200045</t>
  </si>
  <si>
    <t>04270010</t>
  </si>
  <si>
    <t>165 Bearses Way</t>
  </si>
  <si>
    <t>04230010</t>
  </si>
  <si>
    <t>00230505</t>
  </si>
  <si>
    <t>01730</t>
  </si>
  <si>
    <t>00230305</t>
  </si>
  <si>
    <t>00230010</t>
  </si>
  <si>
    <t>00230012</t>
  </si>
  <si>
    <t>00240505</t>
  </si>
  <si>
    <t>00240006</t>
  </si>
  <si>
    <t>00240005</t>
  </si>
  <si>
    <t>West St</t>
  </si>
  <si>
    <t>Granville Village</t>
  </si>
  <si>
    <t>Diman Reg Voc Tech High</t>
  </si>
  <si>
    <t>Gr Lawrence Reg Voc Tech</t>
  </si>
  <si>
    <t>Gr Lowell Reg Voc Tech</t>
  </si>
  <si>
    <t>Gr New Bedford Voc Tech</t>
  </si>
  <si>
    <t>Federal</t>
  </si>
  <si>
    <t>Four Corners</t>
  </si>
  <si>
    <t>Greenfield High</t>
  </si>
  <si>
    <t>Greenfield Middle</t>
  </si>
  <si>
    <t>Newton School</t>
  </si>
  <si>
    <t>The Academy of Early Learning at North Parish</t>
  </si>
  <si>
    <t>Boutwell School</t>
  </si>
  <si>
    <t>Florence Roche School</t>
  </si>
  <si>
    <t>Groton Dunstable Reg Middle</t>
  </si>
  <si>
    <t>Groton Dunstable Regional</t>
  </si>
  <si>
    <t>Swallow/Union School</t>
  </si>
  <si>
    <t>Hadley Elem</t>
  </si>
  <si>
    <t>Hopkins Academy</t>
  </si>
  <si>
    <t>Halifax Elementary</t>
  </si>
  <si>
    <t>Bessie Buker Elementary</t>
  </si>
  <si>
    <t>Cutler School</t>
  </si>
  <si>
    <t>Hamilton-Wenham Reg High</t>
  </si>
  <si>
    <t>Miles River Middle</t>
  </si>
  <si>
    <t>Winthrop School</t>
  </si>
  <si>
    <t>Hampden Charter School of Science</t>
  </si>
  <si>
    <t>Green Meadows Elem</t>
  </si>
  <si>
    <t>Memorial Elementary</t>
  </si>
  <si>
    <t>Mile Tree Elementary</t>
  </si>
  <si>
    <t>Hampshire</t>
  </si>
  <si>
    <t>06830000</t>
  </si>
  <si>
    <t>Hawlemont</t>
  </si>
  <si>
    <t>06850000</t>
  </si>
  <si>
    <t>King Philip</t>
  </si>
  <si>
    <t>06900000</t>
  </si>
  <si>
    <t>Lincoln-Sudbury</t>
  </si>
  <si>
    <t>Massachusetts Department of Elementary and Secondary Education</t>
  </si>
  <si>
    <t>06950000</t>
  </si>
  <si>
    <t>390 Lincoln Rd</t>
  </si>
  <si>
    <t>Manchester Essex Regional</t>
  </si>
  <si>
    <t>06980000</t>
  </si>
  <si>
    <t>Manchester</t>
  </si>
  <si>
    <t>01944</t>
  </si>
  <si>
    <t>Marthas Vineyard</t>
  </si>
  <si>
    <t>07000000</t>
  </si>
  <si>
    <t>Masconomet</t>
  </si>
  <si>
    <t>07050000</t>
  </si>
  <si>
    <t>20 Endicott Rd</t>
  </si>
  <si>
    <t>Mendon-Upton</t>
  </si>
  <si>
    <t>07100000</t>
  </si>
  <si>
    <t>Mendon</t>
  </si>
  <si>
    <t>01756</t>
  </si>
  <si>
    <t>Mount Greylock</t>
  </si>
  <si>
    <t>07150000</t>
  </si>
  <si>
    <t>1781 Cold Spring Rd</t>
  </si>
  <si>
    <t>Mohawk Trail</t>
  </si>
  <si>
    <t>07170000</t>
  </si>
  <si>
    <t>Narragansett</t>
  </si>
  <si>
    <t>07200000</t>
  </si>
  <si>
    <t>462 Baldwinville Road</t>
  </si>
  <si>
    <t>Baldwinville</t>
  </si>
  <si>
    <t>01436</t>
  </si>
  <si>
    <t>Nashoba</t>
  </si>
  <si>
    <t>07250000</t>
  </si>
  <si>
    <t>50 Mechanic Street</t>
  </si>
  <si>
    <t>Bolton</t>
  </si>
  <si>
    <t>01740</t>
  </si>
  <si>
    <t>New Salem-Wendell</t>
  </si>
  <si>
    <t>07280000</t>
  </si>
  <si>
    <t>Northboro-Southboro</t>
  </si>
  <si>
    <t>07300000</t>
  </si>
  <si>
    <t>North Middlesex</t>
  </si>
  <si>
    <t>07350000</t>
  </si>
  <si>
    <t>Chatham High</t>
  </si>
  <si>
    <t>Chatham Middle School</t>
  </si>
  <si>
    <t>Byam School</t>
  </si>
  <si>
    <t>Center Elementary School</t>
  </si>
  <si>
    <t>Charles D Harrington</t>
  </si>
  <si>
    <t>Chelmsford High</t>
  </si>
  <si>
    <t>Col Moses Parker Schl</t>
  </si>
  <si>
    <t>Community Education Center</t>
  </si>
  <si>
    <t>McCarthy Middle School</t>
  </si>
  <si>
    <t>South Row</t>
  </si>
  <si>
    <t>Chelsea High</t>
  </si>
  <si>
    <t>Clark Avenue School</t>
  </si>
  <si>
    <t>Edgar A Hooks Elem</t>
  </si>
  <si>
    <t>01990410</t>
  </si>
  <si>
    <t>01990035</t>
  </si>
  <si>
    <t>01990020</t>
  </si>
  <si>
    <t>01990505</t>
  </si>
  <si>
    <t>01990050</t>
  </si>
  <si>
    <t>01990405</t>
  </si>
  <si>
    <t>01990040</t>
  </si>
  <si>
    <t>06740050</t>
  </si>
  <si>
    <t>06740505</t>
  </si>
  <si>
    <t>04960305</t>
  </si>
  <si>
    <t>01220000</t>
  </si>
  <si>
    <t>02339</t>
  </si>
  <si>
    <t>Harvard</t>
  </si>
  <si>
    <t>01250000</t>
  </si>
  <si>
    <t>39 Massachusetts Avenue</t>
  </si>
  <si>
    <t>01451</t>
  </si>
  <si>
    <t>Harwich</t>
  </si>
  <si>
    <t>01260000</t>
  </si>
  <si>
    <t>81 Oak Street</t>
  </si>
  <si>
    <t>Hatfield</t>
  </si>
  <si>
    <t>01270000</t>
  </si>
  <si>
    <t>34 School Street</t>
  </si>
  <si>
    <t>01038</t>
  </si>
  <si>
    <t>Haverhill</t>
  </si>
  <si>
    <t>01280000</t>
  </si>
  <si>
    <t>4 Summer Street</t>
  </si>
  <si>
    <t>Hingham</t>
  </si>
  <si>
    <t>01310000</t>
  </si>
  <si>
    <t>220 Central Street</t>
  </si>
  <si>
    <t>Holbrook</t>
  </si>
  <si>
    <t>01330000</t>
  </si>
  <si>
    <t>01350000</t>
  </si>
  <si>
    <t>Holliston</t>
  </si>
  <si>
    <t>01360000</t>
  </si>
  <si>
    <t>370 Hollis Street</t>
  </si>
  <si>
    <t>01746</t>
  </si>
  <si>
    <t>Holyoke</t>
  </si>
  <si>
    <t>01370000</t>
  </si>
  <si>
    <t>57 Suffolk Street</t>
  </si>
  <si>
    <t>01040</t>
  </si>
  <si>
    <t>Hopedale</t>
  </si>
  <si>
    <t>01380000</t>
  </si>
  <si>
    <t>25 Adin Street</t>
  </si>
  <si>
    <t>01747</t>
  </si>
  <si>
    <t>Hopkinton</t>
  </si>
  <si>
    <t>01390000</t>
  </si>
  <si>
    <t>01748</t>
  </si>
  <si>
    <t>Hudson</t>
  </si>
  <si>
    <t>01410000</t>
  </si>
  <si>
    <t>155 Apsley Street</t>
  </si>
  <si>
    <t>01749</t>
  </si>
  <si>
    <t>Hull</t>
  </si>
  <si>
    <t>01420000</t>
  </si>
  <si>
    <t>02045</t>
  </si>
  <si>
    <t>Ipswich</t>
  </si>
  <si>
    <t>01440000</t>
  </si>
  <si>
    <t>1 Lord Square</t>
  </si>
  <si>
    <t>01938</t>
  </si>
  <si>
    <t>01450000</t>
  </si>
  <si>
    <t>01460000</t>
  </si>
  <si>
    <t>01480000</t>
  </si>
  <si>
    <t>Lawrence</t>
  </si>
  <si>
    <t>01490000</t>
  </si>
  <si>
    <t>255 Essex Street</t>
  </si>
  <si>
    <t>Lee</t>
  </si>
  <si>
    <t>01500000</t>
  </si>
  <si>
    <t>01238</t>
  </si>
  <si>
    <t>Leicester</t>
  </si>
  <si>
    <t>01510000</t>
  </si>
  <si>
    <t>1078 Main Street</t>
  </si>
  <si>
    <t>01524</t>
  </si>
  <si>
    <t>Lenox</t>
  </si>
  <si>
    <t>01520000</t>
  </si>
  <si>
    <t>6 Walker Street</t>
  </si>
  <si>
    <t>01240</t>
  </si>
  <si>
    <t>Leominster</t>
  </si>
  <si>
    <t>01530000</t>
  </si>
  <si>
    <t>24 Church Street</t>
  </si>
  <si>
    <t>01453</t>
  </si>
  <si>
    <t>Leverett</t>
  </si>
  <si>
    <t>01540000</t>
  </si>
  <si>
    <t>Lexington</t>
  </si>
  <si>
    <t>01550000</t>
  </si>
  <si>
    <t>02420</t>
  </si>
  <si>
    <t>Lincoln</t>
  </si>
  <si>
    <t>01570000</t>
  </si>
  <si>
    <t>01773</t>
  </si>
  <si>
    <t>Contact Name:</t>
  </si>
  <si>
    <t>02472</t>
  </si>
  <si>
    <t>03140020</t>
  </si>
  <si>
    <t>03140025</t>
  </si>
  <si>
    <t>03140505</t>
  </si>
  <si>
    <t>03140305</t>
  </si>
  <si>
    <t>03150005</t>
  </si>
  <si>
    <t>01778</t>
  </si>
  <si>
    <t>03150015</t>
  </si>
  <si>
    <t>03150020</t>
  </si>
  <si>
    <t>03150505</t>
  </si>
  <si>
    <t>03150305</t>
  </si>
  <si>
    <t>03160505</t>
  </si>
  <si>
    <t>02260010</t>
  </si>
  <si>
    <t>02260005</t>
  </si>
  <si>
    <t>02260505</t>
  </si>
  <si>
    <t>02260405</t>
  </si>
  <si>
    <t>02270305</t>
  </si>
  <si>
    <t>02270008</t>
  </si>
  <si>
    <t>02270505</t>
  </si>
  <si>
    <t>08600605</t>
  </si>
  <si>
    <t>02290005</t>
  </si>
  <si>
    <t>01960</t>
  </si>
  <si>
    <t>Mitchell Elementary School</t>
  </si>
  <si>
    <t>Raynham Middle School</t>
  </si>
  <si>
    <t>Williams Intermediate School</t>
  </si>
  <si>
    <t>Brimfield Elementary</t>
  </si>
  <si>
    <t>Bristol County Agr High</t>
  </si>
  <si>
    <t>Ashfield Middle School</t>
  </si>
  <si>
    <t>B B Russell Alternative School</t>
  </si>
  <si>
    <t>Brockton Champion High School</t>
  </si>
  <si>
    <t>Brockton High</t>
  </si>
  <si>
    <t>Downey</t>
  </si>
  <si>
    <t>Dr W Arnone Comm Sch</t>
  </si>
  <si>
    <t>Edgar B Davis</t>
  </si>
  <si>
    <t>Howard School</t>
  </si>
  <si>
    <t>Joseph F. Plouffe Academy</t>
  </si>
  <si>
    <t>Spirit of Knowledge Academy Charter School</t>
  </si>
  <si>
    <t>Ballard School</t>
  </si>
  <si>
    <t>Pathways Early College Innovation School</t>
  </si>
  <si>
    <t>Provincetown Schools</t>
  </si>
  <si>
    <t>MAVA @ Greenfield</t>
  </si>
  <si>
    <t>Gloucester Community Arts Charter School</t>
  </si>
  <si>
    <t>Gardner Academy for Learning and Technology</t>
  </si>
  <si>
    <t>Stone Theraputic Middle Day School</t>
  </si>
  <si>
    <t>Andrew B. Cushman School</t>
  </si>
  <si>
    <t>Hildreth Elementary School</t>
  </si>
  <si>
    <t>Goddard Alternative School</t>
  </si>
  <si>
    <t>Gilmore School Early Childhood Center</t>
  </si>
  <si>
    <t>Elihu Greenwood Leadership Academy</t>
  </si>
  <si>
    <t>1 LT Charles W. Whitcomb School</t>
  </si>
  <si>
    <t>Roberta G. Doering School</t>
  </si>
  <si>
    <t>Non-Title I School (NT)</t>
  </si>
  <si>
    <t>School</t>
  </si>
  <si>
    <t>0448</t>
  </si>
  <si>
    <t>0476</t>
  </si>
  <si>
    <t>System</t>
  </si>
  <si>
    <t>Kathleen Greenwood</t>
  </si>
  <si>
    <t>Abby Kelley Foster Charter</t>
  </si>
  <si>
    <t>Peter Schafer</t>
  </si>
  <si>
    <t>171 Adams St</t>
  </si>
  <si>
    <t>Susan Thompson</t>
  </si>
  <si>
    <t>Academy Of the Pacific Rim Charter</t>
  </si>
  <si>
    <t>Stephen Mills</t>
  </si>
  <si>
    <t>Stephen Donovan</t>
  </si>
  <si>
    <t>Alfred Skrocki</t>
  </si>
  <si>
    <t>Barbara McGann</t>
  </si>
  <si>
    <t>Advanced Math and Science Academy Charter</t>
  </si>
  <si>
    <t>Mary Czajkowski</t>
  </si>
  <si>
    <t>David Jack</t>
  </si>
  <si>
    <t>Donna Georges</t>
  </si>
  <si>
    <t>Amesbury Academy Charter</t>
  </si>
  <si>
    <t>Maria Geryk</t>
  </si>
  <si>
    <t>Marinel McGrath</t>
  </si>
  <si>
    <t>Kathleen Bodie</t>
  </si>
  <si>
    <t>Michael Zapantis</t>
  </si>
  <si>
    <t>Ann Marie Dargon</t>
  </si>
  <si>
    <t>Mary Jo Nawrocki</t>
  </si>
  <si>
    <t>Anthony Polito</t>
  </si>
  <si>
    <t>Robert Beatty</t>
  </si>
  <si>
    <t>Atlantis Charter</t>
  </si>
  <si>
    <t>Pia Durkin</t>
  </si>
  <si>
    <t>Maryellen Brunelle</t>
  </si>
  <si>
    <t>Margaret Frieswyk</t>
  </si>
  <si>
    <t>George Frost</t>
  </si>
  <si>
    <t>Patricia Grenier</t>
  </si>
  <si>
    <t>Kenneth Keenan</t>
  </si>
  <si>
    <t>Barnstable Community Horace Mann Charter</t>
  </si>
  <si>
    <t>Kara Peterson</t>
  </si>
  <si>
    <t>Barnstable Horace Mann Charter</t>
  </si>
  <si>
    <t>Maureen Lacroix</t>
  </si>
  <si>
    <t>Judith Houle</t>
  </si>
  <si>
    <t>David Fischer</t>
  </si>
  <si>
    <t>George Entwistle</t>
  </si>
  <si>
    <t>Marlon Davis</t>
  </si>
  <si>
    <t xml:space="preserve">Benjamin Banneker Charter </t>
  </si>
  <si>
    <t>Kevin O'Malley</t>
  </si>
  <si>
    <t>Stoneham Middle School</t>
  </si>
  <si>
    <t>Edwin A Jones ECC</t>
  </si>
  <si>
    <t>Helen Hansen Elementary</t>
  </si>
  <si>
    <t>Joseph H Gibbons</t>
  </si>
  <si>
    <t>Joseph R Dawe Jr Elem</t>
  </si>
  <si>
    <t>O'Donnell Middle School</t>
  </si>
  <si>
    <t>Stoughton High</t>
  </si>
  <si>
    <t>Burgess Elementary</t>
  </si>
  <si>
    <t>Sturgis Charter Public School</t>
  </si>
  <si>
    <t>Ephraim Curtis Middle</t>
  </si>
  <si>
    <t>General John Nixon Elem</t>
  </si>
  <si>
    <t>Israel Loring School</t>
  </si>
  <si>
    <t>Josiah Haynes</t>
  </si>
  <si>
    <t>01754</t>
  </si>
  <si>
    <t>Medfield</t>
  </si>
  <si>
    <t>01750000</t>
  </si>
  <si>
    <t>02052</t>
  </si>
  <si>
    <t>Medford</t>
  </si>
  <si>
    <t>01760000</t>
  </si>
  <si>
    <t>489 Winthrop Street</t>
  </si>
  <si>
    <t>02155</t>
  </si>
  <si>
    <t>Medway</t>
  </si>
  <si>
    <t>01770000</t>
  </si>
  <si>
    <t>45 Holliston Street</t>
  </si>
  <si>
    <t>02053</t>
  </si>
  <si>
    <t>Melrose</t>
  </si>
  <si>
    <t>01780000</t>
  </si>
  <si>
    <t>360 Lynn Fells Pkwy</t>
  </si>
  <si>
    <t>02176</t>
  </si>
  <si>
    <t>Methuen</t>
  </si>
  <si>
    <t>01810000</t>
  </si>
  <si>
    <t>01844</t>
  </si>
  <si>
    <t>Middleborough</t>
  </si>
  <si>
    <t>01820000</t>
  </si>
  <si>
    <t>Dartmouth Middle</t>
  </si>
  <si>
    <t>George H Potter</t>
  </si>
  <si>
    <t>James M. Quinn School</t>
  </si>
  <si>
    <t>Joseph Demello</t>
  </si>
  <si>
    <t>Dedham High</t>
  </si>
  <si>
    <t>Dedham Middle School</t>
  </si>
  <si>
    <t>Early Childhood Center</t>
  </si>
  <si>
    <t>Greenlodge</t>
  </si>
  <si>
    <t>Oakdale</t>
  </si>
  <si>
    <t>Riverdale</t>
  </si>
  <si>
    <t>Deerfield Elem</t>
  </si>
  <si>
    <t>Dennis-Yarmouth Reg High</t>
  </si>
  <si>
    <t>Ezra H Baker</t>
  </si>
  <si>
    <t>Laurence C MacArthur Elem</t>
  </si>
  <si>
    <t>Marguerite E Small Elem</t>
  </si>
  <si>
    <t>Mattacheese Middle Sch</t>
  </si>
  <si>
    <t>N H Wixon Middle</t>
  </si>
  <si>
    <t>Station Avenue Elem</t>
  </si>
  <si>
    <t>00250510</t>
  </si>
  <si>
    <t>00250020</t>
  </si>
  <si>
    <t>00250025</t>
  </si>
  <si>
    <t>00260505</t>
  </si>
  <si>
    <t>02478</t>
  </si>
  <si>
    <t>00260015</t>
  </si>
  <si>
    <t>00260010</t>
  </si>
  <si>
    <t>00260035</t>
  </si>
  <si>
    <t>00260005</t>
  </si>
  <si>
    <t>00260305</t>
  </si>
  <si>
    <t>04200205</t>
  </si>
  <si>
    <t>04470205</t>
  </si>
  <si>
    <t>00270010</t>
  </si>
  <si>
    <t>00270305</t>
  </si>
  <si>
    <t>04140305</t>
  </si>
  <si>
    <t>PO Box 267</t>
  </si>
  <si>
    <t>06180505</t>
  </si>
  <si>
    <t>Stoneham</t>
  </si>
  <si>
    <t>02840000</t>
  </si>
  <si>
    <t>149 Franklin Street</t>
  </si>
  <si>
    <t>02180</t>
  </si>
  <si>
    <t>Stoughton</t>
  </si>
  <si>
    <t>02850000</t>
  </si>
  <si>
    <t>232 Pearl Street</t>
  </si>
  <si>
    <t>02072</t>
  </si>
  <si>
    <t>Sturbridge</t>
  </si>
  <si>
    <t>02870000</t>
  </si>
  <si>
    <t>Brackett</t>
  </si>
  <si>
    <t>Sudbury</t>
  </si>
  <si>
    <t>02880000</t>
  </si>
  <si>
    <t>40 Fairbank Rd</t>
  </si>
  <si>
    <t>01776</t>
  </si>
  <si>
    <t>Sunderland</t>
  </si>
  <si>
    <t>02890000</t>
  </si>
  <si>
    <t>Brown</t>
  </si>
  <si>
    <t>Sutton</t>
  </si>
  <si>
    <t>02900000</t>
  </si>
  <si>
    <t>383 Boston Rd</t>
  </si>
  <si>
    <t>01590</t>
  </si>
  <si>
    <t>Swampscott</t>
  </si>
  <si>
    <t>02910000</t>
  </si>
  <si>
    <t>207 Forest Avenue</t>
  </si>
  <si>
    <t>Swansea</t>
  </si>
  <si>
    <t>02920000</t>
  </si>
  <si>
    <t>02777</t>
  </si>
  <si>
    <t>Taunton</t>
  </si>
  <si>
    <t>02930000</t>
  </si>
  <si>
    <t>02780</t>
  </si>
  <si>
    <t>Tewksbury</t>
  </si>
  <si>
    <t>02950000</t>
  </si>
  <si>
    <t>01876</t>
  </si>
  <si>
    <t>Tisbury</t>
  </si>
  <si>
    <t>02960000</t>
  </si>
  <si>
    <t>Topsfield</t>
  </si>
  <si>
    <t>02980000</t>
  </si>
  <si>
    <t>Truro</t>
  </si>
  <si>
    <t>03000000</t>
  </si>
  <si>
    <t>P O Box 2029</t>
  </si>
  <si>
    <t>02666</t>
  </si>
  <si>
    <t>Tyngsborough</t>
  </si>
  <si>
    <t>03010000</t>
  </si>
  <si>
    <t>50 Norris Rd</t>
  </si>
  <si>
    <t>01879</t>
  </si>
  <si>
    <t>Uxbridge</t>
  </si>
  <si>
    <t>03040000</t>
  </si>
  <si>
    <t>01569</t>
  </si>
  <si>
    <t>Wakefield</t>
  </si>
  <si>
    <t>03050000</t>
  </si>
  <si>
    <t>60 Farm Street</t>
  </si>
  <si>
    <t>01880</t>
  </si>
  <si>
    <t>Wales</t>
  </si>
  <si>
    <t>03060000</t>
  </si>
  <si>
    <t>Walpole</t>
  </si>
  <si>
    <t>03070000</t>
  </si>
  <si>
    <t>135 School Street</t>
  </si>
  <si>
    <t>02081</t>
  </si>
  <si>
    <t>Waltham</t>
  </si>
  <si>
    <t>03080000</t>
  </si>
  <si>
    <t>617 Lexington Street</t>
  </si>
  <si>
    <t>Ware</t>
  </si>
  <si>
    <t>03090000</t>
  </si>
  <si>
    <t>P O Box 240</t>
  </si>
  <si>
    <t>01082</t>
  </si>
  <si>
    <t>Wareham</t>
  </si>
  <si>
    <t>03100000</t>
  </si>
  <si>
    <t>54 Marion Road</t>
  </si>
  <si>
    <t>02571</t>
  </si>
  <si>
    <t>Watertown</t>
  </si>
  <si>
    <t>03140000</t>
  </si>
  <si>
    <t>30 Common Street</t>
  </si>
  <si>
    <t>Wayland</t>
  </si>
  <si>
    <t>03150000</t>
  </si>
  <si>
    <t>41 Cochituate Rd</t>
  </si>
  <si>
    <t>Webster</t>
  </si>
  <si>
    <t>03160000</t>
  </si>
  <si>
    <t>P.O. Box 430</t>
  </si>
  <si>
    <t>01570</t>
  </si>
  <si>
    <t>Wellesley</t>
  </si>
  <si>
    <t>03170000</t>
  </si>
  <si>
    <t>40 Kingsbury Street</t>
  </si>
  <si>
    <t>Wellfleet</t>
  </si>
  <si>
    <t>03180000</t>
  </si>
  <si>
    <t>Westborough</t>
  </si>
  <si>
    <t>03210000</t>
  </si>
  <si>
    <t>P O Box 1152</t>
  </si>
  <si>
    <t>45 West Main Street</t>
  </si>
  <si>
    <t>West Boylston</t>
  </si>
  <si>
    <t>03220000</t>
  </si>
  <si>
    <t>125 Crescent Street</t>
  </si>
  <si>
    <t>West Bridgewater</t>
  </si>
  <si>
    <t>03230000</t>
  </si>
  <si>
    <t>2 Spring Street</t>
  </si>
  <si>
    <t>02379</t>
  </si>
  <si>
    <t>Westfield</t>
  </si>
  <si>
    <t>03250000</t>
  </si>
  <si>
    <t>22 Ashley Street</t>
  </si>
  <si>
    <t>Westford</t>
  </si>
  <si>
    <t>03260000</t>
  </si>
  <si>
    <t>23 Depot Street</t>
  </si>
  <si>
    <t>01886</t>
  </si>
  <si>
    <t>03270000</t>
  </si>
  <si>
    <t>Weston</t>
  </si>
  <si>
    <t>03300000</t>
  </si>
  <si>
    <t>89 Wellesley Street</t>
  </si>
  <si>
    <t>02493</t>
  </si>
  <si>
    <t>Westport</t>
  </si>
  <si>
    <t>03310000</t>
  </si>
  <si>
    <t>17 Main Rd</t>
  </si>
  <si>
    <t>West Springfield</t>
  </si>
  <si>
    <t>03320000</t>
  </si>
  <si>
    <t>26 Central Street</t>
  </si>
  <si>
    <t>01089</t>
  </si>
  <si>
    <t>Westwood</t>
  </si>
  <si>
    <t>03350000</t>
  </si>
  <si>
    <t>02090</t>
  </si>
  <si>
    <t>Weymouth</t>
  </si>
  <si>
    <t>03360000</t>
  </si>
  <si>
    <t>111 Middle Street</t>
  </si>
  <si>
    <t>02189</t>
  </si>
  <si>
    <t>Whately</t>
  </si>
  <si>
    <t>03370000</t>
  </si>
  <si>
    <t>Williamsburg</t>
  </si>
  <si>
    <t>03400000</t>
  </si>
  <si>
    <t>Williamstown</t>
  </si>
  <si>
    <t>03410000</t>
  </si>
  <si>
    <t>115 Church Street</t>
  </si>
  <si>
    <t>01267</t>
  </si>
  <si>
    <t>Wilmington</t>
  </si>
  <si>
    <t>03420000</t>
  </si>
  <si>
    <t>161 Church Street</t>
  </si>
  <si>
    <t>01887</t>
  </si>
  <si>
    <t>Winchendon</t>
  </si>
  <si>
    <t>03430000</t>
  </si>
  <si>
    <t>175 Grove Street</t>
  </si>
  <si>
    <t>Winchester</t>
  </si>
  <si>
    <t>03440000</t>
  </si>
  <si>
    <t>154 Horn Pond Brk Rd</t>
  </si>
  <si>
    <t>Winthrop</t>
  </si>
  <si>
    <t>03460000</t>
  </si>
  <si>
    <t>45 Pauline Street</t>
  </si>
  <si>
    <t>02152</t>
  </si>
  <si>
    <t>Woburn</t>
  </si>
  <si>
    <t>03470000</t>
  </si>
  <si>
    <t>55 Locust Street</t>
  </si>
  <si>
    <t>01801</t>
  </si>
  <si>
    <t>Worcester</t>
  </si>
  <si>
    <t>03480000</t>
  </si>
  <si>
    <t>20 Irving Street</t>
  </si>
  <si>
    <t>01609</t>
  </si>
  <si>
    <t>Wrentham</t>
  </si>
  <si>
    <t>03500000</t>
  </si>
  <si>
    <t>120 Taunton Street</t>
  </si>
  <si>
    <t>02093</t>
  </si>
  <si>
    <t>Institutional Schools</t>
  </si>
  <si>
    <t>03700000</t>
  </si>
  <si>
    <t>04060000</t>
  </si>
  <si>
    <t>80 Locust Street</t>
  </si>
  <si>
    <t>04100000</t>
  </si>
  <si>
    <t>1150 Saratoga Street</t>
  </si>
  <si>
    <t>East Boston</t>
  </si>
  <si>
    <t>02128</t>
  </si>
  <si>
    <t>Spencer</t>
  </si>
  <si>
    <t>04120000</t>
  </si>
  <si>
    <t>1 Westinghouse Plaza</t>
  </si>
  <si>
    <t>Hyde Park</t>
  </si>
  <si>
    <t>02136</t>
  </si>
  <si>
    <t>04130000</t>
  </si>
  <si>
    <t>248 Colrain Road</t>
  </si>
  <si>
    <t>Bowen</t>
  </si>
  <si>
    <t>04140000</t>
  </si>
  <si>
    <t>04150000</t>
  </si>
  <si>
    <t>9 Water Street</t>
  </si>
  <si>
    <t>24 Jerdens Lane</t>
  </si>
  <si>
    <t>c/o Rockport Public Schools</t>
  </si>
  <si>
    <t>365 Quaker Meetinghouse Road</t>
  </si>
  <si>
    <t>Suite A</t>
  </si>
  <si>
    <t>26 Chapel Road</t>
  </si>
  <si>
    <t>25 Water Lane</t>
  </si>
  <si>
    <t>Shawsheen Valley Regional Vocational Technical</t>
  </si>
  <si>
    <t>04770000</t>
  </si>
  <si>
    <t>30 Providence Rd</t>
  </si>
  <si>
    <t>Granby</t>
  </si>
  <si>
    <t>01110000</t>
  </si>
  <si>
    <t>387 East State Street</t>
  </si>
  <si>
    <t>Granville</t>
  </si>
  <si>
    <t>01120000</t>
  </si>
  <si>
    <t>86 Powder Mill Road</t>
  </si>
  <si>
    <t>Southwick</t>
  </si>
  <si>
    <t>01077</t>
  </si>
  <si>
    <t>Greenfield</t>
  </si>
  <si>
    <t>01140000</t>
  </si>
  <si>
    <t>141 Davis Street</t>
  </si>
  <si>
    <t>01301</t>
  </si>
  <si>
    <t>Hadley</t>
  </si>
  <si>
    <t>01170000</t>
  </si>
  <si>
    <t>125 Russell Street</t>
  </si>
  <si>
    <t>01035</t>
  </si>
  <si>
    <t>Halifax</t>
  </si>
  <si>
    <t>01180000</t>
  </si>
  <si>
    <t>250 Pembroke Street</t>
  </si>
  <si>
    <t>02364</t>
  </si>
  <si>
    <t>Hancock</t>
  </si>
  <si>
    <t>01210000</t>
  </si>
  <si>
    <t>188 Summer Street</t>
  </si>
  <si>
    <t>Lanesborough</t>
  </si>
  <si>
    <t>01237</t>
  </si>
  <si>
    <t>Hanover</t>
  </si>
  <si>
    <t>Column D is automatically calculated based on information entered in Column A, B and C.</t>
  </si>
  <si>
    <t>02769</t>
  </si>
  <si>
    <t>Grafton</t>
  </si>
  <si>
    <t>01100000</t>
  </si>
  <si>
    <t>PK</t>
  </si>
  <si>
    <t>K</t>
  </si>
  <si>
    <t>PK - 02</t>
  </si>
  <si>
    <t>06</t>
  </si>
  <si>
    <t>03 - 06</t>
  </si>
  <si>
    <t>08</t>
  </si>
  <si>
    <t>07 - 08</t>
  </si>
  <si>
    <t>09 - 12</t>
  </si>
  <si>
    <t>PK - 06</t>
  </si>
  <si>
    <t>K  - 06</t>
  </si>
  <si>
    <t>PK - 04</t>
  </si>
  <si>
    <t>05</t>
  </si>
  <si>
    <t>05 - 08</t>
  </si>
  <si>
    <t>K  - 04</t>
  </si>
  <si>
    <t>05 - 06</t>
  </si>
  <si>
    <t>K  - 05</t>
  </si>
  <si>
    <t>PK - 05</t>
  </si>
  <si>
    <t>06 - 08</t>
  </si>
  <si>
    <t>03 - 05</t>
  </si>
  <si>
    <t>PK - K</t>
  </si>
  <si>
    <t>K  - 02</t>
  </si>
  <si>
    <t>07 - 12</t>
  </si>
  <si>
    <t>K  - 03</t>
  </si>
  <si>
    <t>06 - 07</t>
  </si>
  <si>
    <t>08 - 12</t>
  </si>
  <si>
    <t>04 - 06</t>
  </si>
  <si>
    <t>01 - 03</t>
  </si>
  <si>
    <t>PK - 01</t>
  </si>
  <si>
    <t>K  - 08</t>
  </si>
  <si>
    <t>PK - 08</t>
  </si>
  <si>
    <t>06 - 12</t>
  </si>
  <si>
    <t>PK - 07</t>
  </si>
  <si>
    <t>01 - 12</t>
  </si>
  <si>
    <t>01 - 08</t>
  </si>
  <si>
    <t>06 - 09</t>
  </si>
  <si>
    <t>PK - 12</t>
  </si>
  <si>
    <t>01 - 04</t>
  </si>
  <si>
    <t>K  - 07</t>
  </si>
  <si>
    <t>01 - 05</t>
  </si>
  <si>
    <t>03 - 07</t>
  </si>
  <si>
    <t>PK - 03</t>
  </si>
  <si>
    <t>04 - 08</t>
  </si>
  <si>
    <t>02 - 05</t>
  </si>
  <si>
    <t>04 - 07</t>
  </si>
  <si>
    <t>03 - 04</t>
  </si>
  <si>
    <t>K  - 12</t>
  </si>
  <si>
    <t>K  - 01</t>
  </si>
  <si>
    <t>02 - 03</t>
  </si>
  <si>
    <t>04 - 05</t>
  </si>
  <si>
    <t>02 - 08</t>
  </si>
  <si>
    <t>01 - 02</t>
  </si>
  <si>
    <t>05 - 07</t>
  </si>
  <si>
    <t>02 - 04</t>
  </si>
  <si>
    <t>05 - 12</t>
  </si>
  <si>
    <t>11 - 12</t>
  </si>
  <si>
    <t>03 - 12</t>
  </si>
  <si>
    <t>02 - 06</t>
  </si>
  <si>
    <t>10 New Bond Street</t>
  </si>
  <si>
    <t>01606</t>
  </si>
  <si>
    <t>04460000</t>
  </si>
  <si>
    <t>131 Central Street</t>
  </si>
  <si>
    <t>04470000</t>
  </si>
  <si>
    <t>201 Main Street</t>
  </si>
  <si>
    <t>04490000</t>
  </si>
  <si>
    <t>04500000</t>
  </si>
  <si>
    <t>132 Main Street</t>
  </si>
  <si>
    <t>Box 147</t>
  </si>
  <si>
    <t>Haydenville</t>
  </si>
  <si>
    <t>04520000</t>
  </si>
  <si>
    <t>360 Huntington Avenue</t>
  </si>
  <si>
    <t>02115</t>
  </si>
  <si>
    <t>04530000</t>
  </si>
  <si>
    <t>04540000</t>
  </si>
  <si>
    <t>34 West Street</t>
  </si>
  <si>
    <t>01841</t>
  </si>
  <si>
    <t>04550000</t>
  </si>
  <si>
    <t>01830</t>
  </si>
  <si>
    <t>04560000</t>
  </si>
  <si>
    <t>206 Jackson Street</t>
  </si>
  <si>
    <t>04580000</t>
  </si>
  <si>
    <t>04640000</t>
  </si>
  <si>
    <t>17 Lime Street</t>
  </si>
  <si>
    <t>04660000</t>
  </si>
  <si>
    <t>West Tisbury</t>
  </si>
  <si>
    <t>02575</t>
  </si>
  <si>
    <t>Ma Academy for Math and Science</t>
  </si>
  <si>
    <t>04680000</t>
  </si>
  <si>
    <t>04690000</t>
  </si>
  <si>
    <t>1001 Commonwealth Avenue</t>
  </si>
  <si>
    <t>02215</t>
  </si>
  <si>
    <t>04700000</t>
  </si>
  <si>
    <t>04710000</t>
  </si>
  <si>
    <t>02740</t>
  </si>
  <si>
    <t>North Central Charter Essential School</t>
  </si>
  <si>
    <t>04740000</t>
  </si>
  <si>
    <t>04780000</t>
  </si>
  <si>
    <t>49 Antietam Street</t>
  </si>
  <si>
    <t>Devens</t>
  </si>
  <si>
    <t>04790000</t>
  </si>
  <si>
    <t>04810000</t>
  </si>
  <si>
    <t>04820000</t>
  </si>
  <si>
    <t>2 Perry Way</t>
  </si>
  <si>
    <t>04830000</t>
  </si>
  <si>
    <t>6 Resnik Road</t>
  </si>
  <si>
    <t>04840000</t>
  </si>
  <si>
    <t>120 Fisher Avenue</t>
  </si>
  <si>
    <t>02120</t>
  </si>
  <si>
    <t>04850000</t>
  </si>
  <si>
    <t>04860000</t>
  </si>
  <si>
    <t>51 Gage Street</t>
  </si>
  <si>
    <t>01605</t>
  </si>
  <si>
    <t>04870000</t>
  </si>
  <si>
    <t>04880000</t>
  </si>
  <si>
    <t>04890000</t>
  </si>
  <si>
    <t>427 Main Street</t>
  </si>
  <si>
    <t>02601</t>
  </si>
  <si>
    <t>04910000</t>
  </si>
  <si>
    <t>Acton-Boxborough</t>
  </si>
  <si>
    <t>06000000</t>
  </si>
  <si>
    <t>16 Charter Rd</t>
  </si>
  <si>
    <t>Adams-Cheshire</t>
  </si>
  <si>
    <t>06030000</t>
  </si>
  <si>
    <t>125 Savoy Road</t>
  </si>
  <si>
    <t>Cheshire</t>
  </si>
  <si>
    <t>01225</t>
  </si>
  <si>
    <t>Amherst-Pelham</t>
  </si>
  <si>
    <t>06050000</t>
  </si>
  <si>
    <t>Ashburnham-Westminster</t>
  </si>
  <si>
    <t>06100000</t>
  </si>
  <si>
    <t>11 Oakmont Drive</t>
  </si>
  <si>
    <t>Ashburnham</t>
  </si>
  <si>
    <t>Parker</t>
  </si>
  <si>
    <t>Athol-Royalston</t>
  </si>
  <si>
    <t>06150000</t>
  </si>
  <si>
    <t>P.O.Box 968</t>
  </si>
  <si>
    <t>Athol</t>
  </si>
  <si>
    <t>01331</t>
  </si>
  <si>
    <t>Berkshire Hills</t>
  </si>
  <si>
    <t>06180000</t>
  </si>
  <si>
    <t>Berlin-Boylston</t>
  </si>
  <si>
    <t>06200000</t>
  </si>
  <si>
    <t>Blackstone-Millville</t>
  </si>
  <si>
    <t>06220000</t>
  </si>
  <si>
    <t>175 Lincoln Street</t>
  </si>
  <si>
    <t>Blackstone</t>
  </si>
  <si>
    <t>01504</t>
  </si>
  <si>
    <t>Bridgewater-Raynham</t>
  </si>
  <si>
    <t>06250000</t>
  </si>
  <si>
    <t>Chesterfield-Goshen</t>
  </si>
  <si>
    <t>06320000</t>
  </si>
  <si>
    <t>Central Berkshire</t>
  </si>
  <si>
    <t>06350000</t>
  </si>
  <si>
    <t>PO Box 299</t>
  </si>
  <si>
    <t>Dalton</t>
  </si>
  <si>
    <t>Concord-Carlisle</t>
  </si>
  <si>
    <t>06400000</t>
  </si>
  <si>
    <t>Dennis-Yarmouth</t>
  </si>
  <si>
    <t>06450000</t>
  </si>
  <si>
    <t>296 Station Avenue</t>
  </si>
  <si>
    <t>South Yarmouth</t>
  </si>
  <si>
    <t>Dighton-Rehoboth</t>
  </si>
  <si>
    <t>06500000</t>
  </si>
  <si>
    <t>Dover-Sherborn</t>
  </si>
  <si>
    <t>06550000</t>
  </si>
  <si>
    <t>Dudley-Charlton Reg</t>
  </si>
  <si>
    <t>06580000</t>
  </si>
  <si>
    <t>Penn Brook</t>
  </si>
  <si>
    <t>Perley Elementary</t>
  </si>
  <si>
    <t>Gill Elem</t>
  </si>
  <si>
    <t>Great Falls Middle</t>
  </si>
  <si>
    <t>Turners Fall High</t>
  </si>
  <si>
    <t>Global Learning Charter Public School</t>
  </si>
  <si>
    <t>Beeman Memorial</t>
  </si>
  <si>
    <t>East Gloucester Elem</t>
  </si>
  <si>
    <t>Gloucester High</t>
  </si>
  <si>
    <t>Milton L Fuller Elem</t>
  </si>
  <si>
    <t>Plum Cove School</t>
  </si>
  <si>
    <t>Ralph B O'Maley Middle</t>
  </si>
  <si>
    <t>Veterans Memorial</t>
  </si>
  <si>
    <t>West Parish</t>
  </si>
  <si>
    <t>Cuttyhunk Elem</t>
  </si>
  <si>
    <t>Grafton Elementary</t>
  </si>
  <si>
    <t>Grafton Memorial Senior</t>
  </si>
  <si>
    <t>Grafton Middle</t>
  </si>
  <si>
    <t>North Grafton Elementary</t>
  </si>
  <si>
    <t>South Grafton Elementary</t>
  </si>
  <si>
    <t>East Meadow</t>
  </si>
  <si>
    <t>Granby Jr Sr High Sch</t>
  </si>
  <si>
    <t>Franklin ECDC</t>
  </si>
  <si>
    <t>Franklin High</t>
  </si>
  <si>
    <t>Helen Keller Elementary</t>
  </si>
  <si>
    <t>Horace Mann</t>
  </si>
  <si>
    <t>J F Kennedy Memorial</t>
  </si>
  <si>
    <t>Jefferson Elementary</t>
  </si>
  <si>
    <t>Oak Street Elementary</t>
  </si>
  <si>
    <t>Parmenter</t>
  </si>
  <si>
    <t>Remington Middle</t>
  </si>
  <si>
    <t>Franklin County Tech</t>
  </si>
  <si>
    <t>Apponequet Regional High</t>
  </si>
  <si>
    <t>Freetown-Lakeville Middle School</t>
  </si>
  <si>
    <t>George R Austin Intermediate School</t>
  </si>
  <si>
    <t>Frontier Reg</t>
  </si>
  <si>
    <t>Elm Street School</t>
  </si>
  <si>
    <t>Gardner High</t>
  </si>
  <si>
    <t>Gardner Middle School</t>
  </si>
  <si>
    <t>Helen Mae Sauter Elem</t>
  </si>
  <si>
    <t>Waterford Street</t>
  </si>
  <si>
    <t>Chester Elementary</t>
  </si>
  <si>
    <t>Gateway Reg High</t>
  </si>
  <si>
    <t>Gateway Regional Junior High School</t>
  </si>
  <si>
    <t>Gateway Regional Middle School</t>
  </si>
  <si>
    <t>Littleville Elementary School</t>
  </si>
  <si>
    <t>Georgetown Middle/High</t>
  </si>
  <si>
    <t>Elizabeth G Lyons Elem</t>
  </si>
  <si>
    <t>J F Kennedy Elem</t>
  </si>
  <si>
    <t>Margaret L Donovan</t>
  </si>
  <si>
    <t>Martin E Young Elem</t>
  </si>
  <si>
    <t>Randolph Community Middle</t>
  </si>
  <si>
    <t>Randolph High</t>
  </si>
  <si>
    <t>Alice M Barrows</t>
  </si>
  <si>
    <t>Arthur W Coolidge Middle</t>
  </si>
  <si>
    <t>Birch Meadow</t>
  </si>
  <si>
    <t>J Warren Killam</t>
  </si>
  <si>
    <t>Joshua Eaton</t>
  </si>
  <si>
    <t>Reading Memorial High</t>
  </si>
  <si>
    <t>Walter S Parker Middle</t>
  </si>
  <si>
    <t>Wood End Elementary School</t>
  </si>
  <si>
    <t>A. C. Whelan Elementary School</t>
  </si>
  <si>
    <t>Beachmont Veterans Memorial School</t>
  </si>
  <si>
    <t>Garfield Elementary School</t>
  </si>
  <si>
    <t>Garfield Middle School</t>
  </si>
  <si>
    <t>Paul Revere</t>
  </si>
  <si>
    <t>Revere High</t>
  </si>
  <si>
    <t>Rumney Marsh Academy</t>
  </si>
  <si>
    <t>Seacoast School</t>
  </si>
  <si>
    <t>Susan B. Anthony Middle School</t>
  </si>
  <si>
    <t>Richmond Consolidated</t>
  </si>
  <si>
    <t>Rising Tide Charter Public School</t>
  </si>
  <si>
    <t>River Valley Charter School</t>
  </si>
  <si>
    <t>Rochester Memorial</t>
  </si>
  <si>
    <t>Jefferson Elementary School</t>
  </si>
  <si>
    <t>John W Rogers Middle</t>
  </si>
  <si>
    <t>Memorial Park</t>
  </si>
  <si>
    <t>R Stewart Esten</t>
  </si>
  <si>
    <t>Rockland Senior High</t>
  </si>
  <si>
    <t>Rockport Elementary</t>
  </si>
  <si>
    <t>Rockport High</t>
  </si>
  <si>
    <t>Rockport Middle</t>
  </si>
  <si>
    <t>Rowe Elem</t>
  </si>
  <si>
    <t>Roxbury Preparatory Charter School</t>
  </si>
  <si>
    <t>Louis F Angelo Elem</t>
  </si>
  <si>
    <t>Manthala George Jr School</t>
  </si>
  <si>
    <t>Mary E. Baker School</t>
  </si>
  <si>
    <t>North Middle School</t>
  </si>
  <si>
    <t>Oscar F Raymond</t>
  </si>
  <si>
    <t>West Middle School</t>
  </si>
  <si>
    <t>Brookfield Elementary</t>
  </si>
  <si>
    <t>Brookline High</t>
  </si>
  <si>
    <t>Edith C Baker</t>
  </si>
  <si>
    <t>Heath</t>
  </si>
  <si>
    <t>John D Runkle</t>
  </si>
  <si>
    <t>Michael Driscoll</t>
  </si>
  <si>
    <t>Pierce</t>
  </si>
  <si>
    <t>The Lynch Center</t>
  </si>
  <si>
    <t>William H Lincoln</t>
  </si>
  <si>
    <t>Burlington High</t>
  </si>
  <si>
    <t>Fox Hill</t>
  </si>
  <si>
    <t>Francis Wyman Elem</t>
  </si>
  <si>
    <t>Marshall Simonds Middle</t>
  </si>
  <si>
    <t>Memorial</t>
  </si>
  <si>
    <t>Pine Glen Elementary</t>
  </si>
  <si>
    <t>Amigos School</t>
  </si>
  <si>
    <t>Cambridge Rindge and Latin</t>
  </si>
  <si>
    <t>Cambridgeport</t>
  </si>
  <si>
    <t>Fletcher/Maynard Academy</t>
  </si>
  <si>
    <t>Graham and Parks</t>
  </si>
  <si>
    <t>John M Tobin</t>
  </si>
  <si>
    <t>Kennedy-Longfellow</t>
  </si>
  <si>
    <t>King Open</t>
  </si>
  <si>
    <t>Maria L. Baldwin</t>
  </si>
  <si>
    <t>Martin Luther King Jr.</t>
  </si>
  <si>
    <t>Morse</t>
  </si>
  <si>
    <t>Canton High</t>
  </si>
  <si>
    <t>Dean S Luce</t>
  </si>
  <si>
    <t>Lt Peter M Hansen</t>
  </si>
  <si>
    <t>Rodman Early Childhood Center</t>
  </si>
  <si>
    <t>Wm H Galvin Middle</t>
  </si>
  <si>
    <t>Cape Cod Lighthouse Charter School</t>
  </si>
  <si>
    <t>Carlisle School</t>
  </si>
  <si>
    <t>Carver Elementary School</t>
  </si>
  <si>
    <t>Carver Middle/High School</t>
  </si>
  <si>
    <t>Becket Washington School</t>
  </si>
  <si>
    <t>Berkshire Trail Elem</t>
  </si>
  <si>
    <t>Craneville</t>
  </si>
  <si>
    <t>Kittredge</t>
  </si>
  <si>
    <t>Nessacus Regional Middle School</t>
  </si>
  <si>
    <t>Wahconah Regional High</t>
  </si>
  <si>
    <t>Chatham Elementary</t>
  </si>
  <si>
    <t>Teaching Expository &amp; Persuasive Writing 6-12</t>
  </si>
  <si>
    <t>9PDM10015</t>
  </si>
  <si>
    <t>Oral Language and Vocabulary K-5</t>
  </si>
  <si>
    <t>9PDM10016</t>
  </si>
  <si>
    <t>Writing in Response to Reading 2-5</t>
  </si>
  <si>
    <t>1TA10026</t>
  </si>
  <si>
    <t>Targeted Offerings</t>
  </si>
  <si>
    <t>Guided Self-Assessment on the Conditions for School Effectiveness</t>
  </si>
  <si>
    <t>1TA10027</t>
  </si>
  <si>
    <t>Leadership Networks</t>
  </si>
  <si>
    <t>1TA10028</t>
  </si>
  <si>
    <t>Instructional Leadership Coaching</t>
  </si>
  <si>
    <t>3TA10029</t>
  </si>
  <si>
    <t>03480240</t>
  </si>
  <si>
    <t>03480285</t>
  </si>
  <si>
    <t>03480280</t>
  </si>
  <si>
    <t>03480026</t>
  </si>
  <si>
    <t>03480260</t>
  </si>
  <si>
    <t>03480030</t>
  </si>
  <si>
    <t>03480225</t>
  </si>
  <si>
    <t>03480420</t>
  </si>
  <si>
    <t>03480605</t>
  </si>
  <si>
    <t>03500010</t>
  </si>
  <si>
    <t>03500003</t>
  </si>
  <si>
    <t>70 Boardman Street</t>
  </si>
  <si>
    <t>02090000</t>
  </si>
  <si>
    <t>191 East Main Street</t>
  </si>
  <si>
    <t>Ste 1</t>
  </si>
  <si>
    <t>Northampton</t>
  </si>
  <si>
    <t>02100000</t>
  </si>
  <si>
    <t>212 Main Street</t>
  </si>
  <si>
    <t>01060</t>
  </si>
  <si>
    <t>North Andover</t>
  </si>
  <si>
    <t>02110000</t>
  </si>
  <si>
    <t>01845</t>
  </si>
  <si>
    <t>North Attleborough</t>
  </si>
  <si>
    <t>02120000</t>
  </si>
  <si>
    <t>Captain Samuel Brown</t>
  </si>
  <si>
    <t>J Henry Higgins Middle</t>
  </si>
  <si>
    <t>John E Burke</t>
  </si>
  <si>
    <t>John E. McCarthy</t>
  </si>
  <si>
    <t>Peabody Veterans Memorial High</t>
  </si>
  <si>
    <t>South Memorial</t>
  </si>
  <si>
    <t>Thomas Carroll</t>
  </si>
  <si>
    <t>West Memorial</t>
  </si>
  <si>
    <t>William A Welch Sr</t>
  </si>
  <si>
    <t>Pelham Elementary</t>
  </si>
  <si>
    <t>Bryantville Elementary</t>
  </si>
  <si>
    <t>Hobomock Elementary</t>
  </si>
  <si>
    <t>North Pembroke Elem</t>
  </si>
  <si>
    <t>Pembroke Community Middle School</t>
  </si>
  <si>
    <t>Pembroke High School</t>
  </si>
  <si>
    <t>Dr Frederick N Sweetsir</t>
  </si>
  <si>
    <t>Dr John C Page School</t>
  </si>
  <si>
    <t>Elmer S Bagnall</t>
  </si>
  <si>
    <t>Helen R Donaghue School</t>
  </si>
  <si>
    <t>Pentucket Reg Middle</t>
  </si>
  <si>
    <t>Pentucket Reg Sr High</t>
  </si>
  <si>
    <t>Petersham Center</t>
  </si>
  <si>
    <t>Phoenix Charter Academy</t>
  </si>
  <si>
    <t>Pioneer Charter School of Science</t>
  </si>
  <si>
    <t>Bernardston Elem</t>
  </si>
  <si>
    <t>Northfield Elementary</t>
  </si>
  <si>
    <t>Pearl E Rhodes Elem</t>
  </si>
  <si>
    <t>Pioneer Valley Reg</t>
  </si>
  <si>
    <t>Warwick Community School</t>
  </si>
  <si>
    <t>Pioneer Valley Chinese Immersion Charter School</t>
  </si>
  <si>
    <t>Pioneer Valley Performing Arts Charter Public School</t>
  </si>
  <si>
    <t>Allendale</t>
  </si>
  <si>
    <t>Crosby</t>
  </si>
  <si>
    <t>Egremont</t>
  </si>
  <si>
    <t>John T Reid Middle</t>
  </si>
  <si>
    <t>Morningside Comm Sch</t>
  </si>
  <si>
    <t>Pittsfield High</t>
  </si>
  <si>
    <t>Robert T. Capeless Elementary School</t>
  </si>
  <si>
    <t>Silvio O Conte Community</t>
  </si>
  <si>
    <t>Stearns</t>
  </si>
  <si>
    <t>Taconic High</t>
  </si>
  <si>
    <t>Theodore Herberg Middle</t>
  </si>
  <si>
    <t>Anna Ware Jackson</t>
  </si>
  <si>
    <t>Beatrice H Wood Elem</t>
  </si>
  <si>
    <t>Federal Furnace Sch</t>
  </si>
  <si>
    <t>Hedge</t>
  </si>
  <si>
    <t>Indian Brook</t>
  </si>
  <si>
    <t>Manomet Elementary</t>
  </si>
  <si>
    <t>Mount Pleasant</t>
  </si>
  <si>
    <t>Nathaniel Morton Elem</t>
  </si>
  <si>
    <t>Plymouth Commun Intermed</t>
  </si>
  <si>
    <t>Plymouth North High</t>
  </si>
  <si>
    <t>Plymouth South High</t>
  </si>
  <si>
    <t>Plymouth South Middle</t>
  </si>
  <si>
    <t>Dennett Elementary</t>
  </si>
  <si>
    <t>Prospect Hill Academy Charter School</t>
  </si>
  <si>
    <t>Hardwick Elem</t>
  </si>
  <si>
    <t>Hubbardston Center</t>
  </si>
  <si>
    <t>New Braintree Grade</t>
  </si>
  <si>
    <t>Oakham Center</t>
  </si>
  <si>
    <t>Quabbin Regional High School</t>
  </si>
  <si>
    <t>Quabbin Regional Middle School</t>
  </si>
  <si>
    <t>Ruggles Lane</t>
  </si>
  <si>
    <t>Quaboag Regional High</t>
  </si>
  <si>
    <t>Warren Elementary</t>
  </si>
  <si>
    <t>West Brookfield Elem</t>
  </si>
  <si>
    <t>Atherton Hough</t>
  </si>
  <si>
    <t>Atlantic Middle</t>
  </si>
  <si>
    <t>Beechwood Knoll Elem</t>
  </si>
  <si>
    <t>Broad Meadows Middle</t>
  </si>
  <si>
    <t>Central Middle</t>
  </si>
  <si>
    <t>Charles A Bernazzani Elem</t>
  </si>
  <si>
    <t>Clifford H Marshall Elem</t>
  </si>
  <si>
    <t>Francis W Parker</t>
  </si>
  <si>
    <t>Lincoln-Hancock Comm Sch</t>
  </si>
  <si>
    <t>Merrymount</t>
  </si>
  <si>
    <t>Montclair</t>
  </si>
  <si>
    <t>North Quincy High</t>
  </si>
  <si>
    <t>Point Webster Middle</t>
  </si>
  <si>
    <t>Quincy High</t>
  </si>
  <si>
    <t>Reay E Sterling Middle</t>
  </si>
  <si>
    <t>Snug Harbor Comm School</t>
  </si>
  <si>
    <t>Squantum</t>
  </si>
  <si>
    <t>Wollaston School</t>
  </si>
  <si>
    <t>Ralph C Mahar Reg</t>
  </si>
  <si>
    <t>68 Dudley Oxford Road</t>
  </si>
  <si>
    <t>Dudley</t>
  </si>
  <si>
    <t>01571</t>
  </si>
  <si>
    <t>Nauset</t>
  </si>
  <si>
    <t>06600000</t>
  </si>
  <si>
    <t>Farmington River Reg</t>
  </si>
  <si>
    <t>06620000</t>
  </si>
  <si>
    <t>Otis</t>
  </si>
  <si>
    <t>Freetown-Lakeville</t>
  </si>
  <si>
    <t>06650000</t>
  </si>
  <si>
    <t>Frontier</t>
  </si>
  <si>
    <t>06700000</t>
  </si>
  <si>
    <t>Gateway</t>
  </si>
  <si>
    <t>06720000</t>
  </si>
  <si>
    <t>12 Littleville Road</t>
  </si>
  <si>
    <t>Huntington</t>
  </si>
  <si>
    <t>01050</t>
  </si>
  <si>
    <t>Groton-Dunstable</t>
  </si>
  <si>
    <t>06730000</t>
  </si>
  <si>
    <t>P O Box 729</t>
  </si>
  <si>
    <t>Groton</t>
  </si>
  <si>
    <t>Gill-Montague</t>
  </si>
  <si>
    <t>06740000</t>
  </si>
  <si>
    <t>35 Crocker Avenue</t>
  </si>
  <si>
    <t>Turners Falls</t>
  </si>
  <si>
    <t>01376</t>
  </si>
  <si>
    <t>Hamilton-Wenham</t>
  </si>
  <si>
    <t>06750000</t>
  </si>
  <si>
    <t>5 School Street</t>
  </si>
  <si>
    <t>Wenham</t>
  </si>
  <si>
    <t>01984</t>
  </si>
  <si>
    <t>Hampden-Wilbraham</t>
  </si>
  <si>
    <t>06800000</t>
  </si>
  <si>
    <t>621 Main Street</t>
  </si>
  <si>
    <t>Wilbraham</t>
  </si>
  <si>
    <t>01095</t>
  </si>
  <si>
    <t>Salem Academy Charter School</t>
  </si>
  <si>
    <t>Henry T Wing</t>
  </si>
  <si>
    <t>Oak Ridge</t>
  </si>
  <si>
    <t>Sandwich High</t>
  </si>
  <si>
    <t>Belmonte Saugus Middle</t>
  </si>
  <si>
    <t>Douglas Waybright</t>
  </si>
  <si>
    <t>Lynnhurst</t>
  </si>
  <si>
    <t>Oaklandvale</t>
  </si>
  <si>
    <t>Saugus High</t>
  </si>
  <si>
    <t>Carlos Pacheco</t>
  </si>
  <si>
    <t>Casimir Pulaski</t>
  </si>
  <si>
    <t>Charles S Ashley</t>
  </si>
  <si>
    <t>Elizabeth Carter Brooks</t>
  </si>
  <si>
    <t>Ellen R Hathaway</t>
  </si>
  <si>
    <t>Elwyn G Campbell</t>
  </si>
  <si>
    <t>Hayden/McFadden</t>
  </si>
  <si>
    <t>Horatio A Kempton</t>
  </si>
  <si>
    <t>James B Congdon</t>
  </si>
  <si>
    <t>Jireh Swift</t>
  </si>
  <si>
    <t>John Avery Parker</t>
  </si>
  <si>
    <t>John B Devalles</t>
  </si>
  <si>
    <t>John Hannigan</t>
  </si>
  <si>
    <t>Keith Middle School</t>
  </si>
  <si>
    <t>New Bedford High</t>
  </si>
  <si>
    <t>Normandin Middle School</t>
  </si>
  <si>
    <t>Roosevelt Middle School</t>
  </si>
  <si>
    <t>Sgt Wm H Carney Acad</t>
  </si>
  <si>
    <t>Thomas R Rodman</t>
  </si>
  <si>
    <t>Whaling City JR./SR. High School</t>
  </si>
  <si>
    <t>William H Taylor</t>
  </si>
  <si>
    <t>New Leadership Charter School</t>
  </si>
  <si>
    <t>Swift River</t>
  </si>
  <si>
    <t>Edward G. Molin Elementary School</t>
  </si>
  <si>
    <t>Francis T Bresnahan Elem</t>
  </si>
  <si>
    <t>George W Brown</t>
  </si>
  <si>
    <t>Newburyport High</t>
  </si>
  <si>
    <t>Rupert A Nock Middle</t>
  </si>
  <si>
    <t>A E Angier</t>
  </si>
  <si>
    <t>Bigelow Middle</t>
  </si>
  <si>
    <t>C C Burr</t>
  </si>
  <si>
    <t>Cabot</t>
  </si>
  <si>
    <t>Charles E Brown Middle</t>
  </si>
  <si>
    <t>Countryside</t>
  </si>
  <si>
    <t>F A Day Middle</t>
  </si>
  <si>
    <t>John Ward</t>
  </si>
  <si>
    <t>Lincoln-Eliot</t>
  </si>
  <si>
    <t>Mason-Rice</t>
  </si>
  <si>
    <t>Memorial Spaulding</t>
  </si>
  <si>
    <t>Newton Early Childhood Center</t>
  </si>
  <si>
    <t>Newton North High</t>
  </si>
  <si>
    <t>Newton South High</t>
  </si>
  <si>
    <t>Oak Hill Middle</t>
  </si>
  <si>
    <t>Underwood</t>
  </si>
  <si>
    <t>Zervas</t>
  </si>
  <si>
    <t>Freeman-Centennial</t>
  </si>
  <si>
    <t>H Olive Day</t>
  </si>
  <si>
    <t>Brayton</t>
  </si>
  <si>
    <t>Drury High</t>
  </si>
  <si>
    <t>Greylock</t>
  </si>
  <si>
    <t>J S Sullivan</t>
  </si>
  <si>
    <t>Annie L Sargent School</t>
  </si>
  <si>
    <t>Atkinson</t>
  </si>
  <si>
    <t>North Andover High</t>
  </si>
  <si>
    <t>North Andover Middle</t>
  </si>
  <si>
    <t>Thomson</t>
  </si>
  <si>
    <t>Allen Avenue</t>
  </si>
  <si>
    <t>Amvet Boulevard</t>
  </si>
  <si>
    <t>Community</t>
  </si>
  <si>
    <t>Falls</t>
  </si>
  <si>
    <t>01600505</t>
  </si>
  <si>
    <t>01600027</t>
  </si>
  <si>
    <t>01600036</t>
  </si>
  <si>
    <t>01600040</t>
  </si>
  <si>
    <t>01600018</t>
  </si>
  <si>
    <t>01600075</t>
  </si>
  <si>
    <t>01600055</t>
  </si>
  <si>
    <t>04560050</t>
  </si>
  <si>
    <t>04580505</t>
  </si>
  <si>
    <t>01610020</t>
  </si>
  <si>
    <t>01610010</t>
  </si>
  <si>
    <t>01610505</t>
  </si>
  <si>
    <t>01610305</t>
  </si>
  <si>
    <t>01610023</t>
  </si>
  <si>
    <t>01620505</t>
  </si>
  <si>
    <t>01620010</t>
  </si>
  <si>
    <t>01620015</t>
  </si>
  <si>
    <t>01620020</t>
  </si>
  <si>
    <t>01630016</t>
  </si>
  <si>
    <t>01630011</t>
  </si>
  <si>
    <t>01630405</t>
  </si>
  <si>
    <t>01630020</t>
  </si>
  <si>
    <t>01630090</t>
  </si>
  <si>
    <t>01630505</t>
  </si>
  <si>
    <t>01630035</t>
  </si>
  <si>
    <t>01630045</t>
  </si>
  <si>
    <t>01630095</t>
  </si>
  <si>
    <t>01630525</t>
  </si>
  <si>
    <t>01630055</t>
  </si>
  <si>
    <t>01630060</t>
  </si>
  <si>
    <t>01630030</t>
  </si>
  <si>
    <t>01630070</t>
  </si>
  <si>
    <t>01630510</t>
  </si>
  <si>
    <t>01630605</t>
  </si>
  <si>
    <t>01630075</t>
  </si>
  <si>
    <t>01630420</t>
  </si>
  <si>
    <t>01630050</t>
  </si>
  <si>
    <t>01630085</t>
  </si>
  <si>
    <t>01630305</t>
  </si>
  <si>
    <t>01630100</t>
  </si>
  <si>
    <t>01630005</t>
  </si>
  <si>
    <t>01630040</t>
  </si>
  <si>
    <t>01640010</t>
  </si>
  <si>
    <t>01940</t>
  </si>
  <si>
    <t>01640505</t>
  </si>
  <si>
    <t>01640405</t>
  </si>
  <si>
    <t>01640005</t>
  </si>
  <si>
    <t>01640020</t>
  </si>
  <si>
    <t>04690505</t>
  </si>
  <si>
    <t>04680505</t>
  </si>
  <si>
    <t>01650003</t>
  </si>
  <si>
    <t>01650013</t>
  </si>
  <si>
    <t>01650027</t>
  </si>
  <si>
    <t>01650047</t>
  </si>
  <si>
    <t>01650049</t>
  </si>
  <si>
    <t>01650505</t>
  </si>
  <si>
    <t>01650057</t>
  </si>
  <si>
    <t>06980020</t>
  </si>
  <si>
    <t>06980510</t>
  </si>
  <si>
    <t>06980030</t>
  </si>
  <si>
    <t>06980010</t>
  </si>
  <si>
    <t>01670007</t>
  </si>
  <si>
    <t>01670035</t>
  </si>
  <si>
    <t>North Intermediate</t>
  </si>
  <si>
    <t>Shawsheen Elem</t>
  </si>
  <si>
    <t>West Intermediate</t>
  </si>
  <si>
    <t>Wildwood</t>
  </si>
  <si>
    <t>Wilmington High</t>
  </si>
  <si>
    <t>04060705</t>
  </si>
  <si>
    <t>07300505</t>
  </si>
  <si>
    <t>02130015</t>
  </si>
  <si>
    <t>02130003</t>
  </si>
  <si>
    <t>02130014</t>
  </si>
  <si>
    <t>02130020</t>
  </si>
  <si>
    <t>02130305</t>
  </si>
  <si>
    <t>02140005</t>
  </si>
  <si>
    <t>02140505</t>
  </si>
  <si>
    <t>02140305</t>
  </si>
  <si>
    <t>02140001</t>
  </si>
  <si>
    <t>08530605</t>
  </si>
  <si>
    <t>08510605</t>
  </si>
  <si>
    <t>02180060</t>
  </si>
  <si>
    <t>02180015</t>
  </si>
  <si>
    <t>02180010</t>
  </si>
  <si>
    <t>02180505</t>
  </si>
  <si>
    <t>02430040</t>
  </si>
  <si>
    <t>02430305</t>
  </si>
  <si>
    <t>02430020</t>
  </si>
  <si>
    <t>02430310</t>
  </si>
  <si>
    <t>02430315</t>
  </si>
  <si>
    <t>02430025</t>
  </si>
  <si>
    <t>02430055</t>
  </si>
  <si>
    <t>02430075</t>
  </si>
  <si>
    <t>02430035</t>
  </si>
  <si>
    <t>02430060</t>
  </si>
  <si>
    <t>02430065</t>
  </si>
  <si>
    <t>02430510</t>
  </si>
  <si>
    <t>02430325</t>
  </si>
  <si>
    <t>02430505</t>
  </si>
  <si>
    <t>02430320</t>
  </si>
  <si>
    <t>02430090</t>
  </si>
  <si>
    <t>02430095</t>
  </si>
  <si>
    <t>02430110</t>
  </si>
  <si>
    <t>07550505</t>
  </si>
  <si>
    <t>02440020</t>
  </si>
  <si>
    <t>02440018</t>
  </si>
  <si>
    <t>02440015</t>
  </si>
  <si>
    <t>02440040</t>
  </si>
  <si>
    <t>02440410</t>
  </si>
  <si>
    <t>02440505</t>
  </si>
  <si>
    <t>02460002</t>
  </si>
  <si>
    <t>02460305</t>
  </si>
  <si>
    <t>02460005</t>
  </si>
  <si>
    <t>02460017</t>
  </si>
  <si>
    <t>02460010</t>
  </si>
  <si>
    <t>02460505</t>
  </si>
  <si>
    <t>02460310</t>
  </si>
  <si>
    <t>02460020</t>
  </si>
  <si>
    <t>02480003</t>
  </si>
  <si>
    <t>02480025</t>
  </si>
  <si>
    <t>02480013</t>
  </si>
  <si>
    <t>02480056</t>
  </si>
  <si>
    <t>02480057</t>
  </si>
  <si>
    <t>02480050</t>
  </si>
  <si>
    <t>02480505</t>
  </si>
  <si>
    <t>02480014</t>
  </si>
  <si>
    <t>02480520</t>
  </si>
  <si>
    <t>02480305</t>
  </si>
  <si>
    <t>02480035</t>
  </si>
  <si>
    <t>02490005</t>
  </si>
  <si>
    <t>01254</t>
  </si>
  <si>
    <t>04830305</t>
  </si>
  <si>
    <t>04820050</t>
  </si>
  <si>
    <t>02500005</t>
  </si>
  <si>
    <t>02510060</t>
  </si>
  <si>
    <t>02510305</t>
  </si>
  <si>
    <t>02510020</t>
  </si>
  <si>
    <t>02510025</t>
  </si>
  <si>
    <t>02510505</t>
  </si>
  <si>
    <t>02520005</t>
  </si>
  <si>
    <t>01966</t>
  </si>
  <si>
    <t>02520510</t>
  </si>
  <si>
    <t>02520305</t>
  </si>
  <si>
    <t>02530005</t>
  </si>
  <si>
    <t>04840505</t>
  </si>
  <si>
    <t>04410505</t>
  </si>
  <si>
    <t>02580003</t>
  </si>
  <si>
    <t>02580005</t>
  </si>
  <si>
    <t>02580015</t>
  </si>
  <si>
    <t>02580305</t>
  </si>
  <si>
    <t>02580030</t>
  </si>
  <si>
    <t>02580025</t>
  </si>
  <si>
    <t>02580001</t>
  </si>
  <si>
    <t>02580505</t>
  </si>
  <si>
    <t>02580050</t>
  </si>
  <si>
    <t>02580070</t>
  </si>
  <si>
    <t>04850485</t>
  </si>
  <si>
    <t>02610010</t>
  </si>
  <si>
    <t>Forestdale</t>
  </si>
  <si>
    <t>02610005</t>
  </si>
  <si>
    <t>02610025</t>
  </si>
  <si>
    <t>East Sandwich</t>
  </si>
  <si>
    <t>Acton-Boxborough Reg High</t>
  </si>
  <si>
    <t>Raymond J Grey JH</t>
  </si>
  <si>
    <t>Cheshire Elementary</t>
  </si>
  <si>
    <t>Hoosac Valley High</t>
  </si>
  <si>
    <t>Plunkett Elementary</t>
  </si>
  <si>
    <t>Advanced Math and Science Academy Charter School</t>
  </si>
  <si>
    <t>Agawam ECC</t>
  </si>
  <si>
    <t>Agawam High</t>
  </si>
  <si>
    <t>Agawam Junior High</t>
  </si>
  <si>
    <t>Benjamin J Phelps</t>
  </si>
  <si>
    <t>Clifford M Granger</t>
  </si>
  <si>
    <t>James Clark School</t>
  </si>
  <si>
    <t>Robinson Park</t>
  </si>
  <si>
    <t>Amesbury Elementary</t>
  </si>
  <si>
    <t>Amesbury High</t>
  </si>
  <si>
    <t>Amesbury Middle</t>
  </si>
  <si>
    <t>Charles C Cashman El</t>
  </si>
  <si>
    <t>Amesbury Academy Charter Public School</t>
  </si>
  <si>
    <t>Crocker Farm Elementary</t>
  </si>
  <si>
    <t>Fort River Elementary</t>
  </si>
  <si>
    <t>Wildwood Elementary</t>
  </si>
  <si>
    <t>Amherst Regional High</t>
  </si>
  <si>
    <t>Amherst Regional MS</t>
  </si>
  <si>
    <t>Andover High</t>
  </si>
  <si>
    <t>Andover West Middle</t>
  </si>
  <si>
    <t>Bancroft Elementary</t>
  </si>
  <si>
    <t>Doherty Middle</t>
  </si>
  <si>
    <t>Henry C Sanborn Elem</t>
  </si>
  <si>
    <t>High Plain Elementary</t>
  </si>
  <si>
    <t>Shawsheen School</t>
  </si>
  <si>
    <t>South Elementary</t>
  </si>
  <si>
    <t>West Elementary</t>
  </si>
  <si>
    <t>Wood Hill Middle School</t>
  </si>
  <si>
    <t>07650505</t>
  </si>
  <si>
    <t>07650018</t>
  </si>
  <si>
    <t>07650030</t>
  </si>
  <si>
    <t>07650035</t>
  </si>
  <si>
    <t>08760605</t>
  </si>
  <si>
    <t>07660305</t>
  </si>
  <si>
    <t>07660505</t>
  </si>
  <si>
    <t>07660010</t>
  </si>
  <si>
    <t>07670505</t>
  </si>
  <si>
    <t>01562</t>
  </si>
  <si>
    <t>07670008</t>
  </si>
  <si>
    <t>07670415</t>
  </si>
  <si>
    <t>07670010</t>
  </si>
  <si>
    <t>07670005</t>
  </si>
  <si>
    <t>07670040</t>
  </si>
  <si>
    <t>02810095</t>
  </si>
  <si>
    <t>02810175</t>
  </si>
  <si>
    <t>01108</t>
  </si>
  <si>
    <t>02810165</t>
  </si>
  <si>
    <t>02810010</t>
  </si>
  <si>
    <t>Bedford High</t>
  </si>
  <si>
    <t>Berkley Community School</t>
  </si>
  <si>
    <t>Bellingham ECC</t>
  </si>
  <si>
    <t>Auburn Senior High</t>
  </si>
  <si>
    <t>Albert F Ford Middle Sch</t>
  </si>
  <si>
    <t>Julia Bancroft</t>
  </si>
  <si>
    <t>Mary D Stone</t>
  </si>
  <si>
    <t>Pakachoag</t>
  </si>
  <si>
    <t>Auburn Middle</t>
  </si>
  <si>
    <t>Berkley Middle School</t>
  </si>
  <si>
    <t>Baldwin ELC</t>
  </si>
  <si>
    <t>Lt Elezer Davis</t>
  </si>
  <si>
    <t>Lt Job Lane School</t>
  </si>
  <si>
    <t>Eddy Elementary</t>
  </si>
  <si>
    <t>Edward Devotion</t>
  </si>
  <si>
    <t>Abby Kelley Foster Charter Public School</t>
  </si>
  <si>
    <t>Abington ECC</t>
  </si>
  <si>
    <t>Abington High</t>
  </si>
  <si>
    <t>Center</t>
  </si>
  <si>
    <t>Frolio Middle School</t>
  </si>
  <si>
    <t>Woodsdale</t>
  </si>
  <si>
    <t>Academy Of the Pacific Rim Charter Public School</t>
  </si>
  <si>
    <t>Gates</t>
  </si>
  <si>
    <t>Luther Conant</t>
  </si>
  <si>
    <t>Date:</t>
  </si>
  <si>
    <t>A. APPLICANT</t>
  </si>
  <si>
    <t>District Name:</t>
  </si>
  <si>
    <t>District Code:</t>
  </si>
  <si>
    <t xml:space="preserve">Address: </t>
  </si>
  <si>
    <t>Contact Telephone:</t>
  </si>
  <si>
    <t>B. APPLICATION FOR PROGRAM FUNDING</t>
  </si>
  <si>
    <t>Total</t>
  </si>
  <si>
    <t xml:space="preserve">TITLE: </t>
  </si>
  <si>
    <t xml:space="preserve">TYPED NAME: </t>
  </si>
  <si>
    <t xml:space="preserve">DATE: </t>
  </si>
  <si>
    <t>00240025</t>
  </si>
  <si>
    <t>North Attleborough ELC</t>
  </si>
  <si>
    <t>North Attleborough Middle</t>
  </si>
  <si>
    <t>Roosevelt Avenue</t>
  </si>
  <si>
    <t>North Brookfield Elem</t>
  </si>
  <si>
    <t>North Brookfield High</t>
  </si>
  <si>
    <t>Ashby Elementary</t>
  </si>
  <si>
    <t>Hawthorne Brook</t>
  </si>
  <si>
    <t>Nissitissit Middle School</t>
  </si>
  <si>
    <t>North Middlesex Reg</t>
  </si>
  <si>
    <t>Spaulding Memorial</t>
  </si>
  <si>
    <t>Squannacook Early Childhood Center</t>
  </si>
  <si>
    <t>Varnum Brook</t>
  </si>
  <si>
    <t>E Ethel Little School</t>
  </si>
  <si>
    <t>J Turner Hood</t>
  </si>
  <si>
    <t>L D Batchelder</t>
  </si>
  <si>
    <t>North Reading High</t>
  </si>
  <si>
    <t>North Reading Middle</t>
  </si>
  <si>
    <t>Bridge Street</t>
  </si>
  <si>
    <t>Jackson Street</t>
  </si>
  <si>
    <t>John F Kennedy Middle School</t>
  </si>
  <si>
    <t>Northampton High</t>
  </si>
  <si>
    <t>R. K. Finn Ryan Road</t>
  </si>
  <si>
    <t>Smith Voc and Agr High</t>
  </si>
  <si>
    <t>Algonquin Reg High</t>
  </si>
  <si>
    <t>Fannie E Proctor</t>
  </si>
  <si>
    <t>Lincoln Street</t>
  </si>
  <si>
    <t>Marguerite E Peaslee</t>
  </si>
  <si>
    <t>Marion E Zeh</t>
  </si>
  <si>
    <t>Robert E. Melican Middle School</t>
  </si>
  <si>
    <t>Northbridge Elementary</t>
  </si>
  <si>
    <t>Northbridge High</t>
  </si>
  <si>
    <t>Northbridge Middle</t>
  </si>
  <si>
    <t>W Edward Balmer</t>
  </si>
  <si>
    <t>Northeast Metro Reg Voc</t>
  </si>
  <si>
    <t>Charles McCann Voc Tech</t>
  </si>
  <si>
    <t>Henri A. Yelle</t>
  </si>
  <si>
    <t>J C Solmonese</t>
  </si>
  <si>
    <t>L G Nourse Elementary</t>
  </si>
  <si>
    <t>Norton High</t>
  </si>
  <si>
    <t>Nathaniel Bowditch</t>
  </si>
  <si>
    <t>Salem Early Childhood</t>
  </si>
  <si>
    <t>Salem High</t>
  </si>
  <si>
    <t>Saltonstall School</t>
  </si>
  <si>
    <t>Witchcraft Heights</t>
  </si>
  <si>
    <t>Minnechaug Reg High</t>
  </si>
  <si>
    <t>Soule Road</t>
  </si>
  <si>
    <t>Stony Hill School</t>
  </si>
  <si>
    <t>Thornton Burgess</t>
  </si>
  <si>
    <t>Wilbraham Middle</t>
  </si>
  <si>
    <t>Hampshire Reg High</t>
  </si>
  <si>
    <t>Hancock Elementary</t>
  </si>
  <si>
    <t>Cedar Elementary</t>
  </si>
  <si>
    <t>Center Elementary</t>
  </si>
  <si>
    <t>Hanover High</t>
  </si>
  <si>
    <t>Hanover Middle</t>
  </si>
  <si>
    <t>Sylvester</t>
  </si>
  <si>
    <t>Bromfield</t>
  </si>
  <si>
    <t>Harwich Elementary</t>
  </si>
  <si>
    <t>Harwich High</t>
  </si>
  <si>
    <t>Sutton Middle School</t>
  </si>
  <si>
    <t>Clarke</t>
  </si>
  <si>
    <t>Stanley</t>
  </si>
  <si>
    <t>Swampscott High</t>
  </si>
  <si>
    <t>Swampscott Middle</t>
  </si>
  <si>
    <t>Elizabeth S Brown</t>
  </si>
  <si>
    <t>Joseph Case High</t>
  </si>
  <si>
    <t>Joseph Case Jr High</t>
  </si>
  <si>
    <t>Joseph G Luther</t>
  </si>
  <si>
    <t>Mark G Hoyle Elem</t>
  </si>
  <si>
    <t>6 Morse Street</t>
  </si>
  <si>
    <t>No. Attleborough</t>
  </si>
  <si>
    <t>02760</t>
  </si>
  <si>
    <t>Northborough</t>
  </si>
  <si>
    <t>02130000</t>
  </si>
  <si>
    <t>Northbridge</t>
  </si>
  <si>
    <t>02140000</t>
  </si>
  <si>
    <t>87 Linwood Avenue</t>
  </si>
  <si>
    <t>Whitinsville</t>
  </si>
  <si>
    <t>01588</t>
  </si>
  <si>
    <t>North Brookfield</t>
  </si>
  <si>
    <t>02150000</t>
  </si>
  <si>
    <t>10 New School Drive</t>
  </si>
  <si>
    <t>01535</t>
  </si>
  <si>
    <t>North Reading</t>
  </si>
  <si>
    <t>02170000</t>
  </si>
  <si>
    <t>Norton</t>
  </si>
  <si>
    <t>02180000</t>
  </si>
  <si>
    <t>64 West Main Street</t>
  </si>
  <si>
    <t>02766</t>
  </si>
  <si>
    <t>Norwell</t>
  </si>
  <si>
    <t>02190000</t>
  </si>
  <si>
    <t>322 Main Street</t>
  </si>
  <si>
    <t>02061</t>
  </si>
  <si>
    <t>Norwood</t>
  </si>
  <si>
    <t>02200000</t>
  </si>
  <si>
    <t>275 Prospect Street</t>
  </si>
  <si>
    <t>Oak Bluffs</t>
  </si>
  <si>
    <t>03100020</t>
  </si>
  <si>
    <t>03100003</t>
  </si>
  <si>
    <t>03100017</t>
  </si>
  <si>
    <t>03100315</t>
  </si>
  <si>
    <t>03100305</t>
  </si>
  <si>
    <t>03100505</t>
  </si>
  <si>
    <t>03100310</t>
  </si>
  <si>
    <t>03140015</t>
  </si>
  <si>
    <t>Dr Samuel C Eveleth</t>
  </si>
  <si>
    <t>Elbridge Gerry</t>
  </si>
  <si>
    <t>Glover</t>
  </si>
  <si>
    <t>L H Coffin</t>
  </si>
  <si>
    <t>Malcolm L Bell</t>
  </si>
  <si>
    <t>Marblehead High</t>
  </si>
  <si>
    <t>Marblehead Veterans Middle School</t>
  </si>
  <si>
    <t>Village School</t>
  </si>
  <si>
    <t>Marblehead Community Charter Public School</t>
  </si>
  <si>
    <t>Milton</t>
  </si>
  <si>
    <t>01890000</t>
  </si>
  <si>
    <t>25 Gile Road</t>
  </si>
  <si>
    <t>02186</t>
  </si>
  <si>
    <t>Monson</t>
  </si>
  <si>
    <t>01910000</t>
  </si>
  <si>
    <t>P O Box 159</t>
  </si>
  <si>
    <t>Nahant</t>
  </si>
  <si>
    <t>01960000</t>
  </si>
  <si>
    <t>290 Castle Road</t>
  </si>
  <si>
    <t>01908</t>
  </si>
  <si>
    <t>Nantucket</t>
  </si>
  <si>
    <t>01970000</t>
  </si>
  <si>
    <t>10 Surfside Road</t>
  </si>
  <si>
    <t>02554</t>
  </si>
  <si>
    <t>Natick</t>
  </si>
  <si>
    <t>01980000</t>
  </si>
  <si>
    <t>13 East Central Street</t>
  </si>
  <si>
    <t>01760</t>
  </si>
  <si>
    <t>Needham</t>
  </si>
  <si>
    <t>01990000</t>
  </si>
  <si>
    <t>1330 Highland Avenue</t>
  </si>
  <si>
    <t>02492</t>
  </si>
  <si>
    <t>New Bedford</t>
  </si>
  <si>
    <t>02010000</t>
  </si>
  <si>
    <t>455 County Street</t>
  </si>
  <si>
    <t>Newburyport</t>
  </si>
  <si>
    <t>02040000</t>
  </si>
  <si>
    <t>70 Low Street</t>
  </si>
  <si>
    <t>01950</t>
  </si>
  <si>
    <t>00500012</t>
  </si>
  <si>
    <t>00500010</t>
  </si>
  <si>
    <t>00500305</t>
  </si>
  <si>
    <t>04320530</t>
  </si>
  <si>
    <t>225 Rte 6A Bayberry Square</t>
  </si>
  <si>
    <t>08150605</t>
  </si>
  <si>
    <t>02645</t>
  </si>
  <si>
    <t>00510025</t>
  </si>
  <si>
    <t>01741</t>
  </si>
  <si>
    <t>00520015</t>
  </si>
  <si>
    <t>02330</t>
  </si>
  <si>
    <t>00520405</t>
  </si>
  <si>
    <t>06350005</t>
  </si>
  <si>
    <t>06350010</t>
  </si>
  <si>
    <t>06350025</t>
  </si>
  <si>
    <t>06350035</t>
  </si>
  <si>
    <t>06350305</t>
  </si>
  <si>
    <t>06350505</t>
  </si>
  <si>
    <t>00550005</t>
  </si>
  <si>
    <t>00550505</t>
  </si>
  <si>
    <t>00550305</t>
  </si>
  <si>
    <t>00560030</t>
  </si>
  <si>
    <t>00560005</t>
  </si>
  <si>
    <t>00560025</t>
  </si>
  <si>
    <t>00560505</t>
  </si>
  <si>
    <t>00560305</t>
  </si>
  <si>
    <t>00560001</t>
  </si>
  <si>
    <t>00560310</t>
  </si>
  <si>
    <t>00560015</t>
  </si>
  <si>
    <t>00570505</t>
  </si>
  <si>
    <t>00570050</t>
  </si>
  <si>
    <t>00570030</t>
  </si>
  <si>
    <t>00570045</t>
  </si>
  <si>
    <t>00570040</t>
  </si>
  <si>
    <t>00570035</t>
  </si>
  <si>
    <t>00570055</t>
  </si>
  <si>
    <t>00570003</t>
  </si>
  <si>
    <t>00570025</t>
  </si>
  <si>
    <t>06320025</t>
  </si>
  <si>
    <t>00610003</t>
  </si>
  <si>
    <t>00610010</t>
  </si>
  <si>
    <t>00610305</t>
  </si>
  <si>
    <t>00610015</t>
  </si>
  <si>
    <t>00610020</t>
  </si>
  <si>
    <t>01022</t>
  </si>
  <si>
    <t>00610021</t>
  </si>
  <si>
    <t>00010015</t>
  </si>
  <si>
    <t>04120530</t>
  </si>
  <si>
    <t>00020020</t>
  </si>
  <si>
    <t>00020025</t>
  </si>
  <si>
    <t>00020030</t>
  </si>
  <si>
    <t>00020015</t>
  </si>
  <si>
    <t>00020010</t>
  </si>
  <si>
    <t>06000505</t>
  </si>
  <si>
    <t>06000405</t>
  </si>
  <si>
    <t>00030025</t>
  </si>
  <si>
    <t>00030305</t>
  </si>
  <si>
    <t>708 Middle Road</t>
  </si>
  <si>
    <t>06030004</t>
  </si>
  <si>
    <t>06030505</t>
  </si>
  <si>
    <t>06030020</t>
  </si>
  <si>
    <t>Adams</t>
  </si>
  <si>
    <t>01220</t>
  </si>
  <si>
    <t>04300305</t>
  </si>
  <si>
    <t>201 Forest Street</t>
  </si>
  <si>
    <t>00050003</t>
  </si>
  <si>
    <t>00050505</t>
  </si>
  <si>
    <t>00050405</t>
  </si>
  <si>
    <t>1305 Springfield St</t>
  </si>
  <si>
    <t>01030</t>
  </si>
  <si>
    <t>00050303</t>
  </si>
  <si>
    <t>00050020</t>
  </si>
  <si>
    <t>00050010</t>
  </si>
  <si>
    <t>00050030</t>
  </si>
  <si>
    <t>00050025</t>
  </si>
  <si>
    <t>00070005</t>
  </si>
  <si>
    <t>00070505</t>
  </si>
  <si>
    <t>00070013</t>
  </si>
  <si>
    <t>00070010</t>
  </si>
  <si>
    <t>04150505</t>
  </si>
  <si>
    <t>00080009</t>
  </si>
  <si>
    <t>00080020</t>
  </si>
  <si>
    <t>00080050</t>
  </si>
  <si>
    <t>06050505</t>
  </si>
  <si>
    <t>06050405</t>
  </si>
  <si>
    <t>00090505</t>
  </si>
  <si>
    <t>00090310</t>
  </si>
  <si>
    <t>00090003</t>
  </si>
  <si>
    <t>00090305</t>
  </si>
  <si>
    <t>00090010</t>
  </si>
  <si>
    <t>00090004</t>
  </si>
  <si>
    <t>00090005</t>
  </si>
  <si>
    <t>00090020</t>
  </si>
  <si>
    <t>00090025</t>
  </si>
  <si>
    <t>00090350</t>
  </si>
  <si>
    <t>00100505</t>
  </si>
  <si>
    <t>02476</t>
  </si>
  <si>
    <t>00100010</t>
  </si>
  <si>
    <t>00100025</t>
  </si>
  <si>
    <t>00100030</t>
  </si>
  <si>
    <t>00100005</t>
  </si>
  <si>
    <t>00100055</t>
  </si>
  <si>
    <t>00100038</t>
  </si>
  <si>
    <t>00100410</t>
  </si>
  <si>
    <t>00100045</t>
  </si>
  <si>
    <t>00100050</t>
  </si>
  <si>
    <t>06100025</t>
  </si>
  <si>
    <t>01430</t>
  </si>
  <si>
    <t>06100010</t>
  </si>
  <si>
    <t>06100505</t>
  </si>
  <si>
    <t>06100305</t>
  </si>
  <si>
    <t>Bartlett Jr Sr High Sch</t>
  </si>
  <si>
    <t>Park Avenue Elementary</t>
  </si>
  <si>
    <t>Webster Middle School</t>
  </si>
  <si>
    <t>Ernest F Upham</t>
  </si>
  <si>
    <t>Hunnewell</t>
  </si>
  <si>
    <t>John D Hardy</t>
  </si>
  <si>
    <t>Joseph E Fiske</t>
  </si>
  <si>
    <t>Katharine Lee Bates</t>
  </si>
  <si>
    <t>Schofield</t>
  </si>
  <si>
    <t>Sprague Elementary School</t>
  </si>
  <si>
    <t>Wellesley Middle</t>
  </si>
  <si>
    <t>Wellesley Sr High</t>
  </si>
  <si>
    <t>Wellfleet Elementary</t>
  </si>
  <si>
    <t>Major Edwards Elementary</t>
  </si>
  <si>
    <t>West Boylston Jr-Sr High</t>
  </si>
  <si>
    <t>Rose L Macdonald</t>
  </si>
  <si>
    <t>Spring Street School</t>
  </si>
  <si>
    <t>West Bridgewater Jr-Sr</t>
  </si>
  <si>
    <t>John Ashley</t>
  </si>
  <si>
    <t>John R Fausey</t>
  </si>
  <si>
    <t>Mittineague</t>
  </si>
  <si>
    <t>Philip G Coburn</t>
  </si>
  <si>
    <t>Tatham</t>
  </si>
  <si>
    <t>West Springfield High</t>
  </si>
  <si>
    <t>West Springfield Middle</t>
  </si>
  <si>
    <t>Annie E Fales</t>
  </si>
  <si>
    <t>Elsie A Hastings Elem</t>
  </si>
  <si>
    <t>J Harding Armstrong</t>
  </si>
  <si>
    <t>Mill Pond School</t>
  </si>
  <si>
    <t>Sarah W Gibbons Middle</t>
  </si>
  <si>
    <t>Westborough High</t>
  </si>
  <si>
    <t>Abner Gibbs</t>
  </si>
  <si>
    <t>Fort Meadow ECC</t>
  </si>
  <si>
    <t>Franklin Ave</t>
  </si>
  <si>
    <t>Highland</t>
  </si>
  <si>
    <t>Juniper Park</t>
  </si>
  <si>
    <t>Munger Hill</t>
  </si>
  <si>
    <t>Paper Mill</t>
  </si>
  <si>
    <t>Southampton Road</t>
  </si>
  <si>
    <t>Westfield High</t>
  </si>
  <si>
    <t>Westfield Voc Tech High</t>
  </si>
  <si>
    <t>Abbot Elem</t>
  </si>
  <si>
    <t>Blanchard Middle</t>
  </si>
  <si>
    <t>Col John Robinson</t>
  </si>
  <si>
    <t>Day Elementary</t>
  </si>
  <si>
    <t>John A. Crisafulli Elementary School</t>
  </si>
  <si>
    <t>Millennium Elementary</t>
  </si>
  <si>
    <t>Nabnasset</t>
  </si>
  <si>
    <t>Rita E. Miller Elementary School</t>
  </si>
  <si>
    <t>Stony Brook School</t>
  </si>
  <si>
    <t>Westford Academy</t>
  </si>
  <si>
    <t>Westhampton Elem School</t>
  </si>
  <si>
    <t>Country</t>
  </si>
  <si>
    <t>Field Elem School</t>
  </si>
  <si>
    <t>Weston High</t>
  </si>
  <si>
    <t>Weston Middle</t>
  </si>
  <si>
    <t>Alice A Macomber</t>
  </si>
  <si>
    <t>Westport Elementary</t>
  </si>
  <si>
    <t>Westport High</t>
  </si>
  <si>
    <t>Westport Middle</t>
  </si>
  <si>
    <t>Deerfield School</t>
  </si>
  <si>
    <t>E W Thurston Middle</t>
  </si>
  <si>
    <t>Martha Jones</t>
  </si>
  <si>
    <t>Paul Hanlon</t>
  </si>
  <si>
    <t>Westwood High</t>
  </si>
  <si>
    <t>Westwood Integrated Preschool</t>
  </si>
  <si>
    <t>William E Sheehan</t>
  </si>
  <si>
    <t>Abigail Adams Middle School</t>
  </si>
  <si>
    <t>Academy Avenue</t>
  </si>
  <si>
    <t>Frederick C Murphy</t>
  </si>
  <si>
    <t>Johnson ECC</t>
  </si>
  <si>
    <t>Lawrence W Pingree</t>
  </si>
  <si>
    <t>Maria Weston Chapman Middle School</t>
  </si>
  <si>
    <t>Ralph Talbot</t>
  </si>
  <si>
    <t>Thomas V Nash</t>
  </si>
  <si>
    <t>Thomas W. Hamilton Primary School</t>
  </si>
  <si>
    <t>Wessagusset</t>
  </si>
  <si>
    <t>Weymouth High School</t>
  </si>
  <si>
    <t>William Seach</t>
  </si>
  <si>
    <t>Whately Elementary</t>
  </si>
  <si>
    <t>Hanson Middle School</t>
  </si>
  <si>
    <t>Indian Head</t>
  </si>
  <si>
    <t>John H Duval</t>
  </si>
  <si>
    <t>Louise A Conley</t>
  </si>
  <si>
    <t>Maquan Elementary</t>
  </si>
  <si>
    <t>Lakeview Junior High</t>
  </si>
  <si>
    <t>Parker Avenue</t>
  </si>
  <si>
    <t>Charlton Elementary</t>
  </si>
  <si>
    <t>Charlton Middle School</t>
  </si>
  <si>
    <t>Dudley Elementary</t>
  </si>
  <si>
    <t>Dudley Middle School</t>
  </si>
  <si>
    <t>Heritage School</t>
  </si>
  <si>
    <t>Mason Rd School</t>
  </si>
  <si>
    <t>Shepherd Hill Reg High</t>
  </si>
  <si>
    <t>Alden School</t>
  </si>
  <si>
    <t>Chandler Elementary</t>
  </si>
  <si>
    <t>Duxbury High</t>
  </si>
  <si>
    <t>Duxbury Middle</t>
  </si>
  <si>
    <t>Central</t>
  </si>
  <si>
    <t>East Bridgewater High</t>
  </si>
  <si>
    <t>Gordon W Mitchell</t>
  </si>
  <si>
    <t>Birchland Park</t>
  </si>
  <si>
    <t>East Longmeadow High</t>
  </si>
  <si>
    <t>Mapleshade</t>
  </si>
  <si>
    <t>Meadow Brook</t>
  </si>
  <si>
    <t>Mountain View</t>
  </si>
  <si>
    <t>Eastham Elementary</t>
  </si>
  <si>
    <t>Center School</t>
  </si>
  <si>
    <t>Easthampton High</t>
  </si>
  <si>
    <t>Maple</t>
  </si>
  <si>
    <t>Neil A Pepin</t>
  </si>
  <si>
    <t>White Brook Middle School</t>
  </si>
  <si>
    <t>Easton Middle School</t>
  </si>
  <si>
    <t>F L Olmsted</t>
  </si>
  <si>
    <t>H H Richardson School</t>
  </si>
  <si>
    <t>Moreau Hall</t>
  </si>
  <si>
    <t>Oliver Ames High</t>
  </si>
  <si>
    <t>Parkview Elementary</t>
  </si>
  <si>
    <t>Edgartown Elementary</t>
  </si>
  <si>
    <t>Edward Brooke Charter School</t>
  </si>
  <si>
    <t>Erving Elementary</t>
  </si>
  <si>
    <t>Essex Agr and Tech Inst</t>
  </si>
  <si>
    <t>Everett High</t>
  </si>
  <si>
    <t>George Keverian School</t>
  </si>
  <si>
    <t>Lafayette School</t>
  </si>
  <si>
    <t>Madeline English School</t>
  </si>
  <si>
    <t>Parlin School</t>
  </si>
  <si>
    <t>Sumner G. Whittier School</t>
  </si>
  <si>
    <t>Webster School</t>
  </si>
  <si>
    <t>Excel Academy Charter School</t>
  </si>
  <si>
    <t>East Fairhaven</t>
  </si>
  <si>
    <t>Fairhaven High</t>
  </si>
  <si>
    <t>Hastings Middle</t>
  </si>
  <si>
    <t>Leroy Wood</t>
  </si>
  <si>
    <t>Rogers</t>
  </si>
  <si>
    <t>ACESE</t>
  </si>
  <si>
    <t>B M C Durfee High</t>
  </si>
  <si>
    <t>Carlton M. Viveiros Elementary School</t>
  </si>
  <si>
    <t>Edmond P Talbot Middle</t>
  </si>
  <si>
    <t>Henry Lord Middle</t>
  </si>
  <si>
    <t>James Tansey</t>
  </si>
  <si>
    <t>John J Doran</t>
  </si>
  <si>
    <t>Letourneau Elementary School</t>
  </si>
  <si>
    <t>Mary Fonseca Elementary School</t>
  </si>
  <si>
    <t>Matthew J Kuss Middle</t>
  </si>
  <si>
    <t>Morton Middle</t>
  </si>
  <si>
    <t>North End Elementary</t>
  </si>
  <si>
    <t>Resiliency Preparatory School</t>
  </si>
  <si>
    <t>Samuel Watson</t>
  </si>
  <si>
    <t>Spencer Borden</t>
  </si>
  <si>
    <t>William S Greene</t>
  </si>
  <si>
    <t>East Falmouth Elem</t>
  </si>
  <si>
    <t>Falmouth High</t>
  </si>
  <si>
    <t>Morse Pond School</t>
  </si>
  <si>
    <t>Mullen-Hall</t>
  </si>
  <si>
    <t>North Falmouth Elem</t>
  </si>
  <si>
    <t>Farmington River Elem</t>
  </si>
  <si>
    <t>Arthur M Longsjo Middle School</t>
  </si>
  <si>
    <t>Crocker Elementary</t>
  </si>
  <si>
    <t>Fitchburg Alt. ED Program</t>
  </si>
  <si>
    <t>Fitchburg Arts Academy</t>
  </si>
  <si>
    <t>Fitchburg High</t>
  </si>
  <si>
    <t>McKay Campus-FSC</t>
  </si>
  <si>
    <t>Memorial Intermediate</t>
  </si>
  <si>
    <t>Reingold Elementary</t>
  </si>
  <si>
    <t>South Street Elementary</t>
  </si>
  <si>
    <t>Abbott Memorial</t>
  </si>
  <si>
    <t>Four Rivers Charter Public School</t>
  </si>
  <si>
    <t>Charles Taylor Elem</t>
  </si>
  <si>
    <t>Foxborough High</t>
  </si>
  <si>
    <t>John J Ahern</t>
  </si>
  <si>
    <t>Mabelle M Burrell</t>
  </si>
  <si>
    <t>Vincent M Igo Elem</t>
  </si>
  <si>
    <t>Foxborough Regional Charter School</t>
  </si>
  <si>
    <t>Barbieri Elem</t>
  </si>
  <si>
    <t>Blocks Pre-School @ King</t>
  </si>
  <si>
    <t>Brophy</t>
  </si>
  <si>
    <t>Cameron Middle School</t>
  </si>
  <si>
    <t>Charlotte A Dunning</t>
  </si>
  <si>
    <t>Framingham H S</t>
  </si>
  <si>
    <t>Fuller Middle</t>
  </si>
  <si>
    <t>Hemenway</t>
  </si>
  <si>
    <t>Mary E Stapleton Elem</t>
  </si>
  <si>
    <t>Miriam F McCarthy Sch</t>
  </si>
  <si>
    <t>Potter Road</t>
  </si>
  <si>
    <t>Walsh Middle</t>
  </si>
  <si>
    <t>Woodrow Wilson</t>
  </si>
  <si>
    <t>Francis W. Parker Charter Essential School</t>
  </si>
  <si>
    <t>Annie Sullivan Middle School</t>
  </si>
  <si>
    <t>Davis Thayer</t>
  </si>
  <si>
    <t>9TA10033</t>
  </si>
  <si>
    <t>Ludlow</t>
  </si>
  <si>
    <t>01610000</t>
  </si>
  <si>
    <t>63 Chestnut Street</t>
  </si>
  <si>
    <t>01056</t>
  </si>
  <si>
    <t>Lunenburg</t>
  </si>
  <si>
    <t>01620000</t>
  </si>
  <si>
    <t>01462</t>
  </si>
  <si>
    <t>Lynn</t>
  </si>
  <si>
    <t>01630000</t>
  </si>
  <si>
    <t>90 Commercial Street</t>
  </si>
  <si>
    <t>01905</t>
  </si>
  <si>
    <t>Lynnfield</t>
  </si>
  <si>
    <t>01640000</t>
  </si>
  <si>
    <t>55 Summer Street</t>
  </si>
  <si>
    <t>Malden</t>
  </si>
  <si>
    <t>01650000</t>
  </si>
  <si>
    <t>02148</t>
  </si>
  <si>
    <t>Mansfield</t>
  </si>
  <si>
    <t>01670000</t>
  </si>
  <si>
    <t>2 Park Row</t>
  </si>
  <si>
    <t>02048</t>
  </si>
  <si>
    <t>Marblehead</t>
  </si>
  <si>
    <t>01680000</t>
  </si>
  <si>
    <t>9 Widger Road</t>
  </si>
  <si>
    <t>01945</t>
  </si>
  <si>
    <t>Marion</t>
  </si>
  <si>
    <t>01690000</t>
  </si>
  <si>
    <t>135 Marion Rd</t>
  </si>
  <si>
    <t>Mattapoisett</t>
  </si>
  <si>
    <t>02739</t>
  </si>
  <si>
    <t>Marlborough</t>
  </si>
  <si>
    <t>01700000</t>
  </si>
  <si>
    <t>17 Washington Street</t>
  </si>
  <si>
    <t>Marshfield</t>
  </si>
  <si>
    <t>01710000</t>
  </si>
  <si>
    <t>76 South River Street</t>
  </si>
  <si>
    <t>02050</t>
  </si>
  <si>
    <t>Mashpee</t>
  </si>
  <si>
    <t>01720000</t>
  </si>
  <si>
    <t>150-A Old Barnstable Road</t>
  </si>
  <si>
    <t>02649</t>
  </si>
  <si>
    <t>01730000</t>
  </si>
  <si>
    <t>Maynard</t>
  </si>
  <si>
    <t>01740000</t>
  </si>
  <si>
    <t>12 Bancroft Street</t>
  </si>
  <si>
    <t>A Drewicz Elem</t>
  </si>
  <si>
    <t>Aborn</t>
  </si>
  <si>
    <t>Breed Middle School</t>
  </si>
  <si>
    <t>Brickett Elementary</t>
  </si>
  <si>
    <t>Capt William G Shoemaker</t>
  </si>
  <si>
    <t>Classical High</t>
  </si>
  <si>
    <t>Cobbet Elementary</t>
  </si>
  <si>
    <t>E J Harrington</t>
  </si>
  <si>
    <t>Edward A Sisson</t>
  </si>
  <si>
    <t>Fecteau-Leary Junior/Senior High School</t>
  </si>
  <si>
    <t>Hood</t>
  </si>
  <si>
    <t>Ingalls</t>
  </si>
  <si>
    <t>Julia F Callahan</t>
  </si>
  <si>
    <t>Lincoln-Thomson</t>
  </si>
  <si>
    <t>Lynn English High</t>
  </si>
  <si>
    <t>Lynn Voc Tech Institute</t>
  </si>
  <si>
    <t>Lynn Woods</t>
  </si>
  <si>
    <t>Pickering Middle</t>
  </si>
  <si>
    <t>Robert L Ford</t>
  </si>
  <si>
    <t>Sewell-Anderson</t>
  </si>
  <si>
    <t>Thurgood Marshall Mid</t>
  </si>
  <si>
    <t>Tracy</t>
  </si>
  <si>
    <t>Washington Elementary School</t>
  </si>
  <si>
    <t>Wm P Connery</t>
  </si>
  <si>
    <t>Huckleberry Hill</t>
  </si>
  <si>
    <t>Lynnfield High</t>
  </si>
  <si>
    <t>Lynnfield Middle School</t>
  </si>
  <si>
    <t>Lynnfield Preschool</t>
  </si>
  <si>
    <t>Summer Street</t>
  </si>
  <si>
    <t>MATCH Charter Public School</t>
  </si>
  <si>
    <t>Ma Academy for Math and Science School</t>
  </si>
  <si>
    <t>Beebe</t>
  </si>
  <si>
    <t>Ferryway</t>
  </si>
  <si>
    <t>Linden</t>
  </si>
  <si>
    <t>Malden ELC</t>
  </si>
  <si>
    <t>Malden High</t>
  </si>
  <si>
    <t>Salemwood</t>
  </si>
  <si>
    <t>Essex Elementary</t>
  </si>
  <si>
    <t>Manchester Essex Regional High School</t>
  </si>
  <si>
    <t>Manchester Essex Regional Middle School</t>
  </si>
  <si>
    <t>Manchester Memorial Elementary</t>
  </si>
  <si>
    <t>Everett W Robinson</t>
  </si>
  <si>
    <t>Harold L Qualters Middle</t>
  </si>
  <si>
    <t>Harwich Middle</t>
  </si>
  <si>
    <t>Hatfield Elementary</t>
  </si>
  <si>
    <t>Smith Academy</t>
  </si>
  <si>
    <t>Bradford Elementary</t>
  </si>
  <si>
    <t>Caleb Dustin Hunking</t>
  </si>
  <si>
    <t>Consentino</t>
  </si>
  <si>
    <t>Crowell</t>
  </si>
  <si>
    <t>Dr Paul Nettle</t>
  </si>
  <si>
    <t>Golden Hill</t>
  </si>
  <si>
    <t>Greenleaf</t>
  </si>
  <si>
    <t>Haverhill Alternative School</t>
  </si>
  <si>
    <t>Haverhill High</t>
  </si>
  <si>
    <t>John G Whittier</t>
  </si>
  <si>
    <t>Moody</t>
  </si>
  <si>
    <t>Pentucket Lake Elem</t>
  </si>
  <si>
    <t>TEACH</t>
  </si>
  <si>
    <t>Tilton</t>
  </si>
  <si>
    <t>Walnut Square</t>
  </si>
  <si>
    <t>Hawlemont Reg</t>
  </si>
  <si>
    <t>Hill View Montessori Charter Public School</t>
  </si>
  <si>
    <t>Hilltown Cooperative Charter Public School</t>
  </si>
  <si>
    <t>East Elementary School</t>
  </si>
  <si>
    <t>Hingham High</t>
  </si>
  <si>
    <t>Hingham Middle School</t>
  </si>
  <si>
    <t>Plymouth River</t>
  </si>
  <si>
    <t>Wm L Foster Elem</t>
  </si>
  <si>
    <t>Littleton</t>
  </si>
  <si>
    <t>01580000</t>
  </si>
  <si>
    <t>PO Box 1486</t>
  </si>
  <si>
    <t>Longmeadow</t>
  </si>
  <si>
    <t>01590000</t>
  </si>
  <si>
    <t>127 Grassy Gutter Rd</t>
  </si>
  <si>
    <t>01106</t>
  </si>
  <si>
    <t>Lowell</t>
  </si>
  <si>
    <t>01600000</t>
  </si>
  <si>
    <t>01852</t>
  </si>
  <si>
    <t>02360045</t>
  </si>
  <si>
    <t>02360105</t>
  </si>
  <si>
    <t>02360090</t>
  </si>
  <si>
    <t>02360510</t>
  </si>
  <si>
    <t>02360310</t>
  </si>
  <si>
    <t>02360100</t>
  </si>
  <si>
    <t>02380010</t>
  </si>
  <si>
    <t>02380005</t>
  </si>
  <si>
    <t>02390005</t>
  </si>
  <si>
    <t>02390011</t>
  </si>
  <si>
    <t>02390010</t>
  </si>
  <si>
    <t>02390012</t>
  </si>
  <si>
    <t>02390015</t>
  </si>
  <si>
    <t>02390003</t>
  </si>
  <si>
    <t>02390030</t>
  </si>
  <si>
    <t>02390405</t>
  </si>
  <si>
    <t>02390505</t>
  </si>
  <si>
    <t>02390515</t>
  </si>
  <si>
    <t>02390305</t>
  </si>
  <si>
    <t>02390046</t>
  </si>
  <si>
    <t>02390047</t>
  </si>
  <si>
    <t>02400010</t>
  </si>
  <si>
    <t>04870550</t>
  </si>
  <si>
    <t>2 Mayflower Lane</t>
  </si>
  <si>
    <t>07530005</t>
  </si>
  <si>
    <t>07530010</t>
  </si>
  <si>
    <t>07530020</t>
  </si>
  <si>
    <t>07530025</t>
  </si>
  <si>
    <t>07530505</t>
  </si>
  <si>
    <t>01590305</t>
  </si>
  <si>
    <t>01590025</t>
  </si>
  <si>
    <t>01600020</t>
  </si>
  <si>
    <t>01600310</t>
  </si>
  <si>
    <t>01600090</t>
  </si>
  <si>
    <t>01600030</t>
  </si>
  <si>
    <t>01600080</t>
  </si>
  <si>
    <t>01600345</t>
  </si>
  <si>
    <t>01600002</t>
  </si>
  <si>
    <t>01600015</t>
  </si>
  <si>
    <t>01600330</t>
  </si>
  <si>
    <t>01600315</t>
  </si>
  <si>
    <t>01600340</t>
  </si>
  <si>
    <t>01600050</t>
  </si>
  <si>
    <t>01600010</t>
  </si>
  <si>
    <t>01600360</t>
  </si>
  <si>
    <t>McCarthy-Towne</t>
  </si>
  <si>
    <t>Merriam</t>
  </si>
  <si>
    <t>Berkshire Arts and Technology Charter Public School</t>
  </si>
  <si>
    <t>Monument Mt Reg High</t>
  </si>
  <si>
    <t>Monument Valley Regional Middle School</t>
  </si>
  <si>
    <t>Muddy Brook Regional Elementary School</t>
  </si>
  <si>
    <t>Berlin Memorial</t>
  </si>
  <si>
    <t>Tahanto Reg High</t>
  </si>
  <si>
    <t>Ayers/Ryal Side Sch</t>
  </si>
  <si>
    <t>Beverly High</t>
  </si>
  <si>
    <t>Briscoe Middle</t>
  </si>
  <si>
    <t>Cove Elementary</t>
  </si>
  <si>
    <t>Hannah Elementary</t>
  </si>
  <si>
    <t>North Beverly Elementary</t>
  </si>
  <si>
    <t>Billerica Memorial High School</t>
  </si>
  <si>
    <t>Francis M Leahy</t>
  </si>
  <si>
    <t>Frost Middle School</t>
  </si>
  <si>
    <t>Gerard A. Guilmette</t>
  </si>
  <si>
    <t>Guilmette Middle School</t>
  </si>
  <si>
    <t>Health &amp; Human Services High School</t>
  </si>
  <si>
    <t>Henry K Oliver</t>
  </si>
  <si>
    <t>High School Learning Center</t>
  </si>
  <si>
    <t>Humanities &amp; Leadership Development High School</t>
  </si>
  <si>
    <t>International High School</t>
  </si>
  <si>
    <t>James F Hennessey</t>
  </si>
  <si>
    <t>James F Leonard</t>
  </si>
  <si>
    <t>John Breen School</t>
  </si>
  <si>
    <t>John K Tarbox</t>
  </si>
  <si>
    <t>Lawlor ECC</t>
  </si>
  <si>
    <t>Math, Science &amp; Technology High School</t>
  </si>
  <si>
    <t>Parthum Middle School</t>
  </si>
  <si>
    <t>Performing &amp; Fine Arts High School</t>
  </si>
  <si>
    <t>Robert Frost</t>
  </si>
  <si>
    <t>Rollins Early Childhood Center</t>
  </si>
  <si>
    <t>School for Exceptional Studies</t>
  </si>
  <si>
    <t>South Lawrence East Elementary School</t>
  </si>
  <si>
    <t>South Lawrence East Middle School</t>
  </si>
  <si>
    <t>Lawrence Family Development Charter School</t>
  </si>
  <si>
    <t>Lee Elementary</t>
  </si>
  <si>
    <t>Lee Middle/High School</t>
  </si>
  <si>
    <t>Leicester High</t>
  </si>
  <si>
    <t>Leicester Memorial Elem</t>
  </si>
  <si>
    <t>Leicester Middle</t>
  </si>
  <si>
    <t>Leicester Primary School</t>
  </si>
  <si>
    <t>Lenox Memorial High</t>
  </si>
  <si>
    <t>Morris</t>
  </si>
  <si>
    <t>Bennett</t>
  </si>
  <si>
    <t>Fall Brook</t>
  </si>
  <si>
    <t>Johnny Appleseed</t>
  </si>
  <si>
    <t>Leominster Ctr Tech Educ</t>
  </si>
  <si>
    <t>Leominster Senior High</t>
  </si>
  <si>
    <t>Lincoln School</t>
  </si>
  <si>
    <t>Northwest</t>
  </si>
  <si>
    <t>Priest Street</t>
  </si>
  <si>
    <t>Samoset School</t>
  </si>
  <si>
    <t>Sky View Middle School</t>
  </si>
  <si>
    <t>Southeast School</t>
  </si>
  <si>
    <t>Leverett Elementary</t>
  </si>
  <si>
    <t>Bowman</t>
  </si>
  <si>
    <t>Bridge</t>
  </si>
  <si>
    <t>Fiske</t>
  </si>
  <si>
    <t>Harrington</t>
  </si>
  <si>
    <t>Jonas Clarke Middle</t>
  </si>
  <si>
    <t>Joseph Estabrook</t>
  </si>
  <si>
    <t>Lexington High</t>
  </si>
  <si>
    <t>Maria Hastings</t>
  </si>
  <si>
    <t>Wm Diamond Middle</t>
  </si>
  <si>
    <t>Hanscom Middle</t>
  </si>
  <si>
    <t>Hanscom Primary</t>
  </si>
  <si>
    <t>Lincoln-Sudbury Reg High</t>
  </si>
  <si>
    <t>Littleton High School</t>
  </si>
  <si>
    <t>Littleton Middle School</t>
  </si>
  <si>
    <t>Russell St Elementary</t>
  </si>
  <si>
    <t>Shaker Lane Elementary</t>
  </si>
  <si>
    <t>Blueberry Hill</t>
  </si>
  <si>
    <t>Glenbrook Middle</t>
  </si>
  <si>
    <t>Longmeadow High</t>
  </si>
  <si>
    <t>Williams Middle</t>
  </si>
  <si>
    <t>Wolf Swamp Road</t>
  </si>
  <si>
    <t>Abraham Lincoln</t>
  </si>
  <si>
    <t>B.F.Butler Middle Sch</t>
  </si>
  <si>
    <t>Bartlett Community Partnership</t>
  </si>
  <si>
    <t>Charles W Morey</t>
  </si>
  <si>
    <t>Charlotte M Murkland Elem</t>
  </si>
  <si>
    <t>Dr An Wang School</t>
  </si>
  <si>
    <t>Dr Gertrude Bailey</t>
  </si>
  <si>
    <t>Greenhalge</t>
  </si>
  <si>
    <t>Henry J Robinson Middle</t>
  </si>
  <si>
    <t>James S Daley Middle Sch</t>
  </si>
  <si>
    <t>James Sullivan Middle Sch</t>
  </si>
  <si>
    <t>John J Shaughnessy</t>
  </si>
  <si>
    <t>Joseph McAvinnue</t>
  </si>
  <si>
    <t>Kathryn P. Stoklosa Middle School</t>
  </si>
  <si>
    <t>Lowell High</t>
  </si>
  <si>
    <t>Moody Elem</t>
  </si>
  <si>
    <t>Pawtucketville Memorial</t>
  </si>
  <si>
    <t>Peter W Reilly</t>
  </si>
  <si>
    <t>Pyne Arts</t>
  </si>
  <si>
    <t>S Christa McAuliffe Elementary</t>
  </si>
  <si>
    <t>Washington</t>
  </si>
  <si>
    <t>Lowell Community Charter Public School</t>
  </si>
  <si>
    <t>Lowell Middlesex Academy Charter School</t>
  </si>
  <si>
    <t>Chapin Street Elementary School</t>
  </si>
  <si>
    <t>East Street Elementary School</t>
  </si>
  <si>
    <t>Ludlow Senior High</t>
  </si>
  <si>
    <t>Paul R Baird Middle</t>
  </si>
  <si>
    <t>Veterans Park Elem</t>
  </si>
  <si>
    <t>Lunenburg High</t>
  </si>
  <si>
    <t>Lunenburg Primary School</t>
  </si>
  <si>
    <t>Thomas C Passios Elem</t>
  </si>
  <si>
    <t>Turkey Hill Middle</t>
  </si>
  <si>
    <t>0445</t>
  </si>
  <si>
    <t>Title I School (TA)</t>
  </si>
  <si>
    <t>0001</t>
  </si>
  <si>
    <t>0412</t>
  </si>
  <si>
    <t>Title I School (SW)</t>
  </si>
  <si>
    <t>0002</t>
  </si>
  <si>
    <t>0600</t>
  </si>
  <si>
    <t>0003</t>
  </si>
  <si>
    <t>0603</t>
  </si>
  <si>
    <t>0005</t>
  </si>
  <si>
    <t>0430</t>
  </si>
  <si>
    <t>0007</t>
  </si>
  <si>
    <t>0008</t>
  </si>
  <si>
    <t>0415</t>
  </si>
  <si>
    <t>0010</t>
  </si>
  <si>
    <t>0605</t>
  </si>
  <si>
    <t>0009</t>
  </si>
  <si>
    <t>0014</t>
  </si>
  <si>
    <t>0610</t>
  </si>
  <si>
    <t>0016</t>
  </si>
  <si>
    <t>0801</t>
  </si>
  <si>
    <t>0615</t>
  </si>
  <si>
    <t>0491</t>
  </si>
  <si>
    <t>0017</t>
  </si>
  <si>
    <t>0018</t>
  </si>
  <si>
    <t>0024</t>
  </si>
  <si>
    <t>0020</t>
  </si>
  <si>
    <t>0427</t>
  </si>
  <si>
    <t>0423</t>
  </si>
  <si>
    <t>0023</t>
  </si>
  <si>
    <t>0025</t>
  </si>
  <si>
    <t>0030</t>
  </si>
  <si>
    <t>0026</t>
  </si>
  <si>
    <t>0420</t>
  </si>
  <si>
    <t>0447</t>
  </si>
  <si>
    <t>0027</t>
  </si>
  <si>
    <t>0414</t>
  </si>
  <si>
    <t>0618</t>
  </si>
  <si>
    <t>0028</t>
  </si>
  <si>
    <t>0620</t>
  </si>
  <si>
    <t>0031</t>
  </si>
  <si>
    <t>0036</t>
  </si>
  <si>
    <t>0805</t>
  </si>
  <si>
    <t>0040</t>
  </si>
  <si>
    <t>0622</t>
  </si>
  <si>
    <t>0048</t>
  </si>
  <si>
    <t>0806</t>
  </si>
  <si>
    <t>0035</t>
  </si>
  <si>
    <t>0449</t>
  </si>
  <si>
    <t>0424</t>
  </si>
  <si>
    <t>0416</t>
  </si>
  <si>
    <t>0481</t>
  </si>
  <si>
    <t>0037</t>
  </si>
  <si>
    <t>0038</t>
  </si>
  <si>
    <t>0039</t>
  </si>
  <si>
    <t>0049</t>
  </si>
  <si>
    <t>0041</t>
  </si>
  <si>
    <t>0625</t>
  </si>
  <si>
    <t>0043</t>
  </si>
  <si>
    <t>0910</t>
  </si>
  <si>
    <t>0810</t>
  </si>
  <si>
    <t>0044</t>
  </si>
  <si>
    <t>Title I School (TAP)</t>
  </si>
  <si>
    <t>0045</t>
  </si>
  <si>
    <t>0046</t>
  </si>
  <si>
    <t>0050</t>
  </si>
  <si>
    <t>0052</t>
  </si>
  <si>
    <t>0056</t>
  </si>
  <si>
    <t>0057</t>
  </si>
  <si>
    <t>0432</t>
  </si>
  <si>
    <t>0815</t>
  </si>
  <si>
    <t>0051</t>
  </si>
  <si>
    <t>0635</t>
  </si>
  <si>
    <t>0055</t>
  </si>
  <si>
    <t>0061</t>
  </si>
  <si>
    <t>0632</t>
  </si>
  <si>
    <t>0064</t>
  </si>
  <si>
    <t>0071</t>
  </si>
  <si>
    <t>0072</t>
  </si>
  <si>
    <t>0418</t>
  </si>
  <si>
    <t>0437</t>
  </si>
  <si>
    <t>0063</t>
  </si>
  <si>
    <t>0079</t>
  </si>
  <si>
    <t>0438</t>
  </si>
  <si>
    <t>0065</t>
  </si>
  <si>
    <t>0436</t>
  </si>
  <si>
    <t>0440</t>
  </si>
  <si>
    <t>0067</t>
  </si>
  <si>
    <t>0640</t>
  </si>
  <si>
    <t>0439</t>
  </si>
  <si>
    <t>0068</t>
  </si>
  <si>
    <t>0082</t>
  </si>
  <si>
    <t>0086</t>
  </si>
  <si>
    <t>0073</t>
  </si>
  <si>
    <t>0074</t>
  </si>
  <si>
    <t>0087</t>
  </si>
  <si>
    <t>0093</t>
  </si>
  <si>
    <t>0645</t>
  </si>
  <si>
    <t>0094</t>
  </si>
  <si>
    <t>0650</t>
  </si>
  <si>
    <t>0475</t>
  </si>
  <si>
    <t>0077</t>
  </si>
  <si>
    <t>0078</t>
  </si>
  <si>
    <t>0655</t>
  </si>
  <si>
    <t>0096</t>
  </si>
  <si>
    <t>0658</t>
  </si>
  <si>
    <t>0097</t>
  </si>
  <si>
    <t>0083</t>
  </si>
  <si>
    <t>0085</t>
  </si>
  <si>
    <t>0088</t>
  </si>
  <si>
    <t>0089</t>
  </si>
  <si>
    <t>0428</t>
  </si>
  <si>
    <t>0452</t>
  </si>
  <si>
    <t>0091</t>
  </si>
  <si>
    <t>0913</t>
  </si>
  <si>
    <t>0099</t>
  </si>
  <si>
    <t>0100</t>
  </si>
  <si>
    <t>0410</t>
  </si>
  <si>
    <t>0095</t>
  </si>
  <si>
    <t>Whitman Hanson Regional</t>
  </si>
  <si>
    <t>Whitman Middle</t>
  </si>
  <si>
    <t>Whittier Reg Voc</t>
  </si>
  <si>
    <t>Anne T Dunphy</t>
  </si>
  <si>
    <t>Helen James</t>
  </si>
  <si>
    <t>Williamstown Elementary</t>
  </si>
  <si>
    <t>Boutwell</t>
  </si>
  <si>
    <t>03250040</t>
  </si>
  <si>
    <t>03250505</t>
  </si>
  <si>
    <t>03250605</t>
  </si>
  <si>
    <t>03260004</t>
  </si>
  <si>
    <t>03260310</t>
  </si>
  <si>
    <t>03260025</t>
  </si>
  <si>
    <t>03260007</t>
  </si>
  <si>
    <t>03260045</t>
  </si>
  <si>
    <t>03260013</t>
  </si>
  <si>
    <t>03260015</t>
  </si>
  <si>
    <t>03260055</t>
  </si>
  <si>
    <t>03260330</t>
  </si>
  <si>
    <t>03260505</t>
  </si>
  <si>
    <t>03270005</t>
  </si>
  <si>
    <t>03300010</t>
  </si>
  <si>
    <t>03300012</t>
  </si>
  <si>
    <t>03300505</t>
  </si>
  <si>
    <t>03300305</t>
  </si>
  <si>
    <t>03300015</t>
  </si>
  <si>
    <t>03310015</t>
  </si>
  <si>
    <t>02790</t>
  </si>
  <si>
    <t>03310030</t>
  </si>
  <si>
    <t>03310505</t>
  </si>
  <si>
    <t>03310305</t>
  </si>
  <si>
    <t>03350010</t>
  </si>
  <si>
    <t>03350012</t>
  </si>
  <si>
    <t>03350305</t>
  </si>
  <si>
    <t>03350017</t>
  </si>
  <si>
    <t>03350015</t>
  </si>
  <si>
    <t>03350505</t>
  </si>
  <si>
    <t>03350050</t>
  </si>
  <si>
    <t>03350025</t>
  </si>
  <si>
    <t>03360310</t>
  </si>
  <si>
    <t>03360005</t>
  </si>
  <si>
    <t>03360050</t>
  </si>
  <si>
    <t>03360003</t>
  </si>
  <si>
    <t>03360065</t>
  </si>
  <si>
    <t>03360020</t>
  </si>
  <si>
    <t>03360085</t>
  </si>
  <si>
    <t>03360060</t>
  </si>
  <si>
    <t>03360105</t>
  </si>
  <si>
    <t>03360110</t>
  </si>
  <si>
    <t>03360505</t>
  </si>
  <si>
    <t>03360080</t>
  </si>
  <si>
    <t>03370005</t>
  </si>
  <si>
    <t>07800315</t>
  </si>
  <si>
    <t>07800035</t>
  </si>
  <si>
    <t>07800030</t>
  </si>
  <si>
    <t>07800010</t>
  </si>
  <si>
    <t>07800025</t>
  </si>
  <si>
    <t>02440000</t>
  </si>
  <si>
    <t>40 Highland Avenue</t>
  </si>
  <si>
    <t>02368</t>
  </si>
  <si>
    <t>Reading</t>
  </si>
  <si>
    <t>02460000</t>
  </si>
  <si>
    <t>82 Oakland Road</t>
  </si>
  <si>
    <t>01867</t>
  </si>
  <si>
    <t>Revere</t>
  </si>
  <si>
    <t>02480000</t>
  </si>
  <si>
    <t>101 School Street</t>
  </si>
  <si>
    <t>02151</t>
  </si>
  <si>
    <t>Richmond</t>
  </si>
  <si>
    <t>02490000</t>
  </si>
  <si>
    <t>Rochester</t>
  </si>
  <si>
    <t>02500000</t>
  </si>
  <si>
    <t>Rockland</t>
  </si>
  <si>
    <t>02510000</t>
  </si>
  <si>
    <t>02370</t>
  </si>
  <si>
    <t>Rockport</t>
  </si>
  <si>
    <t>02520000</t>
  </si>
  <si>
    <t>Rowe</t>
  </si>
  <si>
    <t>02530000</t>
  </si>
  <si>
    <t>24 Ashfield Rd</t>
  </si>
  <si>
    <t>Shelburne Falls</t>
  </si>
  <si>
    <t>01370</t>
  </si>
  <si>
    <t>Salem</t>
  </si>
  <si>
    <t>02580000</t>
  </si>
  <si>
    <t>29 Highland Avenue</t>
  </si>
  <si>
    <t>01970</t>
  </si>
  <si>
    <t>Sandwich</t>
  </si>
  <si>
    <t>02610000</t>
  </si>
  <si>
    <t>Saugus</t>
  </si>
  <si>
    <t>02620000</t>
  </si>
  <si>
    <t>23 Main Street</t>
  </si>
  <si>
    <t>01906</t>
  </si>
  <si>
    <t>Savoy</t>
  </si>
  <si>
    <t>02630000</t>
  </si>
  <si>
    <t>Scituate</t>
  </si>
  <si>
    <t>02640000</t>
  </si>
  <si>
    <t>606 C J Cushing Hwy</t>
  </si>
  <si>
    <t>02066</t>
  </si>
  <si>
    <t>Seekonk</t>
  </si>
  <si>
    <t>02650000</t>
  </si>
  <si>
    <t>Sharon</t>
  </si>
  <si>
    <t>02660000</t>
  </si>
  <si>
    <t>1 School Street</t>
  </si>
  <si>
    <t>02067</t>
  </si>
  <si>
    <t>Sherborn</t>
  </si>
  <si>
    <t>02690000</t>
  </si>
  <si>
    <t>Shirley</t>
  </si>
  <si>
    <t>02700000</t>
  </si>
  <si>
    <t>34 Lancaster Rd</t>
  </si>
  <si>
    <t>01464</t>
  </si>
  <si>
    <t>Shrewsbury</t>
  </si>
  <si>
    <t>02710000</t>
  </si>
  <si>
    <t>100 Maple Avenue</t>
  </si>
  <si>
    <t>Shutesbury</t>
  </si>
  <si>
    <t>02720000</t>
  </si>
  <si>
    <t>Somerset</t>
  </si>
  <si>
    <t>02730000</t>
  </si>
  <si>
    <t>580 Whetstone Hill Road</t>
  </si>
  <si>
    <t>02726</t>
  </si>
  <si>
    <t>Somerville</t>
  </si>
  <si>
    <t>02740000</t>
  </si>
  <si>
    <t>Southampton</t>
  </si>
  <si>
    <t>02750000</t>
  </si>
  <si>
    <t>19 Stage Rd</t>
  </si>
  <si>
    <t>Westhampton</t>
  </si>
  <si>
    <t>Southborough</t>
  </si>
  <si>
    <t>02760000</t>
  </si>
  <si>
    <t>Southbridge</t>
  </si>
  <si>
    <t>02770000</t>
  </si>
  <si>
    <t>41 Elm Street</t>
  </si>
  <si>
    <t>01550</t>
  </si>
  <si>
    <t>South Hadley</t>
  </si>
  <si>
    <t>02780000</t>
  </si>
  <si>
    <t>116 Main Street</t>
  </si>
  <si>
    <t>Springfield</t>
  </si>
  <si>
    <t>02810000</t>
  </si>
  <si>
    <t>Frederick J Dutile</t>
  </si>
  <si>
    <t>Hajjar Elementary</t>
  </si>
  <si>
    <t>John F Kennedy</t>
  </si>
  <si>
    <t>Locke Middle</t>
  </si>
  <si>
    <t>Marshall Middle School</t>
  </si>
  <si>
    <t>Thomas Ditson</t>
  </si>
  <si>
    <t>Blackstone Valley</t>
  </si>
  <si>
    <t>A F Maloney</t>
  </si>
  <si>
    <t>Blackstone Millville RHS</t>
  </si>
  <si>
    <t>Frederick W. Hartnett Middle School</t>
  </si>
  <si>
    <t>John F Kennedy Elem</t>
  </si>
  <si>
    <t>Millville Elem</t>
  </si>
  <si>
    <t>Blue Hills Reg Voc Tech</t>
  </si>
  <si>
    <t>Another Course To College</t>
  </si>
  <si>
    <t>Beethoven</t>
  </si>
  <si>
    <t>Boston Adult Academy</t>
  </si>
  <si>
    <t>Boston Arts Academy</t>
  </si>
  <si>
    <t>Boston Community Leadership Academy</t>
  </si>
  <si>
    <t>Boston International High School</t>
  </si>
  <si>
    <t>Boston Latin</t>
  </si>
  <si>
    <t>Boston Latin Academy</t>
  </si>
  <si>
    <t>Boston Middle School Academy</t>
  </si>
  <si>
    <t>Boston Teachers Union School</t>
  </si>
  <si>
    <t>Brighton High</t>
  </si>
  <si>
    <t>Carter Developmental Center</t>
  </si>
  <si>
    <t>Charles H Taylor</t>
  </si>
  <si>
    <t>Charles Sumner</t>
  </si>
  <si>
    <t>Charlestown High</t>
  </si>
  <si>
    <t>Clarence R Edwards Middle</t>
  </si>
  <si>
    <t>Community Academy</t>
  </si>
  <si>
    <t>Community Academy of Science and Health</t>
  </si>
  <si>
    <t>Curley K-8 School</t>
  </si>
  <si>
    <t>Curtis Guild</t>
  </si>
  <si>
    <t>David A Ellis</t>
  </si>
  <si>
    <t>Dearborn</t>
  </si>
  <si>
    <t>Dennis C Haley</t>
  </si>
  <si>
    <t>Donald Mckay</t>
  </si>
  <si>
    <t>Dorchester Academy</t>
  </si>
  <si>
    <t>Dr. Catherine Ellison-Rosa Parks Early Ed School</t>
  </si>
  <si>
    <t>04290000</t>
  </si>
  <si>
    <t>04300000</t>
  </si>
  <si>
    <t>01752</t>
  </si>
  <si>
    <t>04320000</t>
  </si>
  <si>
    <t>02301</t>
  </si>
  <si>
    <t>04350000</t>
  </si>
  <si>
    <t>04370000</t>
  </si>
  <si>
    <t>04380000</t>
  </si>
  <si>
    <t>637 Washington Street</t>
  </si>
  <si>
    <t>Dorchester</t>
  </si>
  <si>
    <t>02124</t>
  </si>
  <si>
    <t>04390000</t>
  </si>
  <si>
    <t>25 Arlington Street</t>
  </si>
  <si>
    <t>Brighton</t>
  </si>
  <si>
    <t>02135</t>
  </si>
  <si>
    <t>04400000</t>
  </si>
  <si>
    <t>190 Hampshire Street</t>
  </si>
  <si>
    <t>01840</t>
  </si>
  <si>
    <t>04410000</t>
  </si>
  <si>
    <t>160 Joan Street</t>
  </si>
  <si>
    <t>01129</t>
  </si>
  <si>
    <t>75 Pleasant Street</t>
  </si>
  <si>
    <t>00350546</t>
  </si>
  <si>
    <t>00350558</t>
  </si>
  <si>
    <t>00350507</t>
  </si>
  <si>
    <t>00350560</t>
  </si>
  <si>
    <t>00350545</t>
  </si>
  <si>
    <t>00350413</t>
  </si>
  <si>
    <t>00350012</t>
  </si>
  <si>
    <t>00350505</t>
  </si>
  <si>
    <t>00350036</t>
  </si>
  <si>
    <t>00350054</t>
  </si>
  <si>
    <t>00350052</t>
  </si>
  <si>
    <t>00350515</t>
  </si>
  <si>
    <t>00350430</t>
  </si>
  <si>
    <t>00350518</t>
  </si>
  <si>
    <t>00350581</t>
  </si>
  <si>
    <t>00350020</t>
  </si>
  <si>
    <t>00350062</t>
  </si>
  <si>
    <t>00350072</t>
  </si>
  <si>
    <t>00350074</t>
  </si>
  <si>
    <t>00350077</t>
  </si>
  <si>
    <t>00350080</t>
  </si>
  <si>
    <t>00350651</t>
  </si>
  <si>
    <t>00350008</t>
  </si>
  <si>
    <t>00350266</t>
  </si>
  <si>
    <t>02125</t>
  </si>
  <si>
    <t>00350006</t>
  </si>
  <si>
    <t>00350009</t>
  </si>
  <si>
    <t>00350530</t>
  </si>
  <si>
    <t>00350375</t>
  </si>
  <si>
    <t>00350088</t>
  </si>
  <si>
    <t>00350543</t>
  </si>
  <si>
    <t>00350094</t>
  </si>
  <si>
    <t>00350096</t>
  </si>
  <si>
    <t>00350100</t>
  </si>
  <si>
    <t>00350522</t>
  </si>
  <si>
    <t>00350540</t>
  </si>
  <si>
    <t>04440000</t>
  </si>
  <si>
    <t>04450000</t>
  </si>
  <si>
    <t>0103</t>
  </si>
  <si>
    <t>0662</t>
  </si>
  <si>
    <t>0107</t>
  </si>
  <si>
    <t>0110</t>
  </si>
  <si>
    <t>0114</t>
  </si>
  <si>
    <t>0098</t>
  </si>
  <si>
    <t>0413</t>
  </si>
  <si>
    <t>0446</t>
  </si>
  <si>
    <t>0122</t>
  </si>
  <si>
    <t>0128</t>
  </si>
  <si>
    <t>0478</t>
  </si>
  <si>
    <t>0101</t>
  </si>
  <si>
    <t>0818</t>
  </si>
  <si>
    <t>0665</t>
  </si>
  <si>
    <t>0133</t>
  </si>
  <si>
    <t>0670</t>
  </si>
  <si>
    <t>0139</t>
  </si>
  <si>
    <t>0141</t>
  </si>
  <si>
    <t>0672</t>
  </si>
  <si>
    <t>0150</t>
  </si>
  <si>
    <t>0151</t>
  </si>
  <si>
    <t>0105</t>
  </si>
  <si>
    <t>0674</t>
  </si>
  <si>
    <t>0496</t>
  </si>
  <si>
    <t>0153</t>
  </si>
  <si>
    <t>0109</t>
  </si>
  <si>
    <t>0111</t>
  </si>
  <si>
    <t>0112</t>
  </si>
  <si>
    <t>0821</t>
  </si>
  <si>
    <t>0828</t>
  </si>
  <si>
    <t>0825</t>
  </si>
  <si>
    <t>0161</t>
  </si>
  <si>
    <t>0673</t>
  </si>
  <si>
    <t>0117</t>
  </si>
  <si>
    <t>0118</t>
  </si>
  <si>
    <t>0165</t>
  </si>
  <si>
    <t>0675</t>
  </si>
  <si>
    <t>0499</t>
  </si>
  <si>
    <t>0680</t>
  </si>
  <si>
    <t>0121</t>
  </si>
  <si>
    <t>0125</t>
  </si>
  <si>
    <t>0126</t>
  </si>
  <si>
    <t>0127</t>
  </si>
  <si>
    <t>0167</t>
  </si>
  <si>
    <t>0168</t>
  </si>
  <si>
    <t>0685</t>
  </si>
  <si>
    <t>0455</t>
  </si>
  <si>
    <t>0450</t>
  </si>
  <si>
    <t>0131</t>
  </si>
  <si>
    <t>0170</t>
  </si>
  <si>
    <t>0135</t>
  </si>
  <si>
    <t>0136</t>
  </si>
  <si>
    <t>0137</t>
  </si>
  <si>
    <t>0453</t>
  </si>
  <si>
    <t>0138</t>
  </si>
  <si>
    <t>0171</t>
  </si>
  <si>
    <t>0142</t>
  </si>
  <si>
    <t>0435</t>
  </si>
  <si>
    <t>0144</t>
  </si>
  <si>
    <t>0690</t>
  </si>
  <si>
    <t>0145</t>
  </si>
  <si>
    <t>0429</t>
  </si>
  <si>
    <t>0148</t>
  </si>
  <si>
    <t>0149</t>
  </si>
  <si>
    <t>0454</t>
  </si>
  <si>
    <t>Southeastern Reg Voc Tech</t>
  </si>
  <si>
    <t>08720000</t>
  </si>
  <si>
    <t>250 Foundry Street</t>
  </si>
  <si>
    <t>South Easton</t>
  </si>
  <si>
    <t>08730000</t>
  </si>
  <si>
    <t>476 Webster Street</t>
  </si>
  <si>
    <t>08760000</t>
  </si>
  <si>
    <t>57 Old Muggett Hill Road</t>
  </si>
  <si>
    <t>Charlton</t>
  </si>
  <si>
    <t>01507</t>
  </si>
  <si>
    <t>08780000</t>
  </si>
  <si>
    <t>147 Pond Street</t>
  </si>
  <si>
    <t>Primavera Jr/Sr H S</t>
  </si>
  <si>
    <t>South Elem</t>
  </si>
  <si>
    <t>Stall Brook</t>
  </si>
  <si>
    <t>Belmont High</t>
  </si>
  <si>
    <t>Daniel Butler</t>
  </si>
  <si>
    <t>Mary Lee Burbank</t>
  </si>
  <si>
    <t>Roger E Wellington</t>
  </si>
  <si>
    <t>Winn Brook</t>
  </si>
  <si>
    <t>Winthrop L Chenery Middle</t>
  </si>
  <si>
    <t>Benjamin Banneker Charter Public School</t>
  </si>
  <si>
    <t>Benjamin Franklin Classical Charter Public School</t>
  </si>
  <si>
    <t>02537</t>
  </si>
  <si>
    <t>02610505</t>
  </si>
  <si>
    <t>Savoy Elem</t>
  </si>
  <si>
    <t>Cushing Elementary</t>
  </si>
  <si>
    <t>Gates Intermediate School</t>
  </si>
  <si>
    <t>Hatherly Elementary</t>
  </si>
  <si>
    <t>Jenkins Elementary School</t>
  </si>
  <si>
    <t>Scituate High School</t>
  </si>
  <si>
    <t>Wampatuck Elementary</t>
  </si>
  <si>
    <t>Dr. Kevin M. Hurley Middle School</t>
  </si>
  <si>
    <t>George R Martin</t>
  </si>
  <si>
    <t>Mildred Aitken School</t>
  </si>
  <si>
    <t>Seekonk High</t>
  </si>
  <si>
    <t>Seven Hills Charter School</t>
  </si>
  <si>
    <t>Cottage Street</t>
  </si>
  <si>
    <t>East Elementary</t>
  </si>
  <si>
    <t>Heights Elementary</t>
  </si>
  <si>
    <t>Sharon High</t>
  </si>
  <si>
    <t>Sharon Middle</t>
  </si>
  <si>
    <t>Shawsheen Valley Voc Tech High School</t>
  </si>
  <si>
    <t>Pine Hill</t>
  </si>
  <si>
    <t>Beal School</t>
  </si>
  <si>
    <t>Calvin Coolidge</t>
  </si>
  <si>
    <t>Floral Street School</t>
  </si>
  <si>
    <t>Oak Middle School</t>
  </si>
  <si>
    <t>Parker Road Preschool</t>
  </si>
  <si>
    <t>Sherwood Middle School</t>
  </si>
  <si>
    <t>Shrewsbury Sr High</t>
  </si>
  <si>
    <t>Spring Street</t>
  </si>
  <si>
    <t>Walter J Paton</t>
  </si>
  <si>
    <t>Shutesbury Elementary</t>
  </si>
  <si>
    <t>Silver Hill Horace Mann Charter School</t>
  </si>
  <si>
    <t>Silver Lake Reg High</t>
  </si>
  <si>
    <t>Silver Lake Regional Middle School</t>
  </si>
  <si>
    <t>Smith Leadership Academy Charter Public School</t>
  </si>
  <si>
    <t>Chace Street</t>
  </si>
  <si>
    <t>North Elementary</t>
  </si>
  <si>
    <t>Somerset Middle School</t>
  </si>
  <si>
    <t>Wilbur</t>
  </si>
  <si>
    <t>Albert F. Argenziano School at Lincoln Park</t>
  </si>
  <si>
    <t>Arthur D Healey</t>
  </si>
  <si>
    <t>Benjamin G Brown</t>
  </si>
  <si>
    <t>Capuano ECC</t>
  </si>
  <si>
    <t>E Somerville Community</t>
  </si>
  <si>
    <t>07100510</t>
  </si>
  <si>
    <t>01810050</t>
  </si>
  <si>
    <t>01810060</t>
  </si>
  <si>
    <t>01810030</t>
  </si>
  <si>
    <t>01810505</t>
  </si>
  <si>
    <t>01810004</t>
  </si>
  <si>
    <t>01810055</t>
  </si>
  <si>
    <t>01820008</t>
  </si>
  <si>
    <t>01820305</t>
  </si>
  <si>
    <t>01820011</t>
  </si>
  <si>
    <t>01820505</t>
  </si>
  <si>
    <t>01840003</t>
  </si>
  <si>
    <t>01949</t>
  </si>
  <si>
    <t>01840005</t>
  </si>
  <si>
    <t>01850065</t>
  </si>
  <si>
    <t>01757</t>
  </si>
  <si>
    <t>01850010</t>
  </si>
  <si>
    <t>01850505</t>
  </si>
  <si>
    <t>01850310</t>
  </si>
  <si>
    <t>01850075</t>
  </si>
  <si>
    <t>01850305</t>
  </si>
  <si>
    <t>01850090</t>
  </si>
  <si>
    <t>01860017</t>
  </si>
  <si>
    <t>01860505</t>
  </si>
  <si>
    <t>01860025</t>
  </si>
  <si>
    <t>01870005</t>
  </si>
  <si>
    <t>01870505</t>
  </si>
  <si>
    <t>01870020</t>
  </si>
  <si>
    <t>01890410</t>
  </si>
  <si>
    <t>01890005</t>
  </si>
  <si>
    <t>01890007</t>
  </si>
  <si>
    <t>01890010</t>
  </si>
  <si>
    <t>01890505</t>
  </si>
  <si>
    <t>01890020</t>
  </si>
  <si>
    <t>08300605</t>
  </si>
  <si>
    <t>07170005</t>
  </si>
  <si>
    <t>07170010</t>
  </si>
  <si>
    <t>07170015</t>
  </si>
  <si>
    <t>07170505</t>
  </si>
  <si>
    <t>02810025</t>
  </si>
  <si>
    <t>02810310</t>
  </si>
  <si>
    <t>02810035</t>
  </si>
  <si>
    <t>02810125</t>
  </si>
  <si>
    <t>02810030</t>
  </si>
  <si>
    <t>02810325</t>
  </si>
  <si>
    <t>02810075</t>
  </si>
  <si>
    <t>02810080</t>
  </si>
  <si>
    <t>02810195</t>
  </si>
  <si>
    <t>02810065</t>
  </si>
  <si>
    <t>02810068</t>
  </si>
  <si>
    <t>02810510</t>
  </si>
  <si>
    <t>02810530</t>
  </si>
  <si>
    <t>02810050</t>
  </si>
  <si>
    <t>02810085</t>
  </si>
  <si>
    <t>02810100</t>
  </si>
  <si>
    <t>02810328</t>
  </si>
  <si>
    <t>02810320</t>
  </si>
  <si>
    <t>Email Address:</t>
  </si>
  <si>
    <t>02180305</t>
  </si>
  <si>
    <t>02190005</t>
  </si>
  <si>
    <t>02190505</t>
  </si>
  <si>
    <t>02190405</t>
  </si>
  <si>
    <t>02190020</t>
  </si>
  <si>
    <t>02200005</t>
  </si>
  <si>
    <t>02062</t>
  </si>
  <si>
    <t>02200025</t>
  </si>
  <si>
    <t>02200010</t>
  </si>
  <si>
    <t>02200305</t>
  </si>
  <si>
    <t>02200015</t>
  </si>
  <si>
    <t>02200075</t>
  </si>
  <si>
    <t>02200020</t>
  </si>
  <si>
    <t>02200505</t>
  </si>
  <si>
    <t>02210005</t>
  </si>
  <si>
    <t>08550605</t>
  </si>
  <si>
    <t>07400505</t>
  </si>
  <si>
    <t>07400405</t>
  </si>
  <si>
    <t>02230003</t>
  </si>
  <si>
    <t>02230010</t>
  </si>
  <si>
    <t>02230015</t>
  </si>
  <si>
    <t>02240005</t>
  </si>
  <si>
    <t>25 Bessom Street</t>
  </si>
  <si>
    <t>01902</t>
  </si>
  <si>
    <t>06900510</t>
  </si>
  <si>
    <t>18 King Street</t>
  </si>
  <si>
    <t>02056</t>
  </si>
  <si>
    <t>06900505</t>
  </si>
  <si>
    <t>01450005</t>
  </si>
  <si>
    <t>01450020</t>
  </si>
  <si>
    <t>01480005</t>
  </si>
  <si>
    <t>01490015</t>
  </si>
  <si>
    <t>01490008</t>
  </si>
  <si>
    <t>01490017</t>
  </si>
  <si>
    <t>01490530</t>
  </si>
  <si>
    <t>01490053</t>
  </si>
  <si>
    <t>01490080</t>
  </si>
  <si>
    <t>01490040</t>
  </si>
  <si>
    <t>01490525</t>
  </si>
  <si>
    <t>01490022</t>
  </si>
  <si>
    <t>01490025</t>
  </si>
  <si>
    <t>01490531</t>
  </si>
  <si>
    <t>01490050</t>
  </si>
  <si>
    <t>01490536</t>
  </si>
  <si>
    <t>01490532</t>
  </si>
  <si>
    <t>01490534</t>
  </si>
  <si>
    <t>01490020</t>
  </si>
  <si>
    <t>01490045</t>
  </si>
  <si>
    <t>01490003</t>
  </si>
  <si>
    <t>01490075</t>
  </si>
  <si>
    <t>01490002</t>
  </si>
  <si>
    <t>01490533</t>
  </si>
  <si>
    <t>01490027</t>
  </si>
  <si>
    <t>01490535</t>
  </si>
  <si>
    <t>01490018</t>
  </si>
  <si>
    <t>SchoolList48</t>
  </si>
  <si>
    <t>02780505</t>
  </si>
  <si>
    <t>08290605</t>
  </si>
  <si>
    <t>04880550</t>
  </si>
  <si>
    <t>100 Longwater Circle</t>
  </si>
  <si>
    <t>08730605</t>
  </si>
  <si>
    <t>02750005</t>
  </si>
  <si>
    <t>02760050</t>
  </si>
  <si>
    <t>01772</t>
  </si>
  <si>
    <t>02760020</t>
  </si>
  <si>
    <t>53 Parkerville Road</t>
  </si>
  <si>
    <t>02760008</t>
  </si>
  <si>
    <t>02760305</t>
  </si>
  <si>
    <t>02770005</t>
  </si>
  <si>
    <t>02770010</t>
  </si>
  <si>
    <t>02770305</t>
  </si>
  <si>
    <t>02770505</t>
  </si>
  <si>
    <t>02770020</t>
  </si>
  <si>
    <t>08720605</t>
  </si>
  <si>
    <t>07650015</t>
  </si>
  <si>
    <t>01257</t>
  </si>
  <si>
    <t>Dr. William Henderson</t>
  </si>
  <si>
    <t>ELC - West Zone</t>
  </si>
  <si>
    <t>East Boston ECC</t>
  </si>
  <si>
    <t>East Boston High</t>
  </si>
  <si>
    <t>Edison K-8</t>
  </si>
  <si>
    <t>Edward Everett</t>
  </si>
  <si>
    <t>01720035</t>
  </si>
  <si>
    <t>01730005</t>
  </si>
  <si>
    <t>01730010</t>
  </si>
  <si>
    <t>01740305</t>
  </si>
  <si>
    <t>01740010</t>
  </si>
  <si>
    <t>01740505</t>
  </si>
  <si>
    <t>01750005</t>
  </si>
  <si>
    <t>01750505</t>
  </si>
  <si>
    <t>01750003</t>
  </si>
  <si>
    <t>01750007</t>
  </si>
  <si>
    <t>01750305</t>
  </si>
  <si>
    <t>01760130</t>
  </si>
  <si>
    <t>01760140</t>
  </si>
  <si>
    <t>01760510</t>
  </si>
  <si>
    <t>01760068</t>
  </si>
  <si>
    <t>01760320</t>
  </si>
  <si>
    <t>01760315</t>
  </si>
  <si>
    <t>01760505</t>
  </si>
  <si>
    <t>01760605</t>
  </si>
  <si>
    <t>01760150</t>
  </si>
  <si>
    <t>01770010</t>
  </si>
  <si>
    <t>01770013</t>
  </si>
  <si>
    <t>01770505</t>
  </si>
  <si>
    <t>01770305</t>
  </si>
  <si>
    <t>01770015</t>
  </si>
  <si>
    <t>01780003</t>
  </si>
  <si>
    <t>01780017</t>
  </si>
  <si>
    <t>01780025</t>
  </si>
  <si>
    <t>01780020</t>
  </si>
  <si>
    <t>01780505</t>
  </si>
  <si>
    <t>01780305</t>
  </si>
  <si>
    <t>01780035</t>
  </si>
  <si>
    <t>01780050</t>
  </si>
  <si>
    <t>07100179</t>
  </si>
  <si>
    <t>07100001</t>
  </si>
  <si>
    <t>07100015</t>
  </si>
  <si>
    <t>00950130</t>
  </si>
  <si>
    <t>00950065</t>
  </si>
  <si>
    <t>00960005</t>
  </si>
  <si>
    <t>02536</t>
  </si>
  <si>
    <t>00960505</t>
  </si>
  <si>
    <t>00960405</t>
  </si>
  <si>
    <t>00960305</t>
  </si>
  <si>
    <t>00960020</t>
  </si>
  <si>
    <t>00960030</t>
  </si>
  <si>
    <t>00960015</t>
  </si>
  <si>
    <t>Teaticket</t>
  </si>
  <si>
    <t>06620020</t>
  </si>
  <si>
    <t>555 N Main Street</t>
  </si>
  <si>
    <t>PO Box 679</t>
  </si>
  <si>
    <t>01253</t>
  </si>
  <si>
    <t>00970315</t>
  </si>
  <si>
    <t>00970016</t>
  </si>
  <si>
    <t>00970510</t>
  </si>
  <si>
    <t>00970325</t>
  </si>
  <si>
    <t>00970505</t>
  </si>
  <si>
    <t>00970030</t>
  </si>
  <si>
    <t>00970048</t>
  </si>
  <si>
    <t>00970043</t>
  </si>
  <si>
    <t>00970060</t>
  </si>
  <si>
    <t>00980005</t>
  </si>
  <si>
    <t>56 North County Rd</t>
  </si>
  <si>
    <t>04130505</t>
  </si>
  <si>
    <t>00990050</t>
  </si>
  <si>
    <t>00990505</t>
  </si>
  <si>
    <t>00990405</t>
  </si>
  <si>
    <t>00990015</t>
  </si>
  <si>
    <t>00990020</t>
  </si>
  <si>
    <t>04460550</t>
  </si>
  <si>
    <t>01000035</t>
  </si>
  <si>
    <t>01000003</t>
  </si>
  <si>
    <t>01000006</t>
  </si>
  <si>
    <t>01000302</t>
  </si>
  <si>
    <t>01000007</t>
  </si>
  <si>
    <t>07170020</t>
  </si>
  <si>
    <t>01910310</t>
  </si>
  <si>
    <t>01057</t>
  </si>
  <si>
    <t>01910505</t>
  </si>
  <si>
    <t>01910025</t>
  </si>
  <si>
    <t>08320605</t>
  </si>
  <si>
    <t>07150505</t>
  </si>
  <si>
    <t>04700105</t>
  </si>
  <si>
    <t>45 Lebanon Street</t>
  </si>
  <si>
    <t>01960010</t>
  </si>
  <si>
    <t>01970010</t>
  </si>
  <si>
    <t>01970005</t>
  </si>
  <si>
    <t>01970505</t>
  </si>
  <si>
    <t>07200005</t>
  </si>
  <si>
    <t>07200305</t>
  </si>
  <si>
    <t>07200505</t>
  </si>
  <si>
    <t>07200003</t>
  </si>
  <si>
    <t>07200020</t>
  </si>
  <si>
    <t>07250020</t>
  </si>
  <si>
    <t>07250025</t>
  </si>
  <si>
    <t>07250310</t>
  </si>
  <si>
    <t>07250305</t>
  </si>
  <si>
    <t>07250010</t>
  </si>
  <si>
    <t>07250505</t>
  </si>
  <si>
    <t>07250015</t>
  </si>
  <si>
    <t>08520605</t>
  </si>
  <si>
    <t>01980005</t>
  </si>
  <si>
    <t>01980010</t>
  </si>
  <si>
    <t>01980305</t>
  </si>
  <si>
    <t>01980031</t>
  </si>
  <si>
    <t>01980035</t>
  </si>
  <si>
    <t>01980043</t>
  </si>
  <si>
    <t>01980505</t>
  </si>
  <si>
    <t>01980310</t>
  </si>
  <si>
    <t>06600305</t>
  </si>
  <si>
    <t>06600505</t>
  </si>
  <si>
    <t>01990005</t>
  </si>
  <si>
    <t>Arthur T. Cummings Elementary School</t>
  </si>
  <si>
    <t>William P. Gorman/Fort Banks Elementary</t>
  </si>
  <si>
    <t>Winthrop Middle School</t>
  </si>
  <si>
    <t>Winthrop Sr High</t>
  </si>
  <si>
    <t>Clapp - Goodyear Elementary School</t>
  </si>
  <si>
    <t>Clyde Reeves</t>
  </si>
  <si>
    <t>Daniel L Joyce Middle School</t>
  </si>
  <si>
    <t>Daniel P Hurld</t>
  </si>
  <si>
    <t>Linscott-Rumford</t>
  </si>
  <si>
    <t>Malcolm White</t>
  </si>
  <si>
    <t>Mary D Altavesta</t>
  </si>
  <si>
    <t>Shamrock</t>
  </si>
  <si>
    <t>Woburn High</t>
  </si>
  <si>
    <t>Wyman</t>
  </si>
  <si>
    <t>Belmont Street Community</t>
  </si>
  <si>
    <t>Burncoat Middle School</t>
  </si>
  <si>
    <t>Burncoat Senior High</t>
  </si>
  <si>
    <t>Burncoat Street</t>
  </si>
  <si>
    <t>Canterbury</t>
  </si>
  <si>
    <t>Chandler Elem Community</t>
  </si>
  <si>
    <t>Chandler Magnet</t>
  </si>
  <si>
    <t>City View</t>
  </si>
  <si>
    <t>Claremont Academy</t>
  </si>
  <si>
    <t>Clark St Community</t>
  </si>
  <si>
    <t>Columbus Park</t>
  </si>
  <si>
    <t>Doherty Memorial High</t>
  </si>
  <si>
    <t>Elm Park Community</t>
  </si>
  <si>
    <t>Flagg Street</t>
  </si>
  <si>
    <t>Forest Grove Middle</t>
  </si>
  <si>
    <t>Francis J McGrath Elem</t>
  </si>
  <si>
    <t>Gates Lane</t>
  </si>
  <si>
    <t>Goddard Sch/Science Tech</t>
  </si>
  <si>
    <t>Grafton Street</t>
  </si>
  <si>
    <t>Head Start</t>
  </si>
  <si>
    <t>Heard Street</t>
  </si>
  <si>
    <t>Jacob Hiatt Magnet</t>
  </si>
  <si>
    <t>Lake View</t>
  </si>
  <si>
    <t>May Street</t>
  </si>
  <si>
    <t>Midland Street</t>
  </si>
  <si>
    <t>Nelson Place</t>
  </si>
  <si>
    <t>Norrback Avenue</t>
  </si>
  <si>
    <t>North High</t>
  </si>
  <si>
    <t>Quinsigamond</t>
  </si>
  <si>
    <t>Rice Square</t>
  </si>
  <si>
    <t>South High Community</t>
  </si>
  <si>
    <t>Sullivan Middle</t>
  </si>
  <si>
    <t>Tatnuck</t>
  </si>
  <si>
    <t>Thorndyke Road</t>
  </si>
  <si>
    <t>Union Hill School</t>
  </si>
  <si>
    <t>University Pk Campus Sch</t>
  </si>
  <si>
    <t>Vernon Hill School</t>
  </si>
  <si>
    <t>Wawecus Road School</t>
  </si>
  <si>
    <t>West Tatnuck</t>
  </si>
  <si>
    <t>Woodland Academy</t>
  </si>
  <si>
    <t>Worcester Arts Magnet Sch</t>
  </si>
  <si>
    <t>Worcester East Middle</t>
  </si>
  <si>
    <t>Worcester Technical High</t>
  </si>
  <si>
    <t>Charles E Roderick</t>
  </si>
  <si>
    <t>Delaney</t>
  </si>
  <si>
    <t>Improvement Year 1 - Subgroups</t>
  </si>
  <si>
    <t>Improvement Year 1 - Aggregate</t>
  </si>
  <si>
    <t>Improvement Year 2 - Subgroups</t>
  </si>
  <si>
    <t>Restructuring Year 1 - Subgroups</t>
  </si>
  <si>
    <t>Restructuring Year 2+ - Subgroups</t>
  </si>
  <si>
    <t>Corrective Action - Aggregate</t>
  </si>
  <si>
    <t>Corrective Action - Subgroups</t>
  </si>
  <si>
    <t>Improvement Year 2 - Aggregate</t>
  </si>
  <si>
    <t>Restructuring Year 1 - Aggregate</t>
  </si>
  <si>
    <t>Restructuring Year 2+ - Aggregate</t>
  </si>
  <si>
    <t>Charter School Leader</t>
  </si>
  <si>
    <t>10 Congress Street</t>
  </si>
  <si>
    <t>c/o Office of the Superintendent</t>
  </si>
  <si>
    <t>Assabet Valley Regional Vocational Technical</t>
  </si>
  <si>
    <t>37 Park Street Street</t>
  </si>
  <si>
    <t>PO Box 841</t>
  </si>
  <si>
    <t>50 Main Street</t>
  </si>
  <si>
    <t>PO Box 617</t>
  </si>
  <si>
    <t>Stockbridge</t>
  </si>
  <si>
    <t>01262</t>
  </si>
  <si>
    <t>502 Cabot St</t>
  </si>
  <si>
    <t>00870015</t>
  </si>
  <si>
    <t>00850005</t>
  </si>
  <si>
    <t>00860005</t>
  </si>
  <si>
    <t>00860505</t>
  </si>
  <si>
    <t>00860010</t>
  </si>
  <si>
    <t>00860020</t>
  </si>
  <si>
    <t>00860305</t>
  </si>
  <si>
    <t>00880003</t>
  </si>
  <si>
    <t>02375</t>
  </si>
  <si>
    <t>00880405</t>
  </si>
  <si>
    <t>02356</t>
  </si>
  <si>
    <t>00880030</t>
  </si>
  <si>
    <t>00880025</t>
  </si>
  <si>
    <t>00880020</t>
  </si>
  <si>
    <t>00880505</t>
  </si>
  <si>
    <t>00880015</t>
  </si>
  <si>
    <t>00890005</t>
  </si>
  <si>
    <t>04280305</t>
  </si>
  <si>
    <t>04520505</t>
  </si>
  <si>
    <t>c/o 102 Cahners Hall</t>
  </si>
  <si>
    <t>00910030</t>
  </si>
  <si>
    <t>09130705</t>
  </si>
  <si>
    <t>PO BOX 362</t>
  </si>
  <si>
    <t>00930505</t>
  </si>
  <si>
    <t>00930028</t>
  </si>
  <si>
    <t>00930038</t>
  </si>
  <si>
    <t>00930018</t>
  </si>
  <si>
    <t>00930058</t>
  </si>
  <si>
    <t>00930010</t>
  </si>
  <si>
    <t>00930015</t>
  </si>
  <si>
    <t>04100205</t>
  </si>
  <si>
    <t>00940010</t>
  </si>
  <si>
    <t>00940505</t>
  </si>
  <si>
    <t>00940305</t>
  </si>
  <si>
    <t>00940030</t>
  </si>
  <si>
    <t>00940020</t>
  </si>
  <si>
    <t>00950055</t>
  </si>
  <si>
    <t>00950505</t>
  </si>
  <si>
    <t>00950009</t>
  </si>
  <si>
    <t>00950305</t>
  </si>
  <si>
    <t>00950310</t>
  </si>
  <si>
    <t>00950140</t>
  </si>
  <si>
    <t>00950045</t>
  </si>
  <si>
    <t>00950013</t>
  </si>
  <si>
    <t>00950011</t>
  </si>
  <si>
    <t>00950320</t>
  </si>
  <si>
    <t>00950315</t>
  </si>
  <si>
    <t>00950005</t>
  </si>
  <si>
    <t>00950325</t>
  </si>
  <si>
    <t>00950145</t>
  </si>
  <si>
    <t>06180310</t>
  </si>
  <si>
    <t>06180035</t>
  </si>
  <si>
    <t>00280005</t>
  </si>
  <si>
    <t>06200505</t>
  </si>
  <si>
    <t>01280054</t>
  </si>
  <si>
    <t>01280073</t>
  </si>
  <si>
    <t>01280075</t>
  </si>
  <si>
    <t>01280080</t>
  </si>
  <si>
    <t>06850005</t>
  </si>
  <si>
    <t>04550050</t>
  </si>
  <si>
    <t>04500105</t>
  </si>
  <si>
    <t>01039</t>
  </si>
  <si>
    <t>01310005</t>
  </si>
  <si>
    <t>02043</t>
  </si>
  <si>
    <t>01310505</t>
  </si>
  <si>
    <t>01310410</t>
  </si>
  <si>
    <t>01310019</t>
  </si>
  <si>
    <t>01310020</t>
  </si>
  <si>
    <t>01310010</t>
  </si>
  <si>
    <t>01330505</t>
  </si>
  <si>
    <t>02343</t>
  </si>
  <si>
    <t>01330018</t>
  </si>
  <si>
    <t>01330025</t>
  </si>
  <si>
    <t>01350005</t>
  </si>
  <si>
    <t>01360505</t>
  </si>
  <si>
    <t>01360007</t>
  </si>
  <si>
    <t>01360010</t>
  </si>
  <si>
    <t>01360305</t>
  </si>
  <si>
    <t>01370525</t>
  </si>
  <si>
    <t>01370045</t>
  </si>
  <si>
    <t>01370505</t>
  </si>
  <si>
    <t>01370003</t>
  </si>
  <si>
    <t>01370040</t>
  </si>
  <si>
    <t>01370055</t>
  </si>
  <si>
    <t>01370015</t>
  </si>
  <si>
    <t>01370060</t>
  </si>
  <si>
    <t>01370025</t>
  </si>
  <si>
    <t>01370030</t>
  </si>
  <si>
    <t>01370605</t>
  </si>
  <si>
    <t>04530005</t>
  </si>
  <si>
    <t>01380505</t>
  </si>
  <si>
    <t>01380010</t>
  </si>
  <si>
    <t>01380003</t>
  </si>
  <si>
    <t>01390005</t>
  </si>
  <si>
    <t>01390010</t>
  </si>
  <si>
    <t>01390015</t>
  </si>
  <si>
    <t>02850505</t>
  </si>
  <si>
    <t>02850020</t>
  </si>
  <si>
    <t>02870005</t>
  </si>
  <si>
    <t>04890505</t>
  </si>
  <si>
    <t>02880305</t>
  </si>
  <si>
    <t>02880025</t>
  </si>
  <si>
    <t>02880015</t>
  </si>
  <si>
    <t>02880010</t>
  </si>
  <si>
    <t>02880030</t>
  </si>
  <si>
    <t>02890005</t>
  </si>
  <si>
    <t>02900003</t>
  </si>
  <si>
    <t>02900005</t>
  </si>
  <si>
    <t>02900510</t>
  </si>
  <si>
    <t>02900305</t>
  </si>
  <si>
    <t>02910005</t>
  </si>
  <si>
    <t>01907</t>
  </si>
  <si>
    <t>02910010</t>
  </si>
  <si>
    <t>02910020</t>
  </si>
  <si>
    <t>2200 Northampton St.</t>
  </si>
  <si>
    <t>89 Hayden Rowe Street</t>
  </si>
  <si>
    <t>180 Harborview Road</t>
  </si>
  <si>
    <t>480 Pleasant Street</t>
  </si>
  <si>
    <t>Suite 102</t>
  </si>
  <si>
    <t>146 Maple Street</t>
  </si>
  <si>
    <t>1 Ballfield Road</t>
  </si>
  <si>
    <t>Frederick Harris</t>
  </si>
  <si>
    <t>Gerena</t>
  </si>
  <si>
    <t>Glenwood</t>
  </si>
  <si>
    <t>Glickman Elementary</t>
  </si>
  <si>
    <t>High School Of Commerce</t>
  </si>
  <si>
    <t>High School/Science-Tech</t>
  </si>
  <si>
    <t>Hiram L Dorman</t>
  </si>
  <si>
    <t>Homer Street</t>
  </si>
  <si>
    <t>Indian Orchard Elem</t>
  </si>
  <si>
    <t>John F Kennedy Middle</t>
  </si>
  <si>
    <t>John J Duggan Middle</t>
  </si>
  <si>
    <t>Kensington Avenue</t>
  </si>
  <si>
    <t>M Marcus Kiley Middle</t>
  </si>
  <si>
    <t>Margaret C Ells</t>
  </si>
  <si>
    <t>Mary M Lynch</t>
  </si>
  <si>
    <t>Mary M Walsh</t>
  </si>
  <si>
    <t>Mary O Pottenger</t>
  </si>
  <si>
    <t>Milton Bradley School</t>
  </si>
  <si>
    <t>Putnam Voc Tech High Sch</t>
  </si>
  <si>
    <t>Rebecca M Johnson</t>
  </si>
  <si>
    <t>STEM Middle Academy</t>
  </si>
  <si>
    <t>Samuel Bowles</t>
  </si>
  <si>
    <t>00010002</t>
  </si>
  <si>
    <t>00350658</t>
  </si>
  <si>
    <t>Brook Farm/Media High</t>
  </si>
  <si>
    <t>00350657</t>
  </si>
  <si>
    <t>TechBoston Academy</t>
  </si>
  <si>
    <t>00350656</t>
  </si>
  <si>
    <t>Umana/Alighieri K-8</t>
  </si>
  <si>
    <t>02810360</t>
  </si>
  <si>
    <t>Balliet Middle School</t>
  </si>
  <si>
    <t>02810565</t>
  </si>
  <si>
    <t>Early College High School</t>
  </si>
  <si>
    <t>02810575</t>
  </si>
  <si>
    <t>Gateway to College</t>
  </si>
  <si>
    <t>02810560</t>
  </si>
  <si>
    <t>Liberty Preparatory Academy</t>
  </si>
  <si>
    <t>02810355</t>
  </si>
  <si>
    <t>South End Middle School</t>
  </si>
  <si>
    <t>02810570</t>
  </si>
  <si>
    <t>Springfield High School</t>
  </si>
  <si>
    <t>02810005</t>
  </si>
  <si>
    <t>Springfield Public Day Elementary School</t>
  </si>
  <si>
    <t>02810550</t>
  </si>
  <si>
    <t>Springfield Public Day High School</t>
  </si>
  <si>
    <t>02810345</t>
  </si>
  <si>
    <t>Springfield Public Day Middle School</t>
  </si>
  <si>
    <t>06650002</t>
  </si>
  <si>
    <t>Assawompset Elementary School</t>
  </si>
  <si>
    <t>06650001</t>
  </si>
  <si>
    <t>Freetown Elementary School</t>
  </si>
  <si>
    <t>07350515</t>
  </si>
  <si>
    <t>Peter Fitzpatrick School</t>
  </si>
  <si>
    <t>07550525</t>
  </si>
  <si>
    <t>The Gateway to College</t>
  </si>
  <si>
    <t>(Street, City/Town/Zip Code)</t>
  </si>
  <si>
    <t>Upon Approval</t>
  </si>
  <si>
    <r>
      <t xml:space="preserve">Also, mail two copies of this </t>
    </r>
    <r>
      <rPr>
        <u/>
        <sz val="10"/>
        <rFont val="Arial"/>
        <family val="2"/>
      </rPr>
      <t xml:space="preserve">signed </t>
    </r>
    <r>
      <rPr>
        <sz val="10"/>
        <rFont val="Arial"/>
        <family val="2"/>
      </rPr>
      <t>Amendment form to:</t>
    </r>
    <r>
      <rPr>
        <sz val="10"/>
        <color indexed="12"/>
        <rFont val="Arial"/>
        <family val="2"/>
      </rPr>
      <t xml:space="preserve"> 
</t>
    </r>
    <r>
      <rPr>
        <b/>
        <sz val="10"/>
        <color indexed="12"/>
        <rFont val="Arial"/>
        <family val="2"/>
      </rPr>
      <t xml:space="preserve">Amanda Trainor, Office of Effective Practices
Massachusetts Department of Elementary and Secondary Education
75 Pleasant Street   Malden, MA  02148-4906 </t>
    </r>
  </si>
  <si>
    <t>Email the entire workbook to: srg@doe.mass.edu</t>
  </si>
  <si>
    <r>
      <t xml:space="preserve">Total Request
</t>
    </r>
    <r>
      <rPr>
        <b/>
        <sz val="8"/>
        <rFont val="Arial"/>
        <family val="2"/>
      </rPr>
      <t/>
    </r>
  </si>
  <si>
    <t>Level 3 Turnaround Grant Fund Code 539</t>
  </si>
  <si>
    <t>Federal Grant: Massachusetts Dissemination Program: Facilitating School- to- School Learning    Administered by: OCSSR</t>
  </si>
  <si>
    <t xml:space="preserve">TOTAL AMOUNT REQUESTED: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</si>
</sst>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lt;=9999999]###\-####;\(###\)\ ###\-####"/>
    <numFmt numFmtId="165" formatCode="&quot;$&quot;#,##0"/>
    <numFmt numFmtId="166" formatCode="mmmm\ d\,\ yyyy"/>
    <numFmt numFmtId="167" formatCode="\30\5\-###\-\5\-####\-\F"/>
  </numFmts>
  <fonts count="65" x14ac:knownFonts="1">
    <font>
      <sz val="10"/>
      <name val="Arial"/>
    </font>
    <font>
      <sz val="11"/>
      <color theme="1"/>
      <name val="Calibri"/>
      <family val="2"/>
      <scheme val="minor"/>
    </font>
    <font>
      <sz val="10"/>
      <name val="Arial"/>
      <family val="2"/>
    </font>
    <font>
      <b/>
      <sz val="10"/>
      <name val="Arial"/>
      <family val="2"/>
    </font>
    <font>
      <sz val="10"/>
      <name val="Arial"/>
      <family val="2"/>
    </font>
    <font>
      <b/>
      <sz val="12"/>
      <name val="Arial"/>
      <family val="2"/>
    </font>
    <font>
      <b/>
      <sz val="10"/>
      <color indexed="18"/>
      <name val="Arial"/>
      <family val="2"/>
    </font>
    <font>
      <u/>
      <sz val="10"/>
      <name val="Arial"/>
      <family val="2"/>
    </font>
    <font>
      <sz val="10"/>
      <color indexed="18"/>
      <name val="Arial"/>
      <family val="2"/>
    </font>
    <font>
      <b/>
      <sz val="14"/>
      <color indexed="18"/>
      <name val="Arial"/>
      <family val="2"/>
    </font>
    <font>
      <sz val="14"/>
      <color indexed="18"/>
      <name val="Arial"/>
      <family val="2"/>
    </font>
    <font>
      <sz val="8"/>
      <name val="Arial"/>
      <family val="2"/>
    </font>
    <font>
      <u/>
      <sz val="10"/>
      <color indexed="12"/>
      <name val="Arial"/>
      <family val="2"/>
    </font>
    <font>
      <b/>
      <sz val="14"/>
      <name val="Arial"/>
      <family val="2"/>
    </font>
    <font>
      <b/>
      <u/>
      <sz val="10"/>
      <name val="Arial"/>
      <family val="2"/>
    </font>
    <font>
      <b/>
      <u/>
      <sz val="12"/>
      <name val="Arial"/>
      <family val="2"/>
    </font>
    <font>
      <sz val="10"/>
      <color indexed="12"/>
      <name val="Arial"/>
      <family val="2"/>
    </font>
    <font>
      <sz val="8"/>
      <name val="Arial"/>
      <family val="2"/>
    </font>
    <font>
      <b/>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0"/>
      <color indexed="12"/>
      <name val="Arial"/>
      <family val="2"/>
    </font>
    <font>
      <b/>
      <sz val="8"/>
      <name val="Arial"/>
      <family val="2"/>
    </font>
    <font>
      <sz val="12"/>
      <name val="Arial"/>
      <family val="2"/>
    </font>
    <font>
      <b/>
      <sz val="10"/>
      <color indexed="62"/>
      <name val="Arial"/>
      <family val="2"/>
    </font>
    <font>
      <sz val="10"/>
      <name val="Arial"/>
      <family val="2"/>
    </font>
    <font>
      <sz val="10"/>
      <color indexed="8"/>
      <name val="Arial"/>
      <family val="2"/>
    </font>
    <font>
      <b/>
      <sz val="16"/>
      <color indexed="12"/>
      <name val="Arial"/>
      <family val="2"/>
    </font>
    <font>
      <b/>
      <sz val="12"/>
      <color indexed="10"/>
      <name val="Arial"/>
      <family val="2"/>
    </font>
    <font>
      <sz val="16"/>
      <color rgb="FFFF0000"/>
      <name val="Arial"/>
      <family val="2"/>
    </font>
    <font>
      <b/>
      <sz val="14"/>
      <color rgb="FFFF0000"/>
      <name val="Arial"/>
      <family val="2"/>
    </font>
    <font>
      <sz val="11"/>
      <color rgb="FFFF0000"/>
      <name val="Arial"/>
      <family val="2"/>
    </font>
    <font>
      <b/>
      <sz val="14"/>
      <color indexed="12"/>
      <name val="Arial"/>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0"/>
      <color theme="3"/>
      <name val="Arial"/>
      <family val="2"/>
    </font>
  </fonts>
  <fills count="52">
    <fill>
      <patternFill patternType="none"/>
    </fill>
    <fill>
      <patternFill patternType="gray125"/>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42"/>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theme="0" tint="-0.1499984740745262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medium">
        <color indexed="49"/>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double">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style="thin">
        <color indexed="64"/>
      </bottom>
      <diagonal/>
    </border>
    <border>
      <left style="thin">
        <color indexed="64"/>
      </left>
      <right style="thin">
        <color indexed="64"/>
      </right>
      <top style="medium">
        <color indexed="64"/>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style="thin">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right style="double">
        <color indexed="64"/>
      </right>
      <top style="double">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style="double">
        <color indexed="64"/>
      </left>
      <right/>
      <top/>
      <bottom style="thin">
        <color indexed="64"/>
      </bottom>
      <diagonal/>
    </border>
    <border>
      <left/>
      <right style="thin">
        <color indexed="64"/>
      </right>
      <top style="double">
        <color indexed="64"/>
      </top>
      <bottom style="thin">
        <color indexed="64"/>
      </bottom>
      <diagonal/>
    </border>
    <border>
      <left/>
      <right style="double">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92">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2" borderId="0" applyNumberFormat="0" applyBorder="0" applyAlignment="0" applyProtection="0"/>
    <xf numFmtId="0" fontId="19" fillId="5" borderId="0" applyNumberFormat="0" applyBorder="0" applyAlignment="0" applyProtection="0"/>
    <xf numFmtId="0" fontId="19" fillId="3" borderId="0" applyNumberFormat="0" applyBorder="0" applyAlignment="0" applyProtection="0"/>
    <xf numFmtId="0" fontId="19" fillId="2"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2" borderId="0" applyNumberFormat="0" applyBorder="0" applyAlignment="0" applyProtection="0"/>
    <xf numFmtId="0" fontId="19" fillId="8" borderId="0" applyNumberFormat="0" applyBorder="0" applyAlignment="0" applyProtection="0"/>
    <xf numFmtId="0" fontId="19" fillId="3" borderId="0" applyNumberFormat="0" applyBorder="0" applyAlignment="0" applyProtection="0"/>
    <xf numFmtId="0" fontId="20" fillId="9"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10" borderId="0" applyNumberFormat="0" applyBorder="0" applyAlignment="0" applyProtection="0"/>
    <xf numFmtId="0" fontId="20" fillId="9" borderId="0" applyNumberFormat="0" applyBorder="0" applyAlignment="0" applyProtection="0"/>
    <xf numFmtId="0" fontId="20" fillId="3" borderId="0" applyNumberFormat="0" applyBorder="0" applyAlignment="0" applyProtection="0"/>
    <xf numFmtId="0" fontId="20" fillId="9"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9" borderId="0" applyNumberFormat="0" applyBorder="0" applyAlignment="0" applyProtection="0"/>
    <xf numFmtId="0" fontId="20" fillId="14" borderId="0" applyNumberFormat="0" applyBorder="0" applyAlignment="0" applyProtection="0"/>
    <xf numFmtId="0" fontId="21" fillId="15" borderId="0" applyNumberFormat="0" applyBorder="0" applyAlignment="0" applyProtection="0"/>
    <xf numFmtId="0" fontId="22" fillId="2" borderId="1" applyNumberFormat="0" applyAlignment="0" applyProtection="0"/>
    <xf numFmtId="0" fontId="23" fillId="10" borderId="2" applyNumberFormat="0" applyAlignment="0" applyProtection="0"/>
    <xf numFmtId="44" fontId="2" fillId="0" borderId="0" applyFont="0" applyFill="0" applyBorder="0" applyAlignment="0" applyProtection="0"/>
    <xf numFmtId="0" fontId="24" fillId="0" borderId="0" applyNumberFormat="0" applyFill="0" applyBorder="0" applyAlignment="0" applyProtection="0"/>
    <xf numFmtId="0" fontId="25" fillId="16" borderId="0" applyNumberFormat="0" applyBorder="0" applyAlignment="0" applyProtection="0"/>
    <xf numFmtId="0" fontId="26" fillId="0" borderId="3" applyNumberFormat="0" applyFill="0" applyAlignment="0" applyProtection="0"/>
    <xf numFmtId="0" fontId="27" fillId="0" borderId="3" applyNumberFormat="0" applyFill="0" applyAlignment="0" applyProtection="0"/>
    <xf numFmtId="0" fontId="28" fillId="0" borderId="4" applyNumberFormat="0" applyFill="0" applyAlignment="0" applyProtection="0"/>
    <xf numFmtId="0" fontId="28" fillId="0" borderId="0" applyNumberFormat="0" applyFill="0" applyBorder="0" applyAlignment="0" applyProtection="0"/>
    <xf numFmtId="0" fontId="12" fillId="0" borderId="0" applyNumberFormat="0" applyFill="0" applyBorder="0" applyAlignment="0" applyProtection="0">
      <alignment vertical="top"/>
      <protection locked="0"/>
    </xf>
    <xf numFmtId="0" fontId="29" fillId="3" borderId="1" applyNumberFormat="0" applyAlignment="0" applyProtection="0"/>
    <xf numFmtId="0" fontId="30" fillId="0" borderId="5" applyNumberFormat="0" applyFill="0" applyAlignment="0" applyProtection="0"/>
    <xf numFmtId="0" fontId="31" fillId="7" borderId="0" applyNumberFormat="0" applyBorder="0" applyAlignment="0" applyProtection="0"/>
    <xf numFmtId="0" fontId="4" fillId="0" borderId="0" applyNumberFormat="0" applyFill="0" applyBorder="0" applyAlignment="0" applyProtection="0"/>
    <xf numFmtId="0" fontId="41" fillId="0" borderId="0"/>
    <xf numFmtId="0" fontId="2" fillId="4" borderId="6" applyNumberFormat="0" applyFont="0" applyAlignment="0" applyProtection="0"/>
    <xf numFmtId="0" fontId="32" fillId="2" borderId="7" applyNumberFormat="0" applyAlignment="0" applyProtection="0"/>
    <xf numFmtId="0" fontId="33" fillId="0" borderId="0" applyNumberFormat="0" applyFill="0" applyBorder="0" applyAlignment="0" applyProtection="0"/>
    <xf numFmtId="0" fontId="34" fillId="0" borderId="8" applyNumberFormat="0" applyFill="0" applyAlignment="0" applyProtection="0"/>
    <xf numFmtId="0" fontId="35" fillId="0" borderId="0" applyNumberFormat="0" applyFill="0" applyBorder="0" applyAlignment="0" applyProtection="0"/>
    <xf numFmtId="0" fontId="41" fillId="0" borderId="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8" fillId="33" borderId="0" applyNumberFormat="0" applyBorder="0" applyAlignment="0" applyProtection="0"/>
    <xf numFmtId="0" fontId="48" fillId="34"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49" fillId="45" borderId="0" applyNumberFormat="0" applyBorder="0" applyAlignment="0" applyProtection="0"/>
    <xf numFmtId="0" fontId="50" fillId="46" borderId="55" applyNumberFormat="0" applyAlignment="0" applyProtection="0"/>
    <xf numFmtId="0" fontId="51" fillId="47" borderId="56" applyNumberFormat="0" applyAlignment="0" applyProtection="0"/>
    <xf numFmtId="0" fontId="52" fillId="0" borderId="0" applyNumberFormat="0" applyFill="0" applyBorder="0" applyAlignment="0" applyProtection="0"/>
    <xf numFmtId="0" fontId="53" fillId="48" borderId="0" applyNumberFormat="0" applyBorder="0" applyAlignment="0" applyProtection="0"/>
    <xf numFmtId="0" fontId="54" fillId="0" borderId="57" applyNumberFormat="0" applyFill="0" applyAlignment="0" applyProtection="0"/>
    <xf numFmtId="0" fontId="55" fillId="0" borderId="58" applyNumberFormat="0" applyFill="0" applyAlignment="0" applyProtection="0"/>
    <xf numFmtId="0" fontId="56" fillId="0" borderId="59" applyNumberFormat="0" applyFill="0" applyAlignment="0" applyProtection="0"/>
    <xf numFmtId="0" fontId="56" fillId="0" borderId="0" applyNumberFormat="0" applyFill="0" applyBorder="0" applyAlignment="0" applyProtection="0"/>
    <xf numFmtId="0" fontId="57" fillId="49" borderId="55" applyNumberFormat="0" applyAlignment="0" applyProtection="0"/>
    <xf numFmtId="0" fontId="58" fillId="0" borderId="60" applyNumberFormat="0" applyFill="0" applyAlignment="0" applyProtection="0"/>
    <xf numFmtId="0" fontId="59" fillId="50" borderId="0" applyNumberFormat="0" applyBorder="0" applyAlignment="0" applyProtection="0"/>
    <xf numFmtId="0" fontId="2" fillId="0" borderId="0" applyNumberFormat="0" applyFill="0" applyBorder="0" applyAlignment="0" applyProtection="0"/>
    <xf numFmtId="0" fontId="2" fillId="0" borderId="0"/>
    <xf numFmtId="0" fontId="1" fillId="0" borderId="0"/>
    <xf numFmtId="0" fontId="1" fillId="51" borderId="61" applyNumberFormat="0" applyFont="0" applyAlignment="0" applyProtection="0"/>
    <xf numFmtId="0" fontId="60" fillId="46" borderId="62" applyNumberFormat="0" applyAlignment="0" applyProtection="0"/>
    <xf numFmtId="0" fontId="61" fillId="0" borderId="0" applyNumberFormat="0" applyFill="0" applyBorder="0" applyAlignment="0" applyProtection="0"/>
    <xf numFmtId="0" fontId="62" fillId="0" borderId="63" applyNumberFormat="0" applyFill="0" applyAlignment="0" applyProtection="0"/>
    <xf numFmtId="0" fontId="63" fillId="0" borderId="0" applyNumberFormat="0" applyFill="0" applyBorder="0" applyAlignment="0" applyProtection="0"/>
    <xf numFmtId="43" fontId="2" fillId="0" borderId="0" applyFont="0" applyFill="0" applyBorder="0" applyAlignment="0" applyProtection="0"/>
  </cellStyleXfs>
  <cellXfs count="338">
    <xf numFmtId="0" fontId="0" fillId="0" borderId="0" xfId="0"/>
    <xf numFmtId="0" fontId="4" fillId="0" borderId="0" xfId="0" applyFont="1"/>
    <xf numFmtId="0" fontId="4" fillId="0" borderId="0" xfId="0" applyFont="1" applyProtection="1">
      <protection locked="0"/>
    </xf>
    <xf numFmtId="0" fontId="4" fillId="0" borderId="9" xfId="0" applyFont="1" applyBorder="1" applyProtection="1">
      <protection locked="0"/>
    </xf>
    <xf numFmtId="0" fontId="0" fillId="0" borderId="9" xfId="0" applyBorder="1"/>
    <xf numFmtId="0" fontId="0" fillId="0" borderId="10" xfId="0" applyBorder="1"/>
    <xf numFmtId="49" fontId="0" fillId="0" borderId="0" xfId="0" applyNumberFormat="1"/>
    <xf numFmtId="0" fontId="0" fillId="17" borderId="0" xfId="0" applyFill="1"/>
    <xf numFmtId="0" fontId="0" fillId="0" borderId="0" xfId="0" applyBorder="1"/>
    <xf numFmtId="0" fontId="0" fillId="17" borderId="0" xfId="0" applyFill="1" applyBorder="1"/>
    <xf numFmtId="49" fontId="3" fillId="17" borderId="11" xfId="0" applyNumberFormat="1" applyFont="1" applyFill="1" applyBorder="1" applyAlignment="1">
      <alignment vertical="top"/>
    </xf>
    <xf numFmtId="49" fontId="3" fillId="17" borderId="12" xfId="0" applyNumberFormat="1" applyFont="1" applyFill="1" applyBorder="1" applyAlignment="1">
      <alignment vertical="top"/>
    </xf>
    <xf numFmtId="0" fontId="0" fillId="17" borderId="13" xfId="0" applyNumberFormat="1" applyFill="1" applyBorder="1" applyAlignment="1" applyProtection="1">
      <alignment vertical="top" wrapText="1"/>
    </xf>
    <xf numFmtId="0" fontId="0" fillId="17" borderId="14" xfId="0" applyNumberFormat="1" applyFill="1" applyBorder="1" applyAlignment="1" applyProtection="1">
      <alignment vertical="top" wrapText="1"/>
    </xf>
    <xf numFmtId="49" fontId="3" fillId="17" borderId="15" xfId="0" applyNumberFormat="1" applyFont="1" applyFill="1" applyBorder="1" applyAlignment="1">
      <alignment vertical="top"/>
    </xf>
    <xf numFmtId="0" fontId="3" fillId="0" borderId="16" xfId="0" applyNumberFormat="1" applyFont="1" applyFill="1" applyBorder="1" applyProtection="1"/>
    <xf numFmtId="0" fontId="3" fillId="0" borderId="15" xfId="0" applyNumberFormat="1" applyFont="1" applyFill="1" applyBorder="1" applyAlignment="1" applyProtection="1">
      <alignment wrapText="1"/>
    </xf>
    <xf numFmtId="49" fontId="3" fillId="17" borderId="0" xfId="0" applyNumberFormat="1" applyFont="1" applyFill="1" applyBorder="1" applyAlignment="1">
      <alignment horizontal="left" vertical="top"/>
    </xf>
    <xf numFmtId="0" fontId="3" fillId="17" borderId="0" xfId="0" applyFont="1" applyFill="1" applyBorder="1" applyAlignment="1">
      <alignment horizontal="left" wrapText="1"/>
    </xf>
    <xf numFmtId="0" fontId="3" fillId="0" borderId="0" xfId="0" applyFont="1" applyBorder="1" applyAlignment="1" applyProtection="1">
      <alignment vertical="top" wrapText="1"/>
      <protection locked="0"/>
    </xf>
    <xf numFmtId="0" fontId="0" fillId="0" borderId="10" xfId="0" applyFill="1" applyBorder="1"/>
    <xf numFmtId="0" fontId="0" fillId="0" borderId="17" xfId="0" applyFill="1" applyBorder="1"/>
    <xf numFmtId="0" fontId="0" fillId="0" borderId="0" xfId="0" applyProtection="1"/>
    <xf numFmtId="0" fontId="3" fillId="17" borderId="11" xfId="0" applyFont="1" applyFill="1" applyBorder="1" applyProtection="1"/>
    <xf numFmtId="0" fontId="3" fillId="17" borderId="11" xfId="0" applyFont="1" applyFill="1" applyBorder="1" applyAlignment="1" applyProtection="1">
      <alignment vertical="top"/>
    </xf>
    <xf numFmtId="165" fontId="0" fillId="17" borderId="13" xfId="0" applyNumberFormat="1" applyFill="1" applyBorder="1" applyProtection="1">
      <protection locked="0"/>
    </xf>
    <xf numFmtId="0" fontId="0" fillId="17" borderId="13" xfId="0" applyFill="1" applyBorder="1"/>
    <xf numFmtId="0" fontId="0" fillId="17" borderId="14" xfId="0" applyFill="1" applyBorder="1"/>
    <xf numFmtId="165" fontId="0" fillId="17" borderId="0" xfId="0" applyNumberFormat="1" applyFill="1" applyBorder="1" applyProtection="1">
      <protection locked="0"/>
    </xf>
    <xf numFmtId="0" fontId="3" fillId="0" borderId="18" xfId="0" applyFont="1" applyBorder="1" applyAlignment="1">
      <alignment horizontal="center" vertical="center"/>
    </xf>
    <xf numFmtId="0" fontId="3" fillId="0" borderId="16" xfId="0" applyFont="1" applyBorder="1" applyAlignment="1">
      <alignment horizontal="center" vertical="center"/>
    </xf>
    <xf numFmtId="0" fontId="0" fillId="18" borderId="11" xfId="0" applyFill="1" applyBorder="1"/>
    <xf numFmtId="0" fontId="0" fillId="18" borderId="0" xfId="0" applyFill="1" applyBorder="1"/>
    <xf numFmtId="0" fontId="0" fillId="18" borderId="19" xfId="0" applyFill="1" applyBorder="1"/>
    <xf numFmtId="0" fontId="3" fillId="18" borderId="18" xfId="0" applyFont="1" applyFill="1" applyBorder="1" applyAlignment="1">
      <alignment horizontal="center"/>
    </xf>
    <xf numFmtId="0" fontId="3" fillId="18" borderId="0" xfId="0" applyFont="1" applyFill="1" applyBorder="1" applyAlignment="1">
      <alignment horizontal="center"/>
    </xf>
    <xf numFmtId="0" fontId="3" fillId="18" borderId="20" xfId="0" applyFont="1" applyFill="1" applyBorder="1" applyAlignment="1">
      <alignment horizontal="center" vertical="center"/>
    </xf>
    <xf numFmtId="0" fontId="3" fillId="18" borderId="20" xfId="0" applyFont="1" applyFill="1" applyBorder="1" applyAlignment="1">
      <alignment horizontal="center" vertical="top"/>
    </xf>
    <xf numFmtId="0" fontId="0" fillId="18" borderId="12" xfId="0" applyFill="1" applyBorder="1"/>
    <xf numFmtId="0" fontId="0" fillId="18" borderId="13" xfId="0" applyFill="1" applyBorder="1"/>
    <xf numFmtId="0" fontId="0" fillId="18" borderId="14" xfId="0" applyFill="1" applyBorder="1"/>
    <xf numFmtId="0" fontId="0" fillId="18" borderId="21" xfId="0" applyFill="1" applyBorder="1"/>
    <xf numFmtId="0" fontId="0" fillId="18" borderId="21" xfId="0" applyFill="1" applyBorder="1" applyAlignment="1">
      <alignment horizontal="center"/>
    </xf>
    <xf numFmtId="0" fontId="0" fillId="17" borderId="22" xfId="0" applyFill="1" applyBorder="1"/>
    <xf numFmtId="0" fontId="0" fillId="17" borderId="10" xfId="0" applyFill="1" applyBorder="1"/>
    <xf numFmtId="0" fontId="0" fillId="17" borderId="17" xfId="0" applyFill="1" applyBorder="1"/>
    <xf numFmtId="0" fontId="0" fillId="17" borderId="18" xfId="0" applyFill="1" applyBorder="1" applyAlignment="1">
      <alignment horizontal="center"/>
    </xf>
    <xf numFmtId="0" fontId="0" fillId="17" borderId="18" xfId="0" applyFill="1" applyBorder="1"/>
    <xf numFmtId="49" fontId="0" fillId="17" borderId="12" xfId="0" applyNumberFormat="1" applyFill="1" applyBorder="1"/>
    <xf numFmtId="49" fontId="0" fillId="17" borderId="15" xfId="0" applyNumberFormat="1" applyFill="1" applyBorder="1"/>
    <xf numFmtId="0" fontId="0" fillId="17" borderId="23" xfId="0" applyFill="1" applyBorder="1"/>
    <xf numFmtId="0" fontId="0" fillId="17" borderId="24" xfId="0" applyFill="1" applyBorder="1"/>
    <xf numFmtId="49" fontId="0" fillId="17" borderId="11" xfId="0" applyNumberFormat="1" applyFill="1" applyBorder="1"/>
    <xf numFmtId="0" fontId="0" fillId="17" borderId="16" xfId="0" applyFill="1" applyBorder="1"/>
    <xf numFmtId="0" fontId="0" fillId="0" borderId="12" xfId="0" applyBorder="1"/>
    <xf numFmtId="49" fontId="0" fillId="17" borderId="25" xfId="0" applyNumberFormat="1" applyFill="1" applyBorder="1"/>
    <xf numFmtId="49" fontId="3" fillId="17" borderId="26" xfId="0" applyNumberFormat="1" applyFont="1" applyFill="1" applyBorder="1"/>
    <xf numFmtId="0" fontId="3" fillId="17" borderId="27" xfId="0" applyFont="1" applyFill="1" applyBorder="1"/>
    <xf numFmtId="0" fontId="0" fillId="17" borderId="27" xfId="0" applyFill="1" applyBorder="1"/>
    <xf numFmtId="0" fontId="0" fillId="17" borderId="15" xfId="0" applyFill="1" applyBorder="1"/>
    <xf numFmtId="0" fontId="3" fillId="17" borderId="15" xfId="0" applyFont="1" applyFill="1" applyBorder="1"/>
    <xf numFmtId="0" fontId="3" fillId="17" borderId="24" xfId="0" applyFont="1" applyFill="1" applyBorder="1"/>
    <xf numFmtId="0" fontId="0" fillId="17" borderId="16" xfId="0" applyFill="1" applyBorder="1" applyAlignment="1" applyProtection="1">
      <alignment horizontal="center"/>
      <protection locked="0"/>
    </xf>
    <xf numFmtId="0" fontId="0" fillId="17" borderId="15" xfId="0" applyFill="1" applyBorder="1" applyAlignment="1" applyProtection="1">
      <alignment horizontal="center"/>
      <protection locked="0"/>
    </xf>
    <xf numFmtId="0" fontId="0" fillId="18" borderId="16" xfId="0" applyFill="1" applyBorder="1"/>
    <xf numFmtId="49" fontId="3" fillId="17" borderId="15" xfId="0" applyNumberFormat="1" applyFont="1" applyFill="1" applyBorder="1"/>
    <xf numFmtId="0" fontId="5" fillId="0" borderId="28" xfId="0" applyFont="1" applyBorder="1" applyProtection="1">
      <protection hidden="1"/>
    </xf>
    <xf numFmtId="0" fontId="5" fillId="0" borderId="13" xfId="0" applyFont="1" applyBorder="1" applyProtection="1">
      <protection hidden="1"/>
    </xf>
    <xf numFmtId="0" fontId="5" fillId="0" borderId="12" xfId="0" applyFont="1" applyBorder="1" applyProtection="1">
      <protection hidden="1"/>
    </xf>
    <xf numFmtId="0" fontId="0" fillId="17" borderId="0" xfId="0" applyNumberFormat="1" applyFill="1" applyBorder="1" applyAlignment="1" applyProtection="1">
      <alignment vertical="top" wrapText="1"/>
    </xf>
    <xf numFmtId="0" fontId="0" fillId="17" borderId="19" xfId="0" applyNumberFormat="1" applyFill="1" applyBorder="1" applyAlignment="1" applyProtection="1">
      <alignment vertical="top" wrapText="1"/>
    </xf>
    <xf numFmtId="0" fontId="0" fillId="0" borderId="13" xfId="0" applyNumberFormat="1" applyBorder="1" applyAlignment="1" applyProtection="1">
      <alignment vertical="top" wrapText="1"/>
    </xf>
    <xf numFmtId="0" fontId="0" fillId="0" borderId="14" xfId="0" applyNumberFormat="1" applyBorder="1" applyAlignment="1" applyProtection="1">
      <alignment vertical="top" wrapText="1"/>
    </xf>
    <xf numFmtId="165" fontId="3" fillId="0" borderId="29" xfId="28" applyNumberFormat="1" applyFont="1" applyBorder="1" applyProtection="1"/>
    <xf numFmtId="0" fontId="3" fillId="18" borderId="20" xfId="0" applyFont="1" applyFill="1" applyBorder="1" applyAlignment="1">
      <alignment horizontal="center"/>
    </xf>
    <xf numFmtId="0" fontId="5" fillId="0" borderId="0" xfId="0" applyFont="1"/>
    <xf numFmtId="0" fontId="6" fillId="0" borderId="30" xfId="0" applyFont="1" applyBorder="1" applyProtection="1"/>
    <xf numFmtId="0" fontId="4" fillId="0" borderId="31" xfId="0" applyFont="1" applyBorder="1" applyProtection="1"/>
    <xf numFmtId="164" fontId="4" fillId="0" borderId="31" xfId="0" applyNumberFormat="1" applyFont="1" applyBorder="1" applyProtection="1">
      <protection hidden="1"/>
    </xf>
    <xf numFmtId="0" fontId="0" fillId="0" borderId="13" xfId="0" applyBorder="1" applyProtection="1"/>
    <xf numFmtId="0" fontId="7" fillId="0" borderId="13" xfId="0" applyFont="1" applyBorder="1" applyAlignment="1" applyProtection="1">
      <alignment horizontal="center"/>
      <protection hidden="1"/>
    </xf>
    <xf numFmtId="0" fontId="0" fillId="0" borderId="13" xfId="0" applyBorder="1" applyProtection="1">
      <protection hidden="1"/>
    </xf>
    <xf numFmtId="0" fontId="0" fillId="0" borderId="32" xfId="0" applyBorder="1" applyProtection="1"/>
    <xf numFmtId="0" fontId="0" fillId="0" borderId="31" xfId="0" applyBorder="1" applyProtection="1"/>
    <xf numFmtId="0" fontId="0" fillId="0" borderId="31" xfId="0" applyBorder="1" applyProtection="1">
      <protection hidden="1"/>
    </xf>
    <xf numFmtId="0" fontId="0" fillId="0" borderId="0" xfId="0" applyBorder="1" applyAlignment="1" applyProtection="1"/>
    <xf numFmtId="0" fontId="3" fillId="0" borderId="35" xfId="0" applyFont="1" applyBorder="1"/>
    <xf numFmtId="0" fontId="3" fillId="0" borderId="12" xfId="0" applyFont="1" applyBorder="1" applyProtection="1"/>
    <xf numFmtId="0" fontId="3" fillId="0" borderId="22" xfId="0" applyFont="1" applyBorder="1"/>
    <xf numFmtId="0" fontId="3" fillId="0" borderId="36" xfId="0" applyFont="1" applyBorder="1" applyProtection="1"/>
    <xf numFmtId="0" fontId="5" fillId="0" borderId="22" xfId="0" applyFont="1" applyBorder="1" applyProtection="1">
      <protection hidden="1"/>
    </xf>
    <xf numFmtId="0" fontId="0" fillId="0" borderId="10" xfId="0" applyNumberFormat="1" applyBorder="1" applyAlignment="1" applyProtection="1">
      <alignment vertical="top" wrapText="1"/>
    </xf>
    <xf numFmtId="0" fontId="0" fillId="0" borderId="17" xfId="0" applyNumberFormat="1" applyBorder="1" applyAlignment="1" applyProtection="1">
      <alignment vertical="top" wrapText="1"/>
    </xf>
    <xf numFmtId="165" fontId="0" fillId="0" borderId="21" xfId="28" applyNumberFormat="1" applyFont="1" applyBorder="1" applyProtection="1"/>
    <xf numFmtId="165" fontId="2" fillId="0" borderId="37" xfId="28" applyNumberFormat="1" applyBorder="1" applyProtection="1"/>
    <xf numFmtId="165" fontId="2" fillId="0" borderId="20" xfId="28" applyNumberFormat="1" applyBorder="1" applyProtection="1"/>
    <xf numFmtId="165" fontId="2" fillId="0" borderId="16" xfId="28" applyNumberFormat="1" applyBorder="1" applyProtection="1"/>
    <xf numFmtId="165" fontId="0" fillId="0" borderId="16" xfId="0" applyNumberFormat="1" applyBorder="1" applyProtection="1"/>
    <xf numFmtId="165" fontId="0" fillId="0" borderId="0" xfId="0" applyNumberFormat="1" applyProtection="1"/>
    <xf numFmtId="165" fontId="0" fillId="0" borderId="18" xfId="0" applyNumberFormat="1" applyBorder="1" applyProtection="1"/>
    <xf numFmtId="165" fontId="2" fillId="0" borderId="18" xfId="28" applyNumberFormat="1" applyBorder="1" applyProtection="1"/>
    <xf numFmtId="0" fontId="0" fillId="0" borderId="10" xfId="0" applyBorder="1" applyProtection="1">
      <protection hidden="1"/>
    </xf>
    <xf numFmtId="0" fontId="0" fillId="0" borderId="0" xfId="0" applyBorder="1" applyProtection="1">
      <protection hidden="1"/>
    </xf>
    <xf numFmtId="0" fontId="0" fillId="0" borderId="0" xfId="0" applyProtection="1">
      <protection hidden="1"/>
    </xf>
    <xf numFmtId="0" fontId="3" fillId="0" borderId="0" xfId="0" applyFont="1"/>
    <xf numFmtId="0" fontId="4" fillId="0" borderId="0" xfId="0" applyFont="1" applyAlignment="1">
      <alignment wrapText="1"/>
    </xf>
    <xf numFmtId="0" fontId="0" fillId="0" borderId="9" xfId="0" applyBorder="1" applyProtection="1">
      <protection hidden="1"/>
    </xf>
    <xf numFmtId="0" fontId="6" fillId="0" borderId="9" xfId="0" applyFont="1" applyBorder="1" applyProtection="1">
      <protection hidden="1"/>
    </xf>
    <xf numFmtId="0" fontId="4" fillId="0" borderId="31" xfId="0" applyFont="1" applyBorder="1" applyProtection="1">
      <protection hidden="1"/>
    </xf>
    <xf numFmtId="0" fontId="2" fillId="0" borderId="0" xfId="0" applyFont="1"/>
    <xf numFmtId="0" fontId="15" fillId="0" borderId="0" xfId="0" applyFont="1" applyBorder="1" applyAlignment="1" applyProtection="1">
      <alignment horizontal="left"/>
      <protection hidden="1"/>
    </xf>
    <xf numFmtId="0" fontId="3" fillId="0" borderId="39" xfId="0" applyFont="1" applyBorder="1" applyAlignment="1" applyProtection="1">
      <alignment horizontal="left"/>
      <protection hidden="1"/>
    </xf>
    <xf numFmtId="0" fontId="3" fillId="0" borderId="40" xfId="0" applyFont="1" applyBorder="1" applyProtection="1">
      <protection hidden="1"/>
    </xf>
    <xf numFmtId="0" fontId="4" fillId="0" borderId="9" xfId="0" applyFont="1" applyBorder="1" applyProtection="1">
      <protection hidden="1"/>
    </xf>
    <xf numFmtId="0" fontId="6" fillId="0" borderId="33" xfId="0" applyFont="1" applyBorder="1" applyProtection="1">
      <protection hidden="1"/>
    </xf>
    <xf numFmtId="0" fontId="4" fillId="0" borderId="0" xfId="0" applyFont="1" applyBorder="1" applyProtection="1">
      <protection hidden="1"/>
    </xf>
    <xf numFmtId="0" fontId="8" fillId="0" borderId="0" xfId="0" applyFont="1" applyBorder="1" applyProtection="1">
      <protection hidden="1"/>
    </xf>
    <xf numFmtId="0" fontId="6" fillId="0" borderId="0" xfId="0" applyFont="1" applyBorder="1" applyProtection="1">
      <protection hidden="1"/>
    </xf>
    <xf numFmtId="0" fontId="4" fillId="0" borderId="42" xfId="0" applyFont="1" applyBorder="1" applyProtection="1">
      <protection hidden="1"/>
    </xf>
    <xf numFmtId="0" fontId="7" fillId="0" borderId="0" xfId="0" applyFont="1" applyBorder="1" applyProtection="1">
      <protection hidden="1"/>
    </xf>
    <xf numFmtId="0" fontId="15" fillId="0" borderId="42" xfId="0" applyFont="1" applyBorder="1" applyAlignment="1" applyProtection="1">
      <alignment horizontal="left"/>
      <protection hidden="1"/>
    </xf>
    <xf numFmtId="0" fontId="8" fillId="0" borderId="31" xfId="0" applyFont="1" applyBorder="1" applyProtection="1">
      <protection hidden="1"/>
    </xf>
    <xf numFmtId="0" fontId="6" fillId="0" borderId="31" xfId="0" applyFont="1" applyBorder="1" applyProtection="1">
      <protection hidden="1"/>
    </xf>
    <xf numFmtId="0" fontId="4" fillId="0" borderId="34" xfId="0" applyFont="1" applyBorder="1" applyProtection="1">
      <protection hidden="1"/>
    </xf>
    <xf numFmtId="0" fontId="4" fillId="0" borderId="9" xfId="0" applyFont="1" applyBorder="1" applyAlignment="1" applyProtection="1">
      <alignment horizontal="left"/>
      <protection hidden="1"/>
    </xf>
    <xf numFmtId="0" fontId="4" fillId="0" borderId="41" xfId="0" applyFont="1" applyBorder="1" applyProtection="1">
      <protection hidden="1"/>
    </xf>
    <xf numFmtId="0" fontId="9" fillId="0" borderId="0" xfId="0" applyFont="1" applyProtection="1">
      <protection hidden="1"/>
    </xf>
    <xf numFmtId="0" fontId="10" fillId="0" borderId="0" xfId="0" applyFont="1" applyProtection="1">
      <protection hidden="1"/>
    </xf>
    <xf numFmtId="0" fontId="4" fillId="0" borderId="0" xfId="0" applyFont="1" applyProtection="1">
      <protection hidden="1"/>
    </xf>
    <xf numFmtId="0" fontId="3" fillId="0" borderId="38" xfId="0" applyFont="1" applyBorder="1" applyAlignment="1" applyProtection="1">
      <alignment horizontal="left"/>
      <protection hidden="1"/>
    </xf>
    <xf numFmtId="0" fontId="11" fillId="0" borderId="0" xfId="0" applyFont="1" applyBorder="1" applyAlignment="1" applyProtection="1">
      <alignment horizontal="center" wrapText="1"/>
      <protection hidden="1"/>
    </xf>
    <xf numFmtId="0" fontId="3" fillId="0" borderId="52" xfId="0" applyFont="1" applyBorder="1" applyProtection="1">
      <protection hidden="1"/>
    </xf>
    <xf numFmtId="0" fontId="3" fillId="0" borderId="45" xfId="0" applyFont="1" applyBorder="1" applyProtection="1">
      <protection hidden="1"/>
    </xf>
    <xf numFmtId="0" fontId="3" fillId="0" borderId="30" xfId="0" applyFont="1" applyBorder="1" applyProtection="1">
      <protection hidden="1"/>
    </xf>
    <xf numFmtId="0" fontId="4" fillId="0" borderId="0" xfId="39"/>
    <xf numFmtId="1" fontId="4" fillId="0" borderId="0" xfId="39" applyNumberFormat="1"/>
    <xf numFmtId="3" fontId="4" fillId="0" borderId="0" xfId="39" applyNumberFormat="1" applyFont="1"/>
    <xf numFmtId="1" fontId="4" fillId="0" borderId="0" xfId="39" applyNumberFormat="1" applyFont="1"/>
    <xf numFmtId="4" fontId="4" fillId="0" borderId="0" xfId="39" applyNumberFormat="1" applyFont="1"/>
    <xf numFmtId="0" fontId="0" fillId="0" borderId="0" xfId="0" applyAlignment="1">
      <alignment wrapText="1"/>
    </xf>
    <xf numFmtId="49" fontId="0" fillId="0" borderId="0" xfId="0" applyNumberFormat="1" applyAlignment="1">
      <alignment wrapText="1"/>
    </xf>
    <xf numFmtId="0" fontId="2" fillId="0" borderId="0" xfId="39" applyFont="1"/>
    <xf numFmtId="4" fontId="2" fillId="0" borderId="0" xfId="39" applyNumberFormat="1" applyFont="1"/>
    <xf numFmtId="1" fontId="2" fillId="0" borderId="0" xfId="39" applyNumberFormat="1" applyFont="1"/>
    <xf numFmtId="3" fontId="2" fillId="0" borderId="0" xfId="39" applyNumberFormat="1" applyFont="1"/>
    <xf numFmtId="0" fontId="19" fillId="0" borderId="0" xfId="46" applyFont="1" applyFill="1" applyBorder="1" applyAlignment="1">
      <alignment wrapText="1"/>
    </xf>
    <xf numFmtId="0" fontId="2" fillId="0" borderId="0" xfId="0" applyFont="1" applyBorder="1" applyProtection="1">
      <protection hidden="1"/>
    </xf>
    <xf numFmtId="0" fontId="3" fillId="0" borderId="0" xfId="0" applyFont="1" applyBorder="1" applyProtection="1">
      <protection hidden="1"/>
    </xf>
    <xf numFmtId="0" fontId="3" fillId="0" borderId="0" xfId="0" applyFont="1" applyBorder="1" applyProtection="1"/>
    <xf numFmtId="166" fontId="0" fillId="0" borderId="0" xfId="0" applyNumberFormat="1" applyBorder="1" applyAlignment="1" applyProtection="1">
      <protection locked="0"/>
    </xf>
    <xf numFmtId="0" fontId="0" fillId="0" borderId="0" xfId="0" applyBorder="1" applyAlignment="1" applyProtection="1">
      <protection locked="0"/>
    </xf>
    <xf numFmtId="0" fontId="2" fillId="0" borderId="0" xfId="0" applyFont="1" applyBorder="1" applyProtection="1"/>
    <xf numFmtId="166" fontId="2" fillId="0" borderId="0" xfId="0" applyNumberFormat="1" applyFont="1" applyBorder="1" applyAlignment="1" applyProtection="1">
      <protection locked="0"/>
    </xf>
    <xf numFmtId="0" fontId="2" fillId="0" borderId="0" xfId="0" applyFont="1" applyBorder="1" applyAlignment="1" applyProtection="1">
      <protection locked="0"/>
    </xf>
    <xf numFmtId="0" fontId="0" fillId="0" borderId="0" xfId="0"/>
    <xf numFmtId="0" fontId="0" fillId="0" borderId="0" xfId="0" applyBorder="1" applyProtection="1"/>
    <xf numFmtId="0" fontId="38" fillId="0" borderId="0" xfId="0" applyFont="1" applyBorder="1" applyAlignment="1">
      <alignment horizontal="center"/>
    </xf>
    <xf numFmtId="0" fontId="0" fillId="0" borderId="0" xfId="0" applyBorder="1" applyAlignment="1" applyProtection="1">
      <protection hidden="1"/>
    </xf>
    <xf numFmtId="0" fontId="15" fillId="0" borderId="0" xfId="0" applyFont="1" applyAlignment="1">
      <alignment horizontal="center"/>
    </xf>
    <xf numFmtId="0" fontId="5" fillId="0" borderId="0" xfId="0" applyFont="1" applyAlignment="1">
      <alignment horizontal="center"/>
    </xf>
    <xf numFmtId="0" fontId="4" fillId="19" borderId="13" xfId="0" applyFont="1" applyFill="1" applyBorder="1" applyAlignment="1" applyProtection="1">
      <alignment horizontal="left"/>
      <protection locked="0"/>
    </xf>
    <xf numFmtId="0" fontId="6" fillId="0" borderId="9" xfId="0" applyFont="1" applyBorder="1" applyAlignment="1" applyProtection="1">
      <alignment horizontal="center"/>
      <protection hidden="1"/>
    </xf>
    <xf numFmtId="0" fontId="39" fillId="0" borderId="0" xfId="0" applyFont="1" applyBorder="1" applyAlignment="1" applyProtection="1">
      <protection hidden="1"/>
    </xf>
    <xf numFmtId="0" fontId="39" fillId="0" borderId="0" xfId="0" applyFont="1" applyAlignment="1"/>
    <xf numFmtId="0" fontId="36" fillId="19" borderId="13" xfId="35" applyFont="1" applyFill="1" applyBorder="1" applyAlignment="1" applyProtection="1">
      <protection locked="0"/>
    </xf>
    <xf numFmtId="0" fontId="40" fillId="0" borderId="13" xfId="0" applyFont="1" applyBorder="1" applyAlignment="1" applyProtection="1">
      <protection locked="0"/>
    </xf>
    <xf numFmtId="0" fontId="40" fillId="0" borderId="32" xfId="0" applyFont="1" applyBorder="1" applyAlignment="1" applyProtection="1">
      <protection locked="0"/>
    </xf>
    <xf numFmtId="0" fontId="7" fillId="0" borderId="9" xfId="0" applyFont="1" applyBorder="1" applyAlignment="1" applyProtection="1">
      <alignment horizontal="center"/>
      <protection locked="0"/>
    </xf>
    <xf numFmtId="0" fontId="7" fillId="0" borderId="50" xfId="0" applyFont="1" applyBorder="1" applyAlignment="1" applyProtection="1">
      <alignment horizontal="center"/>
      <protection locked="0"/>
    </xf>
    <xf numFmtId="0" fontId="15" fillId="0" borderId="0" xfId="0" applyFont="1" applyBorder="1" applyAlignment="1" applyProtection="1">
      <alignment horizontal="left"/>
      <protection hidden="1"/>
    </xf>
    <xf numFmtId="0" fontId="3" fillId="0" borderId="15" xfId="0" applyFont="1" applyBorder="1" applyAlignment="1" applyProtection="1">
      <alignment horizontal="center"/>
      <protection hidden="1"/>
    </xf>
    <xf numFmtId="0" fontId="3" fillId="0" borderId="23" xfId="0" applyFont="1" applyBorder="1" applyAlignment="1" applyProtection="1">
      <alignment horizontal="center"/>
      <protection hidden="1"/>
    </xf>
    <xf numFmtId="0" fontId="5" fillId="0" borderId="38" xfId="0" applyFont="1" applyBorder="1" applyAlignment="1" applyProtection="1">
      <alignment horizontal="left"/>
      <protection hidden="1"/>
    </xf>
    <xf numFmtId="0" fontId="5" fillId="0" borderId="39" xfId="0" applyFont="1" applyBorder="1" applyAlignment="1" applyProtection="1">
      <alignment horizontal="left"/>
      <protection hidden="1"/>
    </xf>
    <xf numFmtId="0" fontId="5" fillId="0" borderId="43" xfId="0" applyFont="1" applyBorder="1" applyAlignment="1" applyProtection="1">
      <alignment horizontal="left"/>
      <protection hidden="1"/>
    </xf>
    <xf numFmtId="164" fontId="4" fillId="19" borderId="13" xfId="0" applyNumberFormat="1" applyFont="1" applyFill="1" applyBorder="1" applyAlignment="1" applyProtection="1">
      <alignment horizontal="left"/>
      <protection locked="0"/>
    </xf>
    <xf numFmtId="0" fontId="15" fillId="0" borderId="0" xfId="0" applyFont="1" applyBorder="1" applyAlignment="1" applyProtection="1">
      <alignment horizontal="center"/>
      <protection hidden="1"/>
    </xf>
    <xf numFmtId="0" fontId="3" fillId="0" borderId="49" xfId="0" applyFont="1" applyBorder="1" applyAlignment="1" applyProtection="1">
      <alignment horizontal="center"/>
      <protection hidden="1"/>
    </xf>
    <xf numFmtId="0" fontId="3" fillId="0" borderId="28" xfId="0" applyFont="1" applyBorder="1" applyAlignment="1" applyProtection="1">
      <alignment horizontal="center"/>
      <protection hidden="1"/>
    </xf>
    <xf numFmtId="0" fontId="3" fillId="0" borderId="44" xfId="0" applyFont="1" applyBorder="1" applyAlignment="1" applyProtection="1">
      <alignment horizontal="center"/>
      <protection hidden="1"/>
    </xf>
    <xf numFmtId="0" fontId="3" fillId="0" borderId="24" xfId="0" applyFont="1" applyBorder="1" applyAlignment="1" applyProtection="1">
      <alignment horizontal="center"/>
      <protection hidden="1"/>
    </xf>
    <xf numFmtId="0" fontId="3" fillId="0" borderId="53" xfId="0" applyFont="1" applyBorder="1" applyAlignment="1" applyProtection="1">
      <alignment horizontal="center"/>
      <protection hidden="1"/>
    </xf>
    <xf numFmtId="0" fontId="3" fillId="0" borderId="40" xfId="0" applyFont="1" applyBorder="1" applyAlignment="1" applyProtection="1">
      <alignment horizontal="center" wrapText="1"/>
      <protection hidden="1"/>
    </xf>
    <xf numFmtId="0" fontId="3" fillId="0" borderId="41" xfId="0" applyFont="1" applyBorder="1" applyAlignment="1" applyProtection="1">
      <alignment horizontal="center" wrapText="1"/>
      <protection hidden="1"/>
    </xf>
    <xf numFmtId="0" fontId="3" fillId="0" borderId="52" xfId="0" applyFont="1" applyBorder="1" applyAlignment="1" applyProtection="1">
      <alignment horizontal="center" wrapText="1"/>
      <protection hidden="1"/>
    </xf>
    <xf numFmtId="0" fontId="3" fillId="0" borderId="32" xfId="0" applyFont="1" applyBorder="1" applyAlignment="1" applyProtection="1">
      <alignment horizontal="center" wrapText="1"/>
      <protection hidden="1"/>
    </xf>
    <xf numFmtId="0" fontId="3" fillId="18" borderId="15" xfId="0" applyFont="1" applyFill="1" applyBorder="1" applyAlignment="1" applyProtection="1">
      <alignment horizontal="left" vertical="top" wrapText="1"/>
      <protection hidden="1"/>
    </xf>
    <xf numFmtId="0" fontId="3" fillId="18" borderId="23" xfId="0" applyFont="1" applyFill="1" applyBorder="1" applyAlignment="1" applyProtection="1">
      <alignment horizontal="left" vertical="top" wrapText="1"/>
      <protection hidden="1"/>
    </xf>
    <xf numFmtId="0" fontId="3" fillId="18" borderId="24" xfId="0" applyFont="1" applyFill="1" applyBorder="1" applyAlignment="1" applyProtection="1">
      <alignment horizontal="left" vertical="top" wrapText="1"/>
      <protection hidden="1"/>
    </xf>
    <xf numFmtId="0" fontId="7" fillId="0" borderId="41" xfId="0" applyFont="1" applyBorder="1" applyAlignment="1" applyProtection="1">
      <alignment horizontal="center"/>
      <protection locked="0"/>
    </xf>
    <xf numFmtId="0" fontId="4" fillId="18" borderId="44" xfId="0" applyFont="1" applyFill="1" applyBorder="1" applyAlignment="1" applyProtection="1">
      <alignment horizontal="left"/>
      <protection hidden="1"/>
    </xf>
    <xf numFmtId="0" fontId="4" fillId="18" borderId="23" xfId="0" applyFont="1" applyFill="1" applyBorder="1" applyAlignment="1" applyProtection="1">
      <alignment horizontal="left"/>
      <protection hidden="1"/>
    </xf>
    <xf numFmtId="0" fontId="4" fillId="18" borderId="24" xfId="0" applyFont="1" applyFill="1" applyBorder="1" applyAlignment="1" applyProtection="1">
      <alignment horizontal="left"/>
      <protection hidden="1"/>
    </xf>
    <xf numFmtId="0" fontId="3" fillId="0" borderId="0" xfId="0" applyFont="1" applyBorder="1" applyAlignment="1" applyProtection="1">
      <alignment horizontal="center"/>
      <protection hidden="1"/>
    </xf>
    <xf numFmtId="0" fontId="46" fillId="0" borderId="46" xfId="0" applyFont="1" applyBorder="1" applyAlignment="1" applyProtection="1">
      <alignment horizontal="center" vertical="center"/>
      <protection hidden="1"/>
    </xf>
    <xf numFmtId="0" fontId="44" fillId="0" borderId="47" xfId="0" applyFont="1" applyBorder="1" applyAlignment="1" applyProtection="1">
      <alignment horizontal="center" vertical="center"/>
      <protection hidden="1"/>
    </xf>
    <xf numFmtId="0" fontId="44" fillId="0" borderId="48" xfId="0" applyFont="1" applyBorder="1" applyAlignment="1" applyProtection="1">
      <alignment horizontal="center" vertical="center"/>
      <protection hidden="1"/>
    </xf>
    <xf numFmtId="0" fontId="13" fillId="0" borderId="0" xfId="0" applyFont="1" applyBorder="1" applyAlignment="1" applyProtection="1">
      <alignment horizontal="center"/>
      <protection hidden="1"/>
    </xf>
    <xf numFmtId="0" fontId="3" fillId="0" borderId="38" xfId="0" applyFont="1" applyBorder="1" applyAlignment="1" applyProtection="1">
      <alignment horizontal="left" wrapText="1"/>
      <protection hidden="1"/>
    </xf>
    <xf numFmtId="0" fontId="11" fillId="0" borderId="39" xfId="0" applyFont="1" applyBorder="1" applyAlignment="1" applyProtection="1">
      <alignment horizontal="left" wrapText="1"/>
      <protection hidden="1"/>
    </xf>
    <xf numFmtId="0" fontId="11" fillId="0" borderId="43" xfId="0" applyFont="1" applyBorder="1" applyAlignment="1" applyProtection="1">
      <alignment horizontal="left" wrapText="1"/>
      <protection hidden="1"/>
    </xf>
    <xf numFmtId="14" fontId="43" fillId="0" borderId="22" xfId="0" applyNumberFormat="1" applyFont="1" applyBorder="1" applyAlignment="1" applyProtection="1">
      <alignment horizontal="center" vertical="center" wrapText="1"/>
      <protection hidden="1"/>
    </xf>
    <xf numFmtId="0" fontId="43" fillId="0" borderId="10" xfId="0" applyFont="1" applyBorder="1" applyAlignment="1" applyProtection="1">
      <alignment horizontal="center" vertical="center" wrapText="1"/>
      <protection hidden="1"/>
    </xf>
    <xf numFmtId="0" fontId="43" fillId="0" borderId="17" xfId="0" applyFont="1" applyBorder="1" applyAlignment="1" applyProtection="1">
      <alignment horizontal="center" vertical="center" wrapText="1"/>
      <protection hidden="1"/>
    </xf>
    <xf numFmtId="0" fontId="38" fillId="0" borderId="36" xfId="0" applyFont="1" applyBorder="1" applyAlignment="1" applyProtection="1">
      <alignment horizontal="center" vertical="center" wrapText="1"/>
      <protection hidden="1"/>
    </xf>
    <xf numFmtId="0" fontId="38" fillId="0" borderId="31" xfId="0" applyFont="1" applyBorder="1" applyAlignment="1" applyProtection="1">
      <alignment horizontal="center" vertical="center" wrapText="1"/>
      <protection hidden="1"/>
    </xf>
    <xf numFmtId="0" fontId="38" fillId="0" borderId="51" xfId="0" applyFont="1" applyBorder="1" applyAlignment="1" applyProtection="1">
      <alignment horizontal="center" vertical="center" wrapText="1"/>
      <protection hidden="1"/>
    </xf>
    <xf numFmtId="0" fontId="43" fillId="0" borderId="54" xfId="0" applyFont="1" applyBorder="1" applyAlignment="1" applyProtection="1">
      <alignment horizontal="center" vertical="center" wrapText="1"/>
      <protection hidden="1"/>
    </xf>
    <xf numFmtId="0" fontId="38" fillId="0" borderId="34" xfId="0" applyFont="1" applyBorder="1" applyAlignment="1" applyProtection="1">
      <alignment horizontal="center" vertical="center" wrapText="1"/>
      <protection hidden="1"/>
    </xf>
    <xf numFmtId="0" fontId="64" fillId="0" borderId="0" xfId="0" applyFont="1" applyBorder="1" applyAlignment="1" applyProtection="1">
      <alignment horizontal="center" vertical="top" wrapText="1"/>
      <protection hidden="1"/>
    </xf>
    <xf numFmtId="49" fontId="3" fillId="0" borderId="39" xfId="0" applyNumberFormat="1" applyFont="1" applyBorder="1" applyAlignment="1" applyProtection="1">
      <alignment horizontal="right" vertical="top" wrapText="1"/>
      <protection hidden="1"/>
    </xf>
    <xf numFmtId="0" fontId="0" fillId="0" borderId="39" xfId="0" applyBorder="1" applyAlignment="1" applyProtection="1">
      <alignment horizontal="right" vertical="top" wrapText="1"/>
      <protection hidden="1"/>
    </xf>
    <xf numFmtId="0" fontId="0" fillId="0" borderId="43" xfId="0" applyBorder="1" applyAlignment="1" applyProtection="1">
      <alignment horizontal="right" vertical="top" wrapText="1"/>
      <protection hidden="1"/>
    </xf>
    <xf numFmtId="5" fontId="3" fillId="20" borderId="38" xfId="28" applyNumberFormat="1" applyFont="1" applyFill="1" applyBorder="1" applyAlignment="1" applyProtection="1">
      <alignment horizontal="center" vertical="center"/>
      <protection hidden="1"/>
    </xf>
    <xf numFmtId="5" fontId="3" fillId="20" borderId="43" xfId="28" applyNumberFormat="1" applyFont="1" applyFill="1" applyBorder="1" applyAlignment="1" applyProtection="1">
      <alignment horizontal="center" vertical="center"/>
      <protection hidden="1"/>
    </xf>
    <xf numFmtId="166" fontId="0" fillId="0" borderId="31" xfId="0" applyNumberFormat="1" applyBorder="1" applyAlignment="1" applyProtection="1">
      <protection locked="0"/>
    </xf>
    <xf numFmtId="0" fontId="0" fillId="0" borderId="34" xfId="0" applyBorder="1" applyAlignment="1" applyProtection="1">
      <protection locked="0"/>
    </xf>
    <xf numFmtId="0" fontId="18" fillId="0" borderId="44" xfId="0" applyFont="1" applyBorder="1" applyAlignment="1" applyProtection="1">
      <alignment horizontal="center"/>
      <protection hidden="1"/>
    </xf>
    <xf numFmtId="0" fontId="18" fillId="0" borderId="23" xfId="0" applyFont="1" applyBorder="1" applyAlignment="1" applyProtection="1">
      <alignment horizontal="center"/>
      <protection hidden="1"/>
    </xf>
    <xf numFmtId="0" fontId="18" fillId="0" borderId="24" xfId="0" applyFont="1" applyBorder="1" applyAlignment="1" applyProtection="1">
      <alignment horizontal="center"/>
      <protection hidden="1"/>
    </xf>
    <xf numFmtId="0" fontId="18" fillId="0" borderId="22" xfId="0" applyFont="1" applyBorder="1" applyAlignment="1" applyProtection="1">
      <alignment horizontal="center" vertical="center" wrapText="1"/>
      <protection hidden="1"/>
    </xf>
    <xf numFmtId="0" fontId="18" fillId="0" borderId="10" xfId="0" applyFont="1" applyBorder="1" applyAlignment="1" applyProtection="1">
      <alignment horizontal="center" vertical="center" wrapText="1"/>
      <protection hidden="1"/>
    </xf>
    <xf numFmtId="0" fontId="18" fillId="0" borderId="17" xfId="0" applyFont="1" applyBorder="1" applyAlignment="1" applyProtection="1">
      <alignment horizontal="center" vertical="center" wrapText="1"/>
      <protection hidden="1"/>
    </xf>
    <xf numFmtId="0" fontId="18" fillId="0" borderId="36" xfId="0" applyFont="1" applyBorder="1" applyAlignment="1" applyProtection="1">
      <alignment horizontal="center" vertical="center" wrapText="1"/>
      <protection hidden="1"/>
    </xf>
    <xf numFmtId="0" fontId="18" fillId="0" borderId="31" xfId="0" applyFont="1" applyBorder="1" applyAlignment="1" applyProtection="1">
      <alignment horizontal="center" vertical="center" wrapText="1"/>
      <protection hidden="1"/>
    </xf>
    <xf numFmtId="0" fontId="18" fillId="0" borderId="51" xfId="0" applyFont="1" applyBorder="1" applyAlignment="1" applyProtection="1">
      <alignment horizontal="center" vertical="center" wrapText="1"/>
      <protection hidden="1"/>
    </xf>
    <xf numFmtId="14" fontId="7" fillId="0" borderId="10" xfId="0" applyNumberFormat="1" applyFont="1" applyBorder="1" applyAlignment="1" applyProtection="1">
      <alignment horizontal="center"/>
      <protection locked="0"/>
    </xf>
    <xf numFmtId="0" fontId="7" fillId="0" borderId="54" xfId="0" applyFont="1" applyBorder="1" applyAlignment="1" applyProtection="1">
      <alignment horizontal="center"/>
      <protection locked="0"/>
    </xf>
    <xf numFmtId="6" fontId="45" fillId="0" borderId="45" xfId="28" applyNumberFormat="1" applyFont="1" applyBorder="1" applyAlignment="1" applyProtection="1">
      <alignment horizontal="center" vertical="center" wrapText="1"/>
    </xf>
    <xf numFmtId="42" fontId="45" fillId="0" borderId="54" xfId="28" applyNumberFormat="1" applyFont="1" applyBorder="1" applyAlignment="1" applyProtection="1">
      <alignment horizontal="center" vertical="center" wrapText="1"/>
    </xf>
    <xf numFmtId="0" fontId="45" fillId="0" borderId="30" xfId="0" applyFont="1" applyBorder="1" applyAlignment="1" applyProtection="1">
      <alignment horizontal="center" vertical="center" wrapText="1"/>
    </xf>
    <xf numFmtId="0" fontId="45" fillId="0" borderId="34" xfId="0" applyFont="1" applyBorder="1" applyAlignment="1" applyProtection="1">
      <alignment horizontal="center" vertical="center" wrapText="1"/>
    </xf>
    <xf numFmtId="49" fontId="0" fillId="17" borderId="0" xfId="0" applyNumberFormat="1" applyFill="1" applyBorder="1" applyAlignment="1" applyProtection="1">
      <alignment horizontal="left" vertical="top" wrapText="1"/>
    </xf>
    <xf numFmtId="49" fontId="0" fillId="17" borderId="19" xfId="0" applyNumberFormat="1" applyFill="1" applyBorder="1" applyAlignment="1" applyProtection="1">
      <alignment horizontal="left" vertical="top" wrapText="1"/>
    </xf>
    <xf numFmtId="0" fontId="0" fillId="17" borderId="23" xfId="0" applyFill="1" applyBorder="1" applyAlignment="1">
      <alignment horizontal="left"/>
    </xf>
    <xf numFmtId="0" fontId="0" fillId="17" borderId="24" xfId="0" applyFill="1" applyBorder="1" applyAlignment="1">
      <alignment horizontal="left"/>
    </xf>
    <xf numFmtId="0" fontId="0" fillId="19" borderId="15" xfId="0" applyNumberFormat="1" applyFill="1" applyBorder="1" applyAlignment="1" applyProtection="1">
      <alignment horizontal="left"/>
      <protection locked="0"/>
    </xf>
    <xf numFmtId="0" fontId="0" fillId="19" borderId="23" xfId="0" applyNumberFormat="1" applyFill="1" applyBorder="1" applyAlignment="1" applyProtection="1">
      <alignment horizontal="left"/>
      <protection locked="0"/>
    </xf>
    <xf numFmtId="0" fontId="0" fillId="19" borderId="24" xfId="0" applyNumberFormat="1" applyFill="1" applyBorder="1" applyAlignment="1" applyProtection="1">
      <alignment horizontal="left"/>
      <protection locked="0"/>
    </xf>
    <xf numFmtId="0" fontId="0" fillId="17" borderId="13" xfId="0" applyFill="1" applyBorder="1" applyAlignment="1">
      <alignment horizontal="left"/>
    </xf>
    <xf numFmtId="0" fontId="0" fillId="17" borderId="14" xfId="0" applyFill="1" applyBorder="1" applyAlignment="1">
      <alignment horizontal="left"/>
    </xf>
    <xf numFmtId="49" fontId="14" fillId="17" borderId="22" xfId="0" applyNumberFormat="1" applyFont="1" applyFill="1" applyBorder="1" applyAlignment="1" applyProtection="1">
      <alignment horizontal="left" wrapText="1"/>
    </xf>
    <xf numFmtId="49" fontId="14" fillId="17" borderId="10" xfId="0" applyNumberFormat="1" applyFont="1" applyFill="1" applyBorder="1" applyAlignment="1" applyProtection="1">
      <alignment horizontal="left" wrapText="1"/>
    </xf>
    <xf numFmtId="49" fontId="14" fillId="17" borderId="17" xfId="0" applyNumberFormat="1" applyFont="1" applyFill="1" applyBorder="1" applyAlignment="1" applyProtection="1">
      <alignment horizontal="left" wrapText="1"/>
    </xf>
    <xf numFmtId="49" fontId="0" fillId="17" borderId="13" xfId="0" applyNumberFormat="1" applyFill="1" applyBorder="1" applyAlignment="1" applyProtection="1">
      <alignment vertical="top" wrapText="1"/>
      <protection locked="0"/>
    </xf>
    <xf numFmtId="49" fontId="0" fillId="0" borderId="14" xfId="0" applyNumberFormat="1" applyBorder="1" applyAlignment="1" applyProtection="1">
      <alignment vertical="top" wrapText="1"/>
      <protection locked="0"/>
    </xf>
    <xf numFmtId="49" fontId="0" fillId="17" borderId="15" xfId="0" applyNumberFormat="1" applyFill="1" applyBorder="1" applyAlignment="1" applyProtection="1">
      <alignment vertical="top" wrapText="1"/>
      <protection locked="0"/>
    </xf>
    <xf numFmtId="49" fontId="0" fillId="0" borderId="24" xfId="0" applyNumberFormat="1" applyBorder="1" applyAlignment="1" applyProtection="1">
      <alignment vertical="top" wrapText="1"/>
      <protection locked="0"/>
    </xf>
    <xf numFmtId="49" fontId="4" fillId="17" borderId="15" xfId="0" applyNumberFormat="1" applyFont="1" applyFill="1" applyBorder="1" applyAlignment="1" applyProtection="1">
      <alignment vertical="top" wrapText="1"/>
      <protection locked="0"/>
    </xf>
    <xf numFmtId="49" fontId="4" fillId="0" borderId="23" xfId="0" applyNumberFormat="1" applyFont="1" applyBorder="1" applyAlignment="1" applyProtection="1">
      <alignment vertical="top" wrapText="1"/>
      <protection locked="0"/>
    </xf>
    <xf numFmtId="49" fontId="4" fillId="0" borderId="24" xfId="0" applyNumberFormat="1" applyFont="1" applyBorder="1" applyAlignment="1" applyProtection="1">
      <alignment vertical="top" wrapText="1"/>
      <protection locked="0"/>
    </xf>
    <xf numFmtId="49" fontId="0" fillId="17" borderId="12" xfId="0" applyNumberFormat="1" applyFill="1" applyBorder="1" applyAlignment="1" applyProtection="1">
      <alignment vertical="top" wrapText="1"/>
      <protection locked="0"/>
    </xf>
    <xf numFmtId="0" fontId="0" fillId="17" borderId="22" xfId="0" applyFill="1" applyBorder="1" applyAlignment="1">
      <alignment horizontal="left"/>
    </xf>
    <xf numFmtId="0" fontId="0" fillId="17" borderId="10" xfId="0" applyFill="1" applyBorder="1" applyAlignment="1">
      <alignment horizontal="left"/>
    </xf>
    <xf numFmtId="0" fontId="0" fillId="17" borderId="15" xfId="0" applyFill="1" applyBorder="1" applyAlignment="1">
      <alignment horizontal="left"/>
    </xf>
    <xf numFmtId="0" fontId="0" fillId="17" borderId="17" xfId="0" applyFill="1" applyBorder="1" applyAlignment="1">
      <alignment horizontal="left"/>
    </xf>
    <xf numFmtId="0" fontId="4" fillId="17" borderId="10" xfId="0" applyFont="1" applyFill="1" applyBorder="1" applyAlignment="1">
      <alignment horizontal="center"/>
    </xf>
    <xf numFmtId="49" fontId="4" fillId="17" borderId="12" xfId="0" applyNumberFormat="1" applyFont="1" applyFill="1" applyBorder="1" applyAlignment="1" applyProtection="1">
      <alignment vertical="top" wrapText="1"/>
      <protection locked="0"/>
    </xf>
    <xf numFmtId="0" fontId="0" fillId="17" borderId="13" xfId="0" applyFill="1" applyBorder="1" applyAlignment="1">
      <alignment vertical="top" wrapText="1"/>
    </xf>
    <xf numFmtId="49" fontId="4" fillId="17" borderId="0" xfId="0" applyNumberFormat="1" applyFont="1" applyFill="1" applyBorder="1" applyAlignment="1" applyProtection="1">
      <alignment vertical="top" wrapText="1"/>
      <protection locked="0"/>
    </xf>
    <xf numFmtId="0" fontId="0" fillId="17" borderId="0" xfId="0" applyFill="1" applyBorder="1" applyAlignment="1">
      <alignment vertical="top" wrapText="1"/>
    </xf>
    <xf numFmtId="0" fontId="3" fillId="17" borderId="13" xfId="0" applyFont="1" applyFill="1" applyBorder="1" applyAlignment="1">
      <alignment horizontal="left"/>
    </xf>
    <xf numFmtId="49" fontId="4" fillId="19" borderId="15" xfId="0" applyNumberFormat="1" applyFont="1" applyFill="1" applyBorder="1" applyAlignment="1" applyProtection="1">
      <protection locked="0"/>
    </xf>
    <xf numFmtId="49" fontId="0" fillId="19" borderId="23" xfId="0" applyNumberFormat="1" applyFill="1" applyBorder="1" applyAlignment="1" applyProtection="1">
      <protection locked="0"/>
    </xf>
    <xf numFmtId="49" fontId="0" fillId="19" borderId="24" xfId="0" applyNumberFormat="1" applyFill="1" applyBorder="1" applyAlignment="1" applyProtection="1">
      <protection locked="0"/>
    </xf>
    <xf numFmtId="49" fontId="4" fillId="19" borderId="23" xfId="0" applyNumberFormat="1" applyFont="1" applyFill="1" applyBorder="1" applyAlignment="1" applyProtection="1">
      <protection locked="0"/>
    </xf>
    <xf numFmtId="49" fontId="4" fillId="19" borderId="24" xfId="0" applyNumberFormat="1" applyFont="1" applyFill="1" applyBorder="1" applyAlignment="1" applyProtection="1">
      <protection locked="0"/>
    </xf>
    <xf numFmtId="49" fontId="3" fillId="17" borderId="15" xfId="0" applyNumberFormat="1" applyFont="1" applyFill="1" applyBorder="1" applyAlignment="1" applyProtection="1">
      <alignment vertical="top" wrapText="1"/>
    </xf>
    <xf numFmtId="49" fontId="0" fillId="0" borderId="23" xfId="0" applyNumberFormat="1" applyBorder="1" applyAlignment="1" applyProtection="1">
      <alignment vertical="top" wrapText="1"/>
    </xf>
    <xf numFmtId="49" fontId="0" fillId="0" borderId="24" xfId="0" applyNumberFormat="1" applyBorder="1" applyAlignment="1" applyProtection="1">
      <alignment vertical="top" wrapText="1"/>
    </xf>
    <xf numFmtId="49" fontId="3" fillId="0" borderId="15" xfId="0" applyNumberFormat="1" applyFont="1" applyFill="1" applyBorder="1" applyAlignment="1" applyProtection="1"/>
    <xf numFmtId="49" fontId="0" fillId="0" borderId="23" xfId="0" applyNumberFormat="1" applyFill="1" applyBorder="1" applyAlignment="1" applyProtection="1"/>
    <xf numFmtId="49" fontId="0" fillId="0" borderId="24" xfId="0" applyNumberFormat="1" applyFill="1" applyBorder="1" applyAlignment="1" applyProtection="1"/>
    <xf numFmtId="0" fontId="0" fillId="17" borderId="13" xfId="0" applyFill="1" applyBorder="1" applyAlignment="1" applyProtection="1">
      <alignment horizontal="center"/>
      <protection locked="0"/>
    </xf>
    <xf numFmtId="0" fontId="0" fillId="17" borderId="0" xfId="0" applyFill="1" applyBorder="1" applyAlignment="1" applyProtection="1">
      <alignment horizontal="center"/>
      <protection locked="0"/>
    </xf>
    <xf numFmtId="0" fontId="0" fillId="0" borderId="15"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5" fillId="17" borderId="22" xfId="0" applyFont="1" applyFill="1" applyBorder="1" applyAlignment="1">
      <alignment horizontal="center"/>
    </xf>
    <xf numFmtId="0" fontId="3" fillId="17" borderId="10" xfId="0" applyFont="1" applyFill="1" applyBorder="1" applyAlignment="1">
      <alignment horizontal="center"/>
    </xf>
    <xf numFmtId="0" fontId="3" fillId="17" borderId="17" xfId="0" applyFont="1" applyFill="1" applyBorder="1" applyAlignment="1">
      <alignment horizontal="center"/>
    </xf>
    <xf numFmtId="0" fontId="3" fillId="17" borderId="11" xfId="0" applyFont="1" applyFill="1" applyBorder="1" applyAlignment="1">
      <alignment horizontal="center"/>
    </xf>
    <xf numFmtId="0" fontId="3" fillId="17" borderId="0" xfId="0" applyFont="1" applyFill="1" applyBorder="1" applyAlignment="1">
      <alignment horizontal="center"/>
    </xf>
    <xf numFmtId="0" fontId="3" fillId="17" borderId="19" xfId="0" applyFont="1" applyFill="1" applyBorder="1" applyAlignment="1">
      <alignment horizontal="center"/>
    </xf>
    <xf numFmtId="49" fontId="3" fillId="17" borderId="22" xfId="0" applyNumberFormat="1" applyFont="1" applyFill="1" applyBorder="1" applyAlignment="1">
      <alignment horizontal="left" vertical="top"/>
    </xf>
    <xf numFmtId="49" fontId="3" fillId="17" borderId="12" xfId="0" applyNumberFormat="1" applyFont="1" applyFill="1" applyBorder="1" applyAlignment="1">
      <alignment horizontal="left" vertical="top"/>
    </xf>
    <xf numFmtId="49" fontId="3" fillId="17" borderId="11" xfId="0" applyNumberFormat="1" applyFont="1" applyFill="1" applyBorder="1" applyAlignment="1">
      <alignment horizontal="left" vertical="top"/>
    </xf>
    <xf numFmtId="0" fontId="3" fillId="17" borderId="10" xfId="0" applyFont="1" applyFill="1" applyBorder="1" applyAlignment="1">
      <alignment horizontal="left"/>
    </xf>
    <xf numFmtId="0" fontId="3" fillId="17" borderId="17" xfId="0" applyFont="1" applyFill="1" applyBorder="1" applyAlignment="1">
      <alignment horizontal="left"/>
    </xf>
    <xf numFmtId="0" fontId="5" fillId="0" borderId="11" xfId="0" applyFont="1" applyBorder="1" applyAlignment="1" applyProtection="1">
      <alignment horizontal="left"/>
      <protection locked="0" hidden="1"/>
    </xf>
    <xf numFmtId="0" fontId="5" fillId="0" borderId="0" xfId="0" applyFont="1" applyBorder="1" applyAlignment="1" applyProtection="1">
      <alignment horizontal="left"/>
      <protection locked="0" hidden="1"/>
    </xf>
    <xf numFmtId="0" fontId="3" fillId="17" borderId="12" xfId="0" applyFont="1" applyFill="1" applyBorder="1" applyAlignment="1">
      <alignment horizontal="center"/>
    </xf>
    <xf numFmtId="0" fontId="3" fillId="17" borderId="13" xfId="0" applyFont="1" applyFill="1" applyBorder="1" applyAlignment="1">
      <alignment horizontal="center"/>
    </xf>
    <xf numFmtId="0" fontId="3" fillId="17" borderId="14" xfId="0" applyFont="1" applyFill="1" applyBorder="1" applyAlignment="1">
      <alignment horizontal="center"/>
    </xf>
    <xf numFmtId="0" fontId="14" fillId="17" borderId="22" xfId="0" applyFont="1" applyFill="1" applyBorder="1" applyAlignment="1">
      <alignment vertical="center"/>
    </xf>
    <xf numFmtId="0" fontId="14" fillId="17" borderId="10" xfId="0" applyFont="1" applyFill="1" applyBorder="1" applyAlignment="1">
      <alignment vertical="center"/>
    </xf>
    <xf numFmtId="0" fontId="14" fillId="17" borderId="17" xfId="0" applyFont="1" applyFill="1" applyBorder="1" applyAlignment="1">
      <alignment vertical="center"/>
    </xf>
    <xf numFmtId="49" fontId="2" fillId="17" borderId="0" xfId="0" applyNumberFormat="1" applyFont="1" applyFill="1" applyBorder="1" applyAlignment="1">
      <alignment horizontal="left" vertical="top" wrapText="1"/>
    </xf>
    <xf numFmtId="49" fontId="16" fillId="17" borderId="0" xfId="0" applyNumberFormat="1" applyFont="1" applyFill="1" applyBorder="1" applyAlignment="1">
      <alignment horizontal="left" vertical="top" wrapText="1"/>
    </xf>
    <xf numFmtId="49" fontId="16" fillId="17" borderId="19" xfId="0" applyNumberFormat="1" applyFont="1" applyFill="1" applyBorder="1" applyAlignment="1">
      <alignment horizontal="left" vertical="top" wrapText="1"/>
    </xf>
    <xf numFmtId="0" fontId="0" fillId="17" borderId="13" xfId="0" applyFill="1" applyBorder="1" applyAlignment="1">
      <alignment horizontal="left" vertical="top" wrapText="1"/>
    </xf>
    <xf numFmtId="0" fontId="0" fillId="17" borderId="14" xfId="0" applyFill="1" applyBorder="1" applyAlignment="1">
      <alignment horizontal="left" vertical="top" wrapText="1"/>
    </xf>
    <xf numFmtId="0" fontId="4" fillId="17" borderId="0" xfId="0" applyFont="1" applyFill="1" applyBorder="1" applyAlignment="1">
      <alignment horizontal="left" vertical="top" wrapText="1"/>
    </xf>
    <xf numFmtId="0" fontId="4" fillId="17" borderId="19" xfId="0" applyFont="1" applyFill="1" applyBorder="1" applyAlignment="1">
      <alignment horizontal="left" vertical="top" wrapText="1"/>
    </xf>
    <xf numFmtId="0" fontId="2" fillId="17" borderId="0" xfId="0" applyFont="1" applyFill="1" applyBorder="1" applyAlignment="1">
      <alignment horizontal="left" vertical="top" wrapText="1"/>
    </xf>
    <xf numFmtId="167" fontId="5" fillId="19" borderId="15" xfId="0" applyNumberFormat="1" applyFont="1" applyFill="1" applyBorder="1" applyAlignment="1" applyProtection="1">
      <alignment horizontal="left" vertical="center" wrapText="1"/>
      <protection locked="0"/>
    </xf>
    <xf numFmtId="167" fontId="5" fillId="19" borderId="23" xfId="0" applyNumberFormat="1" applyFont="1" applyFill="1" applyBorder="1" applyAlignment="1" applyProtection="1">
      <alignment horizontal="left" vertical="center" wrapText="1"/>
      <protection locked="0"/>
    </xf>
    <xf numFmtId="167" fontId="5" fillId="19" borderId="24" xfId="0" applyNumberFormat="1" applyFont="1" applyFill="1" applyBorder="1" applyAlignment="1" applyProtection="1">
      <alignment horizontal="left" vertical="center" wrapText="1"/>
      <protection locked="0"/>
    </xf>
    <xf numFmtId="0" fontId="3" fillId="17" borderId="0" xfId="0" applyFont="1" applyFill="1" applyBorder="1" applyAlignment="1">
      <alignment horizontal="left"/>
    </xf>
    <xf numFmtId="0" fontId="3" fillId="17" borderId="19" xfId="0" applyFont="1" applyFill="1" applyBorder="1" applyAlignment="1">
      <alignment horizontal="left"/>
    </xf>
    <xf numFmtId="0" fontId="3" fillId="17" borderId="23" xfId="0" applyFont="1" applyFill="1" applyBorder="1" applyAlignment="1">
      <alignment horizontal="left" vertical="top"/>
    </xf>
    <xf numFmtId="0" fontId="3" fillId="17" borderId="24" xfId="0" applyFont="1" applyFill="1" applyBorder="1" applyAlignment="1">
      <alignment horizontal="left" vertical="top"/>
    </xf>
    <xf numFmtId="0" fontId="47" fillId="17" borderId="22" xfId="0" applyNumberFormat="1" applyFont="1" applyFill="1" applyBorder="1" applyAlignment="1" applyProtection="1">
      <alignment horizontal="center" vertical="center" wrapText="1"/>
    </xf>
    <xf numFmtId="0" fontId="42" fillId="17" borderId="10" xfId="0" applyNumberFormat="1" applyFont="1" applyFill="1" applyBorder="1" applyAlignment="1" applyProtection="1">
      <alignment horizontal="center" vertical="center" wrapText="1"/>
    </xf>
    <xf numFmtId="0" fontId="42" fillId="17" borderId="17" xfId="0" applyNumberFormat="1" applyFont="1" applyFill="1" applyBorder="1" applyAlignment="1" applyProtection="1">
      <alignment horizontal="center" vertical="center" wrapText="1"/>
    </xf>
    <xf numFmtId="0" fontId="42" fillId="17" borderId="12" xfId="0" applyNumberFormat="1" applyFont="1" applyFill="1" applyBorder="1" applyAlignment="1" applyProtection="1">
      <alignment horizontal="center" vertical="center" wrapText="1"/>
    </xf>
    <xf numFmtId="0" fontId="42" fillId="17" borderId="13" xfId="0" applyNumberFormat="1" applyFont="1" applyFill="1" applyBorder="1" applyAlignment="1" applyProtection="1">
      <alignment horizontal="center" vertical="center" wrapText="1"/>
    </xf>
    <xf numFmtId="0" fontId="42" fillId="17" borderId="14" xfId="0" applyNumberFormat="1" applyFont="1" applyFill="1" applyBorder="1" applyAlignment="1" applyProtection="1">
      <alignment horizontal="center" vertical="center" wrapText="1"/>
    </xf>
    <xf numFmtId="0" fontId="3" fillId="0" borderId="10" xfId="0" applyFont="1" applyFill="1" applyBorder="1" applyAlignment="1">
      <alignment horizontal="left" vertical="top" wrapText="1"/>
    </xf>
    <xf numFmtId="0" fontId="3" fillId="0" borderId="17" xfId="0" applyFont="1" applyFill="1" applyBorder="1" applyAlignment="1">
      <alignment horizontal="left" vertical="top" wrapText="1"/>
    </xf>
    <xf numFmtId="0" fontId="0" fillId="19" borderId="15" xfId="0" applyFill="1" applyBorder="1" applyAlignment="1" applyProtection="1">
      <alignment horizontal="left" vertical="top" wrapText="1"/>
      <protection locked="0"/>
    </xf>
    <xf numFmtId="0" fontId="0" fillId="19" borderId="23" xfId="0" applyFill="1" applyBorder="1" applyAlignment="1" applyProtection="1">
      <alignment horizontal="left" vertical="top" wrapText="1"/>
      <protection locked="0"/>
    </xf>
    <xf numFmtId="0" fontId="0" fillId="19" borderId="24" xfId="0" applyFill="1" applyBorder="1" applyAlignment="1" applyProtection="1">
      <alignment horizontal="left" vertical="top" wrapText="1"/>
      <protection locked="0"/>
    </xf>
    <xf numFmtId="164" fontId="0" fillId="19" borderId="15" xfId="0" applyNumberFormat="1" applyFill="1" applyBorder="1" applyAlignment="1" applyProtection="1">
      <alignment horizontal="left"/>
      <protection locked="0"/>
    </xf>
    <xf numFmtId="164" fontId="0" fillId="19" borderId="23" xfId="0" applyNumberFormat="1" applyFill="1" applyBorder="1" applyAlignment="1" applyProtection="1">
      <alignment horizontal="left"/>
      <protection locked="0"/>
    </xf>
    <xf numFmtId="164" fontId="0" fillId="19" borderId="24" xfId="0" applyNumberFormat="1" applyFill="1" applyBorder="1" applyAlignment="1" applyProtection="1">
      <alignment horizontal="left"/>
      <protection locked="0"/>
    </xf>
    <xf numFmtId="49" fontId="3" fillId="0" borderId="22" xfId="0" applyNumberFormat="1" applyFont="1" applyFill="1" applyBorder="1" applyAlignment="1">
      <alignment horizontal="left" vertical="top"/>
    </xf>
    <xf numFmtId="49" fontId="3" fillId="0" borderId="11" xfId="0" applyNumberFormat="1" applyFont="1" applyFill="1" applyBorder="1" applyAlignment="1">
      <alignment horizontal="left" vertical="top"/>
    </xf>
    <xf numFmtId="49" fontId="3" fillId="0" borderId="12" xfId="0" applyNumberFormat="1" applyFont="1" applyFill="1" applyBorder="1" applyAlignment="1">
      <alignment horizontal="left" vertical="top"/>
    </xf>
    <xf numFmtId="0" fontId="3" fillId="0" borderId="13" xfId="0" applyFont="1" applyFill="1" applyBorder="1" applyAlignment="1">
      <alignment horizontal="left" wrapText="1"/>
    </xf>
    <xf numFmtId="0" fontId="3" fillId="0" borderId="14" xfId="0" applyFont="1" applyFill="1" applyBorder="1" applyAlignment="1">
      <alignment horizontal="left" wrapText="1"/>
    </xf>
    <xf numFmtId="0" fontId="0" fillId="0" borderId="12" xfId="0" applyFill="1" applyBorder="1" applyAlignment="1">
      <alignment horizontal="left" wrapText="1"/>
    </xf>
    <xf numFmtId="0" fontId="0" fillId="0" borderId="13" xfId="0" applyFill="1" applyBorder="1" applyAlignment="1">
      <alignment horizontal="left" wrapText="1"/>
    </xf>
    <xf numFmtId="0" fontId="0" fillId="0" borderId="14" xfId="0" applyFill="1" applyBorder="1" applyAlignment="1">
      <alignment horizontal="left" wrapText="1"/>
    </xf>
    <xf numFmtId="0" fontId="14" fillId="0" borderId="22" xfId="0" applyFont="1" applyFill="1" applyBorder="1" applyAlignment="1">
      <alignment horizontal="left"/>
    </xf>
    <xf numFmtId="0" fontId="14" fillId="0" borderId="10" xfId="0" applyFont="1" applyFill="1" applyBorder="1" applyAlignment="1">
      <alignment horizontal="left"/>
    </xf>
    <xf numFmtId="0" fontId="3" fillId="0" borderId="0" xfId="0" applyFont="1" applyFill="1" applyBorder="1" applyAlignment="1">
      <alignment horizontal="left" vertical="top" wrapText="1"/>
    </xf>
    <xf numFmtId="0" fontId="3" fillId="0" borderId="19" xfId="0" applyFont="1" applyFill="1" applyBorder="1" applyAlignment="1">
      <alignment horizontal="left" vertical="top" wrapText="1"/>
    </xf>
  </cellXfs>
  <cellStyles count="92">
    <cellStyle name="20% - Accent1" xfId="1" builtinId="30" customBuiltin="1"/>
    <cellStyle name="20% - Accent1 2" xfId="47" xr:uid="{00000000-0005-0000-0000-000001000000}"/>
    <cellStyle name="20% - Accent2" xfId="2" builtinId="34" customBuiltin="1"/>
    <cellStyle name="20% - Accent2 2" xfId="48" xr:uid="{00000000-0005-0000-0000-000003000000}"/>
    <cellStyle name="20% - Accent3" xfId="3" builtinId="38" customBuiltin="1"/>
    <cellStyle name="20% - Accent3 2" xfId="49" xr:uid="{00000000-0005-0000-0000-000005000000}"/>
    <cellStyle name="20% - Accent4" xfId="4" builtinId="42" customBuiltin="1"/>
    <cellStyle name="20% - Accent4 2" xfId="50" xr:uid="{00000000-0005-0000-0000-000007000000}"/>
    <cellStyle name="20% - Accent5" xfId="5" builtinId="46" customBuiltin="1"/>
    <cellStyle name="20% - Accent5 2" xfId="51" xr:uid="{00000000-0005-0000-0000-000009000000}"/>
    <cellStyle name="20% - Accent6" xfId="6" builtinId="50" customBuiltin="1"/>
    <cellStyle name="20% - Accent6 2" xfId="52" xr:uid="{00000000-0005-0000-0000-00000B000000}"/>
    <cellStyle name="40% - Accent1" xfId="7" builtinId="31" customBuiltin="1"/>
    <cellStyle name="40% - Accent1 2" xfId="53" xr:uid="{00000000-0005-0000-0000-00000D000000}"/>
    <cellStyle name="40% - Accent2" xfId="8" builtinId="35" customBuiltin="1"/>
    <cellStyle name="40% - Accent2 2" xfId="54" xr:uid="{00000000-0005-0000-0000-00000F000000}"/>
    <cellStyle name="40% - Accent3" xfId="9" builtinId="39" customBuiltin="1"/>
    <cellStyle name="40% - Accent3 2" xfId="55" xr:uid="{00000000-0005-0000-0000-000011000000}"/>
    <cellStyle name="40% - Accent4" xfId="10" builtinId="43" customBuiltin="1"/>
    <cellStyle name="40% - Accent4 2" xfId="56" xr:uid="{00000000-0005-0000-0000-000013000000}"/>
    <cellStyle name="40% - Accent5" xfId="11" builtinId="47" customBuiltin="1"/>
    <cellStyle name="40% - Accent5 2" xfId="57" xr:uid="{00000000-0005-0000-0000-000015000000}"/>
    <cellStyle name="40% - Accent6" xfId="12" builtinId="51" customBuiltin="1"/>
    <cellStyle name="40% - Accent6 2" xfId="58" xr:uid="{00000000-0005-0000-0000-000017000000}"/>
    <cellStyle name="60% - Accent1" xfId="13" builtinId="32" customBuiltin="1"/>
    <cellStyle name="60% - Accent1 2" xfId="59" xr:uid="{00000000-0005-0000-0000-000019000000}"/>
    <cellStyle name="60% - Accent2" xfId="14" builtinId="36" customBuiltin="1"/>
    <cellStyle name="60% - Accent2 2" xfId="60" xr:uid="{00000000-0005-0000-0000-00001B000000}"/>
    <cellStyle name="60% - Accent3" xfId="15" builtinId="40" customBuiltin="1"/>
    <cellStyle name="60% - Accent3 2" xfId="61" xr:uid="{00000000-0005-0000-0000-00001D000000}"/>
    <cellStyle name="60% - Accent4" xfId="16" builtinId="44" customBuiltin="1"/>
    <cellStyle name="60% - Accent4 2" xfId="62" xr:uid="{00000000-0005-0000-0000-00001F000000}"/>
    <cellStyle name="60% - Accent5" xfId="17" builtinId="48" customBuiltin="1"/>
    <cellStyle name="60% - Accent5 2" xfId="63" xr:uid="{00000000-0005-0000-0000-000021000000}"/>
    <cellStyle name="60% - Accent6" xfId="18" builtinId="52" customBuiltin="1"/>
    <cellStyle name="60% - Accent6 2" xfId="64" xr:uid="{00000000-0005-0000-0000-000023000000}"/>
    <cellStyle name="Accent1" xfId="19" builtinId="29" customBuiltin="1"/>
    <cellStyle name="Accent1 2" xfId="65" xr:uid="{00000000-0005-0000-0000-000025000000}"/>
    <cellStyle name="Accent2" xfId="20" builtinId="33" customBuiltin="1"/>
    <cellStyle name="Accent2 2" xfId="66" xr:uid="{00000000-0005-0000-0000-000027000000}"/>
    <cellStyle name="Accent3" xfId="21" builtinId="37" customBuiltin="1"/>
    <cellStyle name="Accent3 2" xfId="67" xr:uid="{00000000-0005-0000-0000-000029000000}"/>
    <cellStyle name="Accent4" xfId="22" builtinId="41" customBuiltin="1"/>
    <cellStyle name="Accent4 2" xfId="68" xr:uid="{00000000-0005-0000-0000-00002B000000}"/>
    <cellStyle name="Accent5" xfId="23" builtinId="45" customBuiltin="1"/>
    <cellStyle name="Accent5 2" xfId="69" xr:uid="{00000000-0005-0000-0000-00002D000000}"/>
    <cellStyle name="Accent6" xfId="24" builtinId="49" customBuiltin="1"/>
    <cellStyle name="Accent6 2" xfId="70" xr:uid="{00000000-0005-0000-0000-00002F000000}"/>
    <cellStyle name="Bad" xfId="25" builtinId="27" customBuiltin="1"/>
    <cellStyle name="Bad 2" xfId="71" xr:uid="{00000000-0005-0000-0000-000031000000}"/>
    <cellStyle name="Calculation" xfId="26" builtinId="22" customBuiltin="1"/>
    <cellStyle name="Calculation 2" xfId="72" xr:uid="{00000000-0005-0000-0000-000033000000}"/>
    <cellStyle name="Check Cell" xfId="27" builtinId="23" customBuiltin="1"/>
    <cellStyle name="Check Cell 2" xfId="73" xr:uid="{00000000-0005-0000-0000-000035000000}"/>
    <cellStyle name="Comma 2" xfId="91" xr:uid="{00000000-0005-0000-0000-000036000000}"/>
    <cellStyle name="Currency" xfId="28" builtinId="4"/>
    <cellStyle name="Explanatory Text" xfId="29" builtinId="53" customBuiltin="1"/>
    <cellStyle name="Explanatory Text 2" xfId="74" xr:uid="{00000000-0005-0000-0000-000039000000}"/>
    <cellStyle name="Good" xfId="30" builtinId="26" customBuiltin="1"/>
    <cellStyle name="Good 2" xfId="75" xr:uid="{00000000-0005-0000-0000-00003B000000}"/>
    <cellStyle name="Heading 1" xfId="31" builtinId="16" customBuiltin="1"/>
    <cellStyle name="Heading 1 2" xfId="76" xr:uid="{00000000-0005-0000-0000-00003D000000}"/>
    <cellStyle name="Heading 2" xfId="32" builtinId="17" customBuiltin="1"/>
    <cellStyle name="Heading 2 2" xfId="77" xr:uid="{00000000-0005-0000-0000-00003F000000}"/>
    <cellStyle name="Heading 3" xfId="33" builtinId="18" customBuiltin="1"/>
    <cellStyle name="Heading 3 2" xfId="78" xr:uid="{00000000-0005-0000-0000-000041000000}"/>
    <cellStyle name="Heading 4" xfId="34" builtinId="19" customBuiltin="1"/>
    <cellStyle name="Heading 4 2" xfId="79" xr:uid="{00000000-0005-0000-0000-000043000000}"/>
    <cellStyle name="Hyperlink" xfId="35" builtinId="8"/>
    <cellStyle name="Input" xfId="36" builtinId="20" customBuiltin="1"/>
    <cellStyle name="Input 2" xfId="80" xr:uid="{00000000-0005-0000-0000-000046000000}"/>
    <cellStyle name="Linked Cell" xfId="37" builtinId="24" customBuiltin="1"/>
    <cellStyle name="Linked Cell 2" xfId="81" xr:uid="{00000000-0005-0000-0000-000048000000}"/>
    <cellStyle name="Neutral" xfId="38" builtinId="28" customBuiltin="1"/>
    <cellStyle name="Neutral 2" xfId="82" xr:uid="{00000000-0005-0000-0000-00004A000000}"/>
    <cellStyle name="Normal" xfId="0" builtinId="0"/>
    <cellStyle name="Normal 2" xfId="39" xr:uid="{00000000-0005-0000-0000-00004C000000}"/>
    <cellStyle name="Normal 2 2" xfId="84" xr:uid="{00000000-0005-0000-0000-00004D000000}"/>
    <cellStyle name="Normal 2 3" xfId="83" xr:uid="{00000000-0005-0000-0000-00004E000000}"/>
    <cellStyle name="Normal 3" xfId="40" xr:uid="{00000000-0005-0000-0000-00004F000000}"/>
    <cellStyle name="Normal 4" xfId="85" xr:uid="{00000000-0005-0000-0000-000050000000}"/>
    <cellStyle name="Normal_School" xfId="46" xr:uid="{00000000-0005-0000-0000-000051000000}"/>
    <cellStyle name="Note" xfId="41" builtinId="10" customBuiltin="1"/>
    <cellStyle name="Note 2" xfId="86" xr:uid="{00000000-0005-0000-0000-000053000000}"/>
    <cellStyle name="Output" xfId="42" builtinId="21" customBuiltin="1"/>
    <cellStyle name="Output 2" xfId="87" xr:uid="{00000000-0005-0000-0000-000055000000}"/>
    <cellStyle name="Title" xfId="43" builtinId="15" customBuiltin="1"/>
    <cellStyle name="Title 2" xfId="88" xr:uid="{00000000-0005-0000-0000-000057000000}"/>
    <cellStyle name="Total" xfId="44" builtinId="25" customBuiltin="1"/>
    <cellStyle name="Total 2" xfId="89" xr:uid="{00000000-0005-0000-0000-000059000000}"/>
    <cellStyle name="Warning Text" xfId="45" builtinId="11" customBuiltin="1"/>
    <cellStyle name="Warning Text 2" xfId="90" xr:uid="{00000000-0005-0000-0000-00005B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DCF0DE"/>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Drop" dropLines="10" dropStyle="combo" dx="16" fmlaLink="H4" fmlaRange="'supt list 040604'!$E$1:$E$395" sel="1" val="385"/>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123825</xdr:colOff>
      <xdr:row>0</xdr:row>
      <xdr:rowOff>38100</xdr:rowOff>
    </xdr:from>
    <xdr:to>
      <xdr:col>15</xdr:col>
      <xdr:colOff>361950</xdr:colOff>
      <xdr:row>1</xdr:row>
      <xdr:rowOff>161925</xdr:rowOff>
    </xdr:to>
    <xdr:pic>
      <xdr:nvPicPr>
        <xdr:cNvPr id="4108" name="Picture 2" descr="Massachusetts State Seal">
          <a:extLst>
            <a:ext uri="{FF2B5EF4-FFF2-40B4-BE49-F238E27FC236}">
              <a16:creationId xmlns:a16="http://schemas.microsoft.com/office/drawing/2014/main" id="{00000000-0008-0000-0000-00000C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858000" y="38100"/>
          <a:ext cx="238125" cy="3238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4</xdr:col>
          <xdr:colOff>85725</xdr:colOff>
          <xdr:row>3</xdr:row>
          <xdr:rowOff>28575</xdr:rowOff>
        </xdr:from>
        <xdr:to>
          <xdr:col>11</xdr:col>
          <xdr:colOff>123825</xdr:colOff>
          <xdr:row>3</xdr:row>
          <xdr:rowOff>219075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628650</xdr:colOff>
      <xdr:row>1</xdr:row>
      <xdr:rowOff>95250</xdr:rowOff>
    </xdr:from>
    <xdr:to>
      <xdr:col>7</xdr:col>
      <xdr:colOff>866775</xdr:colOff>
      <xdr:row>3</xdr:row>
      <xdr:rowOff>9525</xdr:rowOff>
    </xdr:to>
    <xdr:pic>
      <xdr:nvPicPr>
        <xdr:cNvPr id="6160" name="Picture 7" descr="massdoeseal">
          <a:extLst>
            <a:ext uri="{FF2B5EF4-FFF2-40B4-BE49-F238E27FC236}">
              <a16:creationId xmlns:a16="http://schemas.microsoft.com/office/drawing/2014/main" id="{00000000-0008-0000-0300-000010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172200" y="209550"/>
          <a:ext cx="238125" cy="3238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undplan01_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tep_by_Step"/>
      <sheetName val="Planning"/>
      <sheetName val="Detail_Info"/>
      <sheetName val="Convert"/>
      <sheetName val="Amendment"/>
      <sheetName val="Contract_Form"/>
      <sheetName val="Summary"/>
      <sheetName val="GTD"/>
      <sheetName val="Fund_List"/>
      <sheetName val="Leas"/>
      <sheetName val="Data"/>
      <sheetName val="Data_Add"/>
    </sheetNames>
    <sheetDataSet>
      <sheetData sheetId="0"/>
      <sheetData sheetId="1"/>
      <sheetData sheetId="2"/>
      <sheetData sheetId="3"/>
      <sheetData sheetId="4"/>
      <sheetData sheetId="5"/>
      <sheetData sheetId="6"/>
      <sheetData sheetId="7"/>
      <sheetData sheetId="8"/>
      <sheetData sheetId="9">
        <row r="2">
          <cell r="A2" t="str">
            <v>Select a fund</v>
          </cell>
        </row>
        <row r="3">
          <cell r="A3" t="str">
            <v>625 Summer Elementary ASSP</v>
          </cell>
        </row>
        <row r="4">
          <cell r="A4" t="str">
            <v>632 School Year Elementary ASSP</v>
          </cell>
        </row>
        <row r="5">
          <cell r="A5" t="str">
            <v>626 Summer High School ASSP</v>
          </cell>
        </row>
        <row r="6">
          <cell r="A6" t="str">
            <v>627 School Year High School ASSP</v>
          </cell>
        </row>
        <row r="7">
          <cell r="A7" t="str">
            <v>624 Summer English Language Learners</v>
          </cell>
        </row>
        <row r="8">
          <cell r="A8" t="str">
            <v>599 After School &amp; Out of School Prog.</v>
          </cell>
        </row>
      </sheetData>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P35"/>
  <sheetViews>
    <sheetView showGridLines="0" tabSelected="1" zoomScale="90" zoomScaleNormal="75" workbookViewId="0"/>
  </sheetViews>
  <sheetFormatPr defaultRowHeight="12.75" x14ac:dyDescent="0.2"/>
  <cols>
    <col min="1" max="1" width="1.140625" customWidth="1"/>
    <col min="2" max="2" width="13.85546875" customWidth="1"/>
    <col min="3" max="3" width="2.140625" customWidth="1"/>
    <col min="4" max="4" width="14.7109375" customWidth="1"/>
    <col min="5" max="5" width="2.42578125" customWidth="1"/>
    <col min="6" max="6" width="15.42578125" customWidth="1"/>
    <col min="7" max="7" width="1.5703125" customWidth="1"/>
    <col min="8" max="8" width="12.7109375" customWidth="1"/>
    <col min="9" max="9" width="1.5703125" customWidth="1"/>
    <col min="10" max="10" width="0.7109375" customWidth="1"/>
    <col min="11" max="11" width="1.7109375" customWidth="1"/>
    <col min="12" max="12" width="9.85546875" customWidth="1"/>
    <col min="13" max="13" width="1.42578125" customWidth="1"/>
    <col min="14" max="14" width="14.42578125" customWidth="1"/>
    <col min="15" max="15" width="10" customWidth="1"/>
    <col min="16" max="16" width="7.85546875" customWidth="1"/>
  </cols>
  <sheetData>
    <row r="1" spans="2:16" s="1" customFormat="1" ht="15.75" x14ac:dyDescent="0.25">
      <c r="B1" s="158" t="s">
        <v>3035</v>
      </c>
      <c r="C1" s="158"/>
      <c r="D1" s="158"/>
      <c r="E1" s="158"/>
      <c r="F1" s="158"/>
      <c r="G1" s="158"/>
      <c r="H1" s="158"/>
      <c r="I1" s="158"/>
      <c r="J1" s="158"/>
      <c r="K1" s="158"/>
      <c r="L1" s="158"/>
      <c r="M1" s="158"/>
      <c r="N1" s="158"/>
      <c r="O1" s="158"/>
      <c r="P1" s="158"/>
    </row>
    <row r="2" spans="2:16" s="1" customFormat="1" ht="15.75" x14ac:dyDescent="0.25">
      <c r="B2" s="159" t="s">
        <v>1912</v>
      </c>
      <c r="C2" s="159"/>
      <c r="D2" s="159"/>
      <c r="E2" s="159"/>
      <c r="F2" s="159"/>
      <c r="G2" s="159"/>
      <c r="H2" s="159"/>
      <c r="I2" s="159"/>
      <c r="J2" s="159"/>
      <c r="K2" s="159"/>
      <c r="L2" s="159"/>
      <c r="M2" s="159"/>
      <c r="N2" s="159"/>
      <c r="O2" s="159"/>
      <c r="P2" s="159"/>
    </row>
    <row r="3" spans="2:16" ht="22.5" customHeight="1" thickBot="1" x14ac:dyDescent="0.3">
      <c r="B3" s="75" t="s">
        <v>1913</v>
      </c>
    </row>
    <row r="4" spans="2:16" s="2" customFormat="1" ht="21.75" customHeight="1" thickTop="1" x14ac:dyDescent="0.25">
      <c r="B4" s="112" t="s">
        <v>4317</v>
      </c>
      <c r="C4" s="113"/>
      <c r="D4" s="107" t="s">
        <v>4318</v>
      </c>
      <c r="E4" s="3"/>
      <c r="F4" s="3"/>
      <c r="G4" s="3"/>
      <c r="H4" s="3">
        <v>1</v>
      </c>
      <c r="I4" s="113"/>
      <c r="J4" s="124"/>
      <c r="K4" s="113"/>
      <c r="L4" s="113"/>
      <c r="M4" s="161" t="s">
        <v>4319</v>
      </c>
      <c r="N4" s="161"/>
      <c r="O4" s="66" t="str">
        <f>LEFT(VLOOKUP('Cover Sheet'!$H$4,suptlist,6,FALSE),4)</f>
        <v>ORGA</v>
      </c>
      <c r="P4" s="125"/>
    </row>
    <row r="5" spans="2:16" s="1" customFormat="1" ht="21" customHeight="1" x14ac:dyDescent="0.2">
      <c r="B5" s="114" t="s">
        <v>3172</v>
      </c>
      <c r="C5" s="115"/>
      <c r="D5" s="115"/>
      <c r="E5" s="115"/>
      <c r="F5" s="160"/>
      <c r="G5" s="160"/>
      <c r="H5" s="160"/>
      <c r="I5" s="162" t="s">
        <v>5597</v>
      </c>
      <c r="J5" s="163"/>
      <c r="K5" s="163"/>
      <c r="L5" s="163"/>
      <c r="M5" s="163"/>
      <c r="N5" s="164"/>
      <c r="O5" s="165"/>
      <c r="P5" s="166"/>
    </row>
    <row r="6" spans="2:16" s="1" customFormat="1" ht="10.5" customHeight="1" x14ac:dyDescent="0.2">
      <c r="B6" s="114"/>
      <c r="C6" s="115"/>
      <c r="D6" s="115"/>
      <c r="E6" s="116"/>
      <c r="F6" s="119"/>
      <c r="G6" s="115"/>
      <c r="H6" s="115"/>
      <c r="I6" s="115"/>
      <c r="J6" s="115"/>
      <c r="K6" s="115"/>
      <c r="L6" s="117"/>
      <c r="M6" s="115"/>
      <c r="N6" s="115"/>
      <c r="O6" s="115"/>
      <c r="P6" s="118"/>
    </row>
    <row r="7" spans="2:16" s="1" customFormat="1" ht="15.75" x14ac:dyDescent="0.25">
      <c r="B7" s="114" t="s">
        <v>4320</v>
      </c>
      <c r="C7" s="115"/>
      <c r="D7" s="115"/>
      <c r="E7" s="115"/>
      <c r="F7" s="169" t="str">
        <f>VLOOKUP('Cover Sheet'!$H$4,suptlist,7,FALSE)</f>
        <v>ADDRESS LINE 1</v>
      </c>
      <c r="G7" s="169" t="e">
        <f>VLOOKUP('Cover Sheet'!$H$4,'supt list 040604'!C6:M397,5,FALSE)</f>
        <v>#N/A</v>
      </c>
      <c r="H7" s="169"/>
      <c r="I7" s="169"/>
      <c r="J7" s="169"/>
      <c r="K7" s="169"/>
      <c r="L7" s="169"/>
      <c r="M7" s="115"/>
      <c r="N7" s="115"/>
      <c r="O7" s="115"/>
      <c r="P7" s="118"/>
    </row>
    <row r="8" spans="2:16" s="1" customFormat="1" ht="15.75" x14ac:dyDescent="0.25">
      <c r="B8" s="114"/>
      <c r="C8" s="115"/>
      <c r="D8" s="115"/>
      <c r="E8" s="115"/>
      <c r="F8" s="169" t="str">
        <f>VLOOKUP('Cover Sheet'!$H$4,suptlist,9,FALSE)</f>
        <v>CITY/TOWN</v>
      </c>
      <c r="G8" s="169"/>
      <c r="H8" s="169"/>
      <c r="I8" s="115"/>
      <c r="J8" s="115"/>
      <c r="K8" s="115"/>
      <c r="L8" s="176" t="str">
        <f>VLOOKUP('Cover Sheet'!$H$4,suptlist,11,FALSE)</f>
        <v>ZIP CODE</v>
      </c>
      <c r="M8" s="176"/>
      <c r="N8" s="176"/>
      <c r="O8" s="110"/>
      <c r="P8" s="120"/>
    </row>
    <row r="9" spans="2:16" s="1" customFormat="1" ht="16.5" customHeight="1" x14ac:dyDescent="0.2">
      <c r="B9" s="114" t="s">
        <v>4321</v>
      </c>
      <c r="C9" s="115"/>
      <c r="D9" s="115"/>
      <c r="E9" s="115"/>
      <c r="F9" s="175"/>
      <c r="G9" s="175"/>
      <c r="H9" s="175"/>
      <c r="I9" s="115"/>
      <c r="J9" s="115"/>
      <c r="K9" s="115"/>
      <c r="L9" s="117"/>
      <c r="M9" s="115"/>
      <c r="N9" s="115"/>
      <c r="O9" s="115"/>
      <c r="P9" s="118"/>
    </row>
    <row r="10" spans="2:16" s="1" customFormat="1" ht="4.5" customHeight="1" thickBot="1" x14ac:dyDescent="0.25">
      <c r="B10" s="76"/>
      <c r="C10" s="77"/>
      <c r="D10" s="108"/>
      <c r="E10" s="108"/>
      <c r="F10" s="78"/>
      <c r="G10" s="121"/>
      <c r="H10" s="108"/>
      <c r="I10" s="108"/>
      <c r="J10" s="108"/>
      <c r="K10" s="108"/>
      <c r="L10" s="122"/>
      <c r="M10" s="108"/>
      <c r="N10" s="108"/>
      <c r="O10" s="108"/>
      <c r="P10" s="123"/>
    </row>
    <row r="11" spans="2:16" s="103" customFormat="1" ht="13.5" customHeight="1" thickTop="1" thickBot="1" x14ac:dyDescent="0.3">
      <c r="B11" s="126"/>
      <c r="G11" s="127"/>
      <c r="L11" s="126"/>
    </row>
    <row r="12" spans="2:16" s="128" customFormat="1" ht="17.25" customHeight="1" thickTop="1" thickBot="1" x14ac:dyDescent="0.3">
      <c r="B12" s="172" t="s">
        <v>4322</v>
      </c>
      <c r="C12" s="173"/>
      <c r="D12" s="173"/>
      <c r="E12" s="173"/>
      <c r="F12" s="173"/>
      <c r="G12" s="173"/>
      <c r="H12" s="173"/>
      <c r="I12" s="173"/>
      <c r="J12" s="173"/>
      <c r="K12" s="173"/>
      <c r="L12" s="173"/>
      <c r="M12" s="173"/>
      <c r="N12" s="173"/>
      <c r="O12" s="173"/>
      <c r="P12" s="174"/>
    </row>
    <row r="13" spans="2:16" s="128" customFormat="1" ht="13.5" thickTop="1" x14ac:dyDescent="0.2">
      <c r="B13" s="179" t="s">
        <v>2142</v>
      </c>
      <c r="C13" s="171"/>
      <c r="D13" s="180"/>
      <c r="E13" s="177" t="s">
        <v>2143</v>
      </c>
      <c r="F13" s="178"/>
      <c r="G13" s="178"/>
      <c r="H13" s="178"/>
      <c r="I13" s="181"/>
      <c r="J13" s="177" t="s">
        <v>1914</v>
      </c>
      <c r="K13" s="178"/>
      <c r="L13" s="178"/>
      <c r="M13" s="178"/>
      <c r="N13" s="178"/>
      <c r="O13" s="182" t="s">
        <v>6051</v>
      </c>
      <c r="P13" s="183"/>
    </row>
    <row r="14" spans="2:16" s="128" customFormat="1" ht="22.5" customHeight="1" x14ac:dyDescent="0.2">
      <c r="B14" s="190"/>
      <c r="C14" s="191"/>
      <c r="D14" s="192"/>
      <c r="E14" s="186"/>
      <c r="F14" s="187"/>
      <c r="G14" s="187"/>
      <c r="H14" s="187"/>
      <c r="I14" s="188"/>
      <c r="J14" s="170" t="s">
        <v>1915</v>
      </c>
      <c r="K14" s="171"/>
      <c r="L14" s="180"/>
      <c r="M14" s="170" t="s">
        <v>1916</v>
      </c>
      <c r="N14" s="171"/>
      <c r="O14" s="184"/>
      <c r="P14" s="185"/>
    </row>
    <row r="15" spans="2:16" s="128" customFormat="1" ht="22.5" customHeight="1" x14ac:dyDescent="0.2">
      <c r="B15" s="217">
        <v>537</v>
      </c>
      <c r="C15" s="218"/>
      <c r="D15" s="219"/>
      <c r="E15" s="220" t="s">
        <v>6053</v>
      </c>
      <c r="F15" s="221"/>
      <c r="G15" s="221"/>
      <c r="H15" s="221"/>
      <c r="I15" s="222"/>
      <c r="J15" s="201" t="s">
        <v>6048</v>
      </c>
      <c r="K15" s="202"/>
      <c r="L15" s="203"/>
      <c r="M15" s="201">
        <v>43708</v>
      </c>
      <c r="N15" s="207"/>
      <c r="O15" s="228"/>
      <c r="P15" s="229"/>
    </row>
    <row r="16" spans="2:16" s="128" customFormat="1" ht="46.5" customHeight="1" thickBot="1" x14ac:dyDescent="0.25">
      <c r="B16" s="194">
        <v>537</v>
      </c>
      <c r="C16" s="195"/>
      <c r="D16" s="196"/>
      <c r="E16" s="223"/>
      <c r="F16" s="224"/>
      <c r="G16" s="224"/>
      <c r="H16" s="224"/>
      <c r="I16" s="225"/>
      <c r="J16" s="204"/>
      <c r="K16" s="205"/>
      <c r="L16" s="206"/>
      <c r="M16" s="204"/>
      <c r="N16" s="208"/>
      <c r="O16" s="230"/>
      <c r="P16" s="231"/>
    </row>
    <row r="17" spans="2:16" s="1" customFormat="1" ht="33" customHeight="1" thickTop="1" thickBot="1" x14ac:dyDescent="0.25">
      <c r="B17" s="129"/>
      <c r="C17" s="111"/>
      <c r="D17" s="210" t="s">
        <v>6054</v>
      </c>
      <c r="E17" s="211"/>
      <c r="F17" s="211"/>
      <c r="G17" s="211"/>
      <c r="H17" s="211"/>
      <c r="I17" s="211"/>
      <c r="J17" s="211"/>
      <c r="K17" s="211"/>
      <c r="L17" s="211"/>
      <c r="M17" s="211"/>
      <c r="N17" s="212"/>
      <c r="O17" s="213"/>
      <c r="P17" s="214"/>
    </row>
    <row r="18" spans="2:16" s="103" customFormat="1" ht="52.5" customHeight="1" thickTop="1" thickBot="1" x14ac:dyDescent="0.25">
      <c r="B18" s="198" t="s">
        <v>1507</v>
      </c>
      <c r="C18" s="199"/>
      <c r="D18" s="199"/>
      <c r="E18" s="199"/>
      <c r="F18" s="199"/>
      <c r="G18" s="199"/>
      <c r="H18" s="199"/>
      <c r="I18" s="199"/>
      <c r="J18" s="199"/>
      <c r="K18" s="199"/>
      <c r="L18" s="199"/>
      <c r="M18" s="199"/>
      <c r="N18" s="199"/>
      <c r="O18" s="199"/>
      <c r="P18" s="200"/>
    </row>
    <row r="19" spans="2:16" s="103" customFormat="1" ht="22.5" customHeight="1" thickTop="1" thickBot="1" x14ac:dyDescent="0.25">
      <c r="B19" s="130"/>
      <c r="C19" s="130"/>
      <c r="D19" s="130"/>
      <c r="E19" s="130"/>
      <c r="F19" s="130"/>
      <c r="G19" s="130"/>
      <c r="H19" s="130"/>
      <c r="I19" s="130"/>
      <c r="J19" s="130"/>
      <c r="K19" s="130"/>
      <c r="L19" s="130"/>
      <c r="M19" s="130"/>
      <c r="N19" s="130"/>
      <c r="O19" s="130"/>
      <c r="P19" s="130"/>
    </row>
    <row r="20" spans="2:16" ht="29.25" customHeight="1" thickTop="1" x14ac:dyDescent="0.2">
      <c r="B20" s="112" t="s">
        <v>1917</v>
      </c>
      <c r="C20" s="106"/>
      <c r="D20" s="106"/>
      <c r="E20" s="106"/>
      <c r="F20" s="167" t="s">
        <v>2392</v>
      </c>
      <c r="G20" s="167"/>
      <c r="H20" s="167"/>
      <c r="I20" s="167"/>
      <c r="J20" s="167"/>
      <c r="K20" s="167"/>
      <c r="L20" s="168"/>
      <c r="M20" s="86" t="s">
        <v>4324</v>
      </c>
      <c r="N20" s="4"/>
      <c r="O20" s="167" t="s">
        <v>2212</v>
      </c>
      <c r="P20" s="189"/>
    </row>
    <row r="21" spans="2:16" ht="13.5" thickBot="1" x14ac:dyDescent="0.25">
      <c r="B21" s="131"/>
      <c r="C21" s="81"/>
      <c r="D21" s="81"/>
      <c r="E21" s="81"/>
      <c r="F21" s="80"/>
      <c r="G21" s="80"/>
      <c r="H21" s="80"/>
      <c r="I21" s="80"/>
      <c r="J21" s="79"/>
      <c r="K21" s="79"/>
      <c r="L21" s="79"/>
      <c r="M21" s="87"/>
      <c r="N21" s="79"/>
      <c r="O21" s="81" t="s">
        <v>2212</v>
      </c>
      <c r="P21" s="82" t="s">
        <v>2212</v>
      </c>
    </row>
    <row r="22" spans="2:16" ht="22.5" customHeight="1" thickTop="1" x14ac:dyDescent="0.2">
      <c r="B22" s="132" t="s">
        <v>4325</v>
      </c>
      <c r="C22" s="101"/>
      <c r="D22" s="101"/>
      <c r="E22" s="101"/>
      <c r="F22" s="167" t="s">
        <v>2212</v>
      </c>
      <c r="G22" s="167"/>
      <c r="H22" s="167"/>
      <c r="I22" s="167"/>
      <c r="J22" s="167"/>
      <c r="K22" s="167"/>
      <c r="L22" s="168"/>
      <c r="M22" s="88" t="s">
        <v>4326</v>
      </c>
      <c r="N22" s="5"/>
      <c r="O22" s="226" t="s">
        <v>2212</v>
      </c>
      <c r="P22" s="227"/>
    </row>
    <row r="23" spans="2:16" ht="13.5" thickBot="1" x14ac:dyDescent="0.25">
      <c r="B23" s="133"/>
      <c r="C23" s="84"/>
      <c r="D23" s="84"/>
      <c r="E23" s="84"/>
      <c r="F23" s="84" t="s">
        <v>2212</v>
      </c>
      <c r="G23" s="84"/>
      <c r="H23" s="84"/>
      <c r="I23" s="84"/>
      <c r="J23" s="84"/>
      <c r="K23" s="84"/>
      <c r="L23" s="84"/>
      <c r="M23" s="89"/>
      <c r="N23" s="83"/>
      <c r="O23" s="215" t="s">
        <v>2212</v>
      </c>
      <c r="P23" s="216"/>
    </row>
    <row r="24" spans="2:16" s="154" customFormat="1" ht="13.5" thickTop="1" x14ac:dyDescent="0.2">
      <c r="B24" s="147"/>
      <c r="C24" s="102"/>
      <c r="D24" s="102"/>
      <c r="E24" s="102"/>
      <c r="F24" s="102"/>
      <c r="G24" s="102"/>
      <c r="H24" s="102"/>
      <c r="I24" s="102"/>
      <c r="J24" s="102"/>
      <c r="K24" s="102"/>
      <c r="L24" s="102"/>
      <c r="M24" s="148"/>
      <c r="N24" s="155"/>
      <c r="O24" s="149"/>
      <c r="P24" s="150"/>
    </row>
    <row r="25" spans="2:16" s="154" customFormat="1" x14ac:dyDescent="0.2">
      <c r="B25" s="147"/>
      <c r="C25" s="102"/>
      <c r="D25" s="102"/>
      <c r="E25" s="102"/>
      <c r="F25" s="102"/>
      <c r="G25" s="102"/>
      <c r="H25" s="102"/>
      <c r="I25" s="102"/>
      <c r="J25" s="102"/>
      <c r="K25" s="102"/>
      <c r="L25" s="102"/>
      <c r="M25" s="148"/>
      <c r="N25" s="155"/>
      <c r="O25" s="149"/>
      <c r="P25" s="150"/>
    </row>
    <row r="26" spans="2:16" ht="145.5" customHeight="1" x14ac:dyDescent="0.2">
      <c r="B26" s="209"/>
      <c r="C26" s="209"/>
      <c r="D26" s="209"/>
      <c r="E26" s="209"/>
      <c r="F26" s="209"/>
      <c r="G26" s="209"/>
      <c r="H26" s="209"/>
      <c r="I26" s="209"/>
      <c r="J26" s="209"/>
      <c r="K26" s="209"/>
      <c r="L26" s="209"/>
      <c r="M26" s="209"/>
      <c r="N26" s="209"/>
      <c r="O26" s="209"/>
      <c r="P26" s="209"/>
    </row>
    <row r="27" spans="2:16" ht="16.899999999999999" customHeight="1" x14ac:dyDescent="0.2">
      <c r="B27" s="147"/>
      <c r="C27" s="146"/>
      <c r="D27" s="146"/>
      <c r="E27" s="146"/>
      <c r="F27" s="146"/>
      <c r="G27" s="146"/>
      <c r="H27" s="156"/>
      <c r="I27" s="146"/>
      <c r="J27" s="146"/>
      <c r="K27" s="146"/>
      <c r="L27" s="146"/>
      <c r="M27" s="148"/>
      <c r="N27" s="151"/>
      <c r="O27" s="152"/>
      <c r="P27" s="153"/>
    </row>
    <row r="28" spans="2:16" s="103" customFormat="1" ht="19.5" customHeight="1" x14ac:dyDescent="0.25">
      <c r="B28" s="197"/>
      <c r="C28" s="197"/>
      <c r="D28" s="197"/>
      <c r="E28" s="197"/>
      <c r="F28" s="197"/>
      <c r="G28" s="197"/>
      <c r="H28" s="197"/>
      <c r="I28" s="197"/>
      <c r="J28" s="197"/>
      <c r="K28" s="197"/>
      <c r="L28" s="197"/>
      <c r="M28" s="197"/>
      <c r="N28" s="197"/>
      <c r="O28" s="197"/>
      <c r="P28" s="197"/>
    </row>
    <row r="29" spans="2:16" s="103" customFormat="1" ht="25.5" customHeight="1" x14ac:dyDescent="0.2">
      <c r="B29" s="193"/>
      <c r="C29" s="193"/>
      <c r="D29" s="193"/>
      <c r="E29" s="193"/>
      <c r="F29" s="193"/>
      <c r="G29" s="193"/>
      <c r="H29" s="193"/>
      <c r="I29" s="193"/>
      <c r="J29" s="193"/>
      <c r="K29" s="193"/>
      <c r="L29" s="193"/>
      <c r="M29" s="193"/>
      <c r="N29" s="193"/>
      <c r="O29" s="193"/>
      <c r="P29" s="193"/>
    </row>
    <row r="30" spans="2:16" s="103" customFormat="1" ht="22.5" customHeight="1" x14ac:dyDescent="0.2">
      <c r="B30" s="193"/>
      <c r="C30" s="193"/>
      <c r="D30" s="193"/>
      <c r="E30" s="193"/>
      <c r="F30" s="193"/>
      <c r="G30" s="193"/>
      <c r="H30" s="193"/>
      <c r="I30" s="193"/>
      <c r="J30" s="193"/>
      <c r="K30" s="193"/>
      <c r="L30" s="193"/>
      <c r="M30" s="193"/>
      <c r="N30" s="193"/>
      <c r="O30" s="193"/>
      <c r="P30" s="193"/>
    </row>
    <row r="31" spans="2:16" ht="23.25" customHeight="1" x14ac:dyDescent="0.2">
      <c r="B31" s="85"/>
      <c r="C31" s="85"/>
      <c r="D31" s="85"/>
      <c r="E31" s="85"/>
      <c r="F31" s="85"/>
      <c r="G31" s="85"/>
      <c r="H31" s="85"/>
      <c r="I31" s="85"/>
      <c r="J31" s="157"/>
      <c r="K31" s="85"/>
      <c r="L31" s="85"/>
      <c r="M31" s="85"/>
      <c r="N31" s="85"/>
      <c r="O31" s="157"/>
      <c r="P31" s="85"/>
    </row>
    <row r="32" spans="2:16" ht="13.5" customHeight="1" x14ac:dyDescent="0.2">
      <c r="B32" s="85"/>
      <c r="C32" s="85"/>
      <c r="D32" s="85"/>
      <c r="E32" s="85"/>
      <c r="F32" s="85"/>
      <c r="G32" s="85"/>
      <c r="H32" s="85"/>
      <c r="I32" s="85"/>
      <c r="J32" s="157"/>
      <c r="K32" s="85"/>
      <c r="L32" s="85"/>
      <c r="M32" s="85"/>
      <c r="N32" s="85"/>
      <c r="O32" s="157"/>
      <c r="P32" s="85"/>
    </row>
    <row r="33" spans="2:16" x14ac:dyDescent="0.2">
      <c r="B33" s="8"/>
      <c r="C33" s="8"/>
      <c r="D33" s="8"/>
      <c r="E33" s="8"/>
      <c r="F33" s="8"/>
      <c r="G33" s="8"/>
      <c r="H33" s="8"/>
      <c r="I33" s="8"/>
      <c r="J33" s="8"/>
      <c r="K33" s="8"/>
      <c r="L33" s="8"/>
      <c r="M33" s="8"/>
      <c r="N33" s="8"/>
      <c r="O33" s="8"/>
      <c r="P33" s="8"/>
    </row>
    <row r="34" spans="2:16" x14ac:dyDescent="0.2">
      <c r="B34" s="8"/>
      <c r="C34" s="8"/>
      <c r="D34" s="8"/>
      <c r="E34" s="8"/>
      <c r="F34" s="8"/>
      <c r="G34" s="8"/>
      <c r="H34" s="8"/>
      <c r="I34" s="8"/>
      <c r="J34" s="8"/>
      <c r="K34" s="8"/>
      <c r="L34" s="8"/>
      <c r="M34" s="8"/>
      <c r="N34" s="8"/>
      <c r="O34" s="8"/>
      <c r="P34" s="8"/>
    </row>
    <row r="35" spans="2:16" x14ac:dyDescent="0.2">
      <c r="B35" s="8"/>
      <c r="C35" s="8"/>
      <c r="D35" s="8"/>
      <c r="E35" s="8"/>
      <c r="F35" s="8"/>
      <c r="G35" s="8"/>
      <c r="H35" s="8"/>
      <c r="I35" s="8"/>
      <c r="J35" s="8"/>
      <c r="K35" s="8"/>
      <c r="L35" s="8"/>
      <c r="M35" s="8"/>
      <c r="N35" s="8"/>
      <c r="O35" s="8"/>
      <c r="P35" s="8"/>
    </row>
  </sheetData>
  <dataConsolidate/>
  <mergeCells count="37">
    <mergeCell ref="B30:P30"/>
    <mergeCell ref="B16:D16"/>
    <mergeCell ref="B28:P28"/>
    <mergeCell ref="B18:P18"/>
    <mergeCell ref="J15:L16"/>
    <mergeCell ref="M15:N16"/>
    <mergeCell ref="B26:P26"/>
    <mergeCell ref="D17:N17"/>
    <mergeCell ref="O17:P17"/>
    <mergeCell ref="O23:P23"/>
    <mergeCell ref="B15:D15"/>
    <mergeCell ref="E15:I16"/>
    <mergeCell ref="B29:P29"/>
    <mergeCell ref="F20:L20"/>
    <mergeCell ref="O22:P22"/>
    <mergeCell ref="O15:P16"/>
    <mergeCell ref="F22:L22"/>
    <mergeCell ref="F7:L7"/>
    <mergeCell ref="F8:H8"/>
    <mergeCell ref="M14:N14"/>
    <mergeCell ref="B12:P12"/>
    <mergeCell ref="F9:H9"/>
    <mergeCell ref="L8:N8"/>
    <mergeCell ref="J13:N13"/>
    <mergeCell ref="B13:D13"/>
    <mergeCell ref="J14:L14"/>
    <mergeCell ref="E13:I13"/>
    <mergeCell ref="O13:P14"/>
    <mergeCell ref="E14:I14"/>
    <mergeCell ref="O20:P20"/>
    <mergeCell ref="B14:D14"/>
    <mergeCell ref="B1:P1"/>
    <mergeCell ref="B2:P2"/>
    <mergeCell ref="F5:H5"/>
    <mergeCell ref="M4:N4"/>
    <mergeCell ref="I5:M5"/>
    <mergeCell ref="N5:P5"/>
  </mergeCells>
  <phoneticPr fontId="0" type="noConversion"/>
  <printOptions horizontalCentered="1" verticalCentered="1"/>
  <pageMargins left="0.25" right="0.25" top="0.25" bottom="0.25" header="0.3" footer="0.3"/>
  <pageSetup scale="9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locked="0" defaultSize="0" autoLine="0" autoPict="0" altText="Dorp Down List">
                <anchor moveWithCells="1">
                  <from>
                    <xdr:col>4</xdr:col>
                    <xdr:colOff>85725</xdr:colOff>
                    <xdr:row>3</xdr:row>
                    <xdr:rowOff>28575</xdr:rowOff>
                  </from>
                  <to>
                    <xdr:col>11</xdr:col>
                    <xdr:colOff>123825</xdr:colOff>
                    <xdr:row>3</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H134"/>
  <sheetViews>
    <sheetView workbookViewId="0">
      <selection activeCell="B4" sqref="B4:C134"/>
    </sheetView>
  </sheetViews>
  <sheetFormatPr defaultRowHeight="12.75" x14ac:dyDescent="0.2"/>
  <cols>
    <col min="2" max="2" width="30.7109375" bestFit="1" customWidth="1"/>
    <col min="5" max="5" width="17" customWidth="1"/>
    <col min="6" max="6" width="16" customWidth="1"/>
    <col min="7" max="7" width="24.7109375" customWidth="1"/>
    <col min="8" max="8" width="40.5703125" customWidth="1"/>
  </cols>
  <sheetData>
    <row r="1" spans="1:8" x14ac:dyDescent="0.2">
      <c r="B1" t="s">
        <v>5653</v>
      </c>
      <c r="E1" t="s">
        <v>2418</v>
      </c>
      <c r="F1" s="104" t="s">
        <v>2419</v>
      </c>
      <c r="G1" s="104" t="s">
        <v>2420</v>
      </c>
    </row>
    <row r="2" spans="1:8" ht="25.5" x14ac:dyDescent="0.2">
      <c r="B2" t="e">
        <f>LEFT(#REF!,4)</f>
        <v>#REF!</v>
      </c>
      <c r="E2" s="105" t="s">
        <v>1691</v>
      </c>
      <c r="F2" s="105" t="s">
        <v>1692</v>
      </c>
      <c r="G2" s="105" t="s">
        <v>1693</v>
      </c>
      <c r="H2" t="str">
        <f>E2&amp;": " &amp;G2</f>
        <v>1PD10001: Instructional Leadership Training</v>
      </c>
    </row>
    <row r="3" spans="1:8" x14ac:dyDescent="0.2">
      <c r="E3" s="105" t="s">
        <v>1694</v>
      </c>
      <c r="F3" s="105" t="s">
        <v>1695</v>
      </c>
      <c r="G3" s="105" t="s">
        <v>1696</v>
      </c>
      <c r="H3" t="str">
        <f t="shared" ref="H3:H26" si="0">E3&amp;": " &amp;G3</f>
        <v>9PDM10003: Mass Intel Math Initiative</v>
      </c>
    </row>
    <row r="4" spans="1:8" ht="38.25" x14ac:dyDescent="0.2">
      <c r="A4">
        <v>0</v>
      </c>
      <c r="B4" t="str">
        <f t="shared" ref="B4:B35" si="1">IF(ISERROR($B$2),"",IF(LEFT(INDEX(school,MATCH(B$2,districtcode,FALSE)+$A4,2),4)=B$2,INDEX(school,MATCH(B$2,districtcode,FALSE)+$A4,3),""))</f>
        <v/>
      </c>
      <c r="C4" t="str">
        <f t="shared" ref="C4:C29" si="2">IF(ISERROR($B$2),"",IF(LEFT(INDEX(school,MATCH(B$2,districtcode,FALSE)+$A4,2),4)=B$2,INDEX(school,MATCH(B$2,districtcode,FALSE)+$A4,2),""))</f>
        <v/>
      </c>
      <c r="E4" s="105" t="s">
        <v>1697</v>
      </c>
      <c r="F4" s="105" t="s">
        <v>1695</v>
      </c>
      <c r="G4" s="105" t="s">
        <v>1698</v>
      </c>
      <c r="H4" t="str">
        <f t="shared" si="0"/>
        <v>9PDM10004: Developing Algebraic Thinking for MS/HS Math Teachers</v>
      </c>
    </row>
    <row r="5" spans="1:8" ht="25.5" x14ac:dyDescent="0.2">
      <c r="A5">
        <v>1</v>
      </c>
      <c r="B5" t="str">
        <f t="shared" si="1"/>
        <v/>
      </c>
      <c r="C5" t="str">
        <f t="shared" si="2"/>
        <v/>
      </c>
      <c r="E5" s="105" t="s">
        <v>1699</v>
      </c>
      <c r="F5" s="105" t="s">
        <v>1695</v>
      </c>
      <c r="G5" s="105" t="s">
        <v>1700</v>
      </c>
      <c r="H5" t="str">
        <f t="shared" si="0"/>
        <v>9PDM10005: Understanding Rational Numbers</v>
      </c>
    </row>
    <row r="6" spans="1:8" x14ac:dyDescent="0.2">
      <c r="A6">
        <v>2</v>
      </c>
      <c r="B6" t="str">
        <f t="shared" si="1"/>
        <v/>
      </c>
      <c r="C6" t="str">
        <f t="shared" si="2"/>
        <v/>
      </c>
      <c r="E6" s="105" t="s">
        <v>1701</v>
      </c>
      <c r="F6" s="105" t="s">
        <v>1695</v>
      </c>
      <c r="G6" s="105" t="s">
        <v>1702</v>
      </c>
      <c r="H6" t="str">
        <f t="shared" si="0"/>
        <v>9PDM10006: The Coaching Cycle</v>
      </c>
    </row>
    <row r="7" spans="1:8" ht="25.5" x14ac:dyDescent="0.2">
      <c r="A7">
        <v>3</v>
      </c>
      <c r="B7" t="str">
        <f t="shared" si="1"/>
        <v/>
      </c>
      <c r="C7" t="str">
        <f t="shared" si="2"/>
        <v/>
      </c>
      <c r="E7" s="105" t="s">
        <v>1703</v>
      </c>
      <c r="F7" s="105" t="s">
        <v>1695</v>
      </c>
      <c r="G7" s="105" t="s">
        <v>1704</v>
      </c>
      <c r="H7" t="str">
        <f t="shared" si="0"/>
        <v>9PDM10008: Academic Youth Development</v>
      </c>
    </row>
    <row r="8" spans="1:8" ht="25.5" x14ac:dyDescent="0.2">
      <c r="A8">
        <v>4</v>
      </c>
      <c r="B8" t="str">
        <f t="shared" si="1"/>
        <v/>
      </c>
      <c r="C8" t="str">
        <f t="shared" si="2"/>
        <v/>
      </c>
      <c r="E8" s="105" t="s">
        <v>1705</v>
      </c>
      <c r="F8" s="105" t="s">
        <v>1706</v>
      </c>
      <c r="G8" s="105" t="s">
        <v>1707</v>
      </c>
      <c r="H8" t="str">
        <f t="shared" si="0"/>
        <v>9PDM10009: Differentiated Writing to Close the Achievement Gap</v>
      </c>
    </row>
    <row r="9" spans="1:8" x14ac:dyDescent="0.2">
      <c r="A9">
        <v>5</v>
      </c>
      <c r="B9" t="str">
        <f t="shared" si="1"/>
        <v/>
      </c>
      <c r="C9" t="str">
        <f t="shared" si="2"/>
        <v/>
      </c>
      <c r="E9" s="105" t="s">
        <v>1708</v>
      </c>
      <c r="F9" s="105" t="s">
        <v>1706</v>
      </c>
      <c r="G9" s="105" t="s">
        <v>1709</v>
      </c>
      <c r="H9" t="str">
        <f t="shared" si="0"/>
        <v>9PDM10010: Foundations of Literacy K-3</v>
      </c>
    </row>
    <row r="10" spans="1:8" ht="38.25" x14ac:dyDescent="0.2">
      <c r="A10">
        <v>6</v>
      </c>
      <c r="B10" t="str">
        <f t="shared" si="1"/>
        <v/>
      </c>
      <c r="C10" t="str">
        <f t="shared" si="2"/>
        <v/>
      </c>
      <c r="E10" s="105" t="s">
        <v>1710</v>
      </c>
      <c r="F10" s="105" t="s">
        <v>1706</v>
      </c>
      <c r="G10" s="105" t="s">
        <v>1711</v>
      </c>
      <c r="H10" t="str">
        <f t="shared" si="0"/>
        <v>9PDM10011: Language Essentials for Teachers of Reading &amp; Spelling K-3</v>
      </c>
    </row>
    <row r="11" spans="1:8" ht="25.5" x14ac:dyDescent="0.2">
      <c r="A11">
        <v>7</v>
      </c>
      <c r="B11" t="str">
        <f t="shared" si="1"/>
        <v/>
      </c>
      <c r="C11" t="str">
        <f t="shared" si="2"/>
        <v/>
      </c>
      <c r="E11" s="105" t="s">
        <v>1712</v>
      </c>
      <c r="F11" s="105" t="s">
        <v>1706</v>
      </c>
      <c r="G11" s="105" t="s">
        <v>1713</v>
      </c>
      <c r="H11" t="str">
        <f t="shared" si="0"/>
        <v>9PDM10012: Reading and Writing Informational Text K-6</v>
      </c>
    </row>
    <row r="12" spans="1:8" ht="25.5" x14ac:dyDescent="0.2">
      <c r="A12">
        <v>8</v>
      </c>
      <c r="B12" t="str">
        <f t="shared" si="1"/>
        <v/>
      </c>
      <c r="C12" t="str">
        <f t="shared" si="2"/>
        <v/>
      </c>
      <c r="E12" s="105" t="s">
        <v>1714</v>
      </c>
      <c r="F12" s="105" t="s">
        <v>1706</v>
      </c>
      <c r="G12" s="105" t="s">
        <v>1715</v>
      </c>
      <c r="H12" t="str">
        <f t="shared" si="0"/>
        <v>9PDM10013: Reading in the Content Areas 6-8</v>
      </c>
    </row>
    <row r="13" spans="1:8" ht="25.5" x14ac:dyDescent="0.2">
      <c r="A13">
        <v>9</v>
      </c>
      <c r="B13" t="str">
        <f t="shared" si="1"/>
        <v/>
      </c>
      <c r="C13" t="str">
        <f t="shared" si="2"/>
        <v/>
      </c>
      <c r="E13" s="105" t="s">
        <v>1716</v>
      </c>
      <c r="F13" s="105" t="s">
        <v>1706</v>
      </c>
      <c r="G13" s="105" t="s">
        <v>3850</v>
      </c>
      <c r="H13" t="str">
        <f t="shared" si="0"/>
        <v>9PDM10014: Teaching Expository &amp; Persuasive Writing 6-12</v>
      </c>
    </row>
    <row r="14" spans="1:8" ht="25.5" x14ac:dyDescent="0.2">
      <c r="A14">
        <v>10</v>
      </c>
      <c r="B14" t="str">
        <f t="shared" si="1"/>
        <v/>
      </c>
      <c r="C14" t="str">
        <f t="shared" si="2"/>
        <v/>
      </c>
      <c r="E14" s="105" t="s">
        <v>3851</v>
      </c>
      <c r="F14" s="105" t="s">
        <v>1706</v>
      </c>
      <c r="G14" s="105" t="s">
        <v>3852</v>
      </c>
      <c r="H14" t="str">
        <f t="shared" si="0"/>
        <v>9PDM10015: Oral Language and Vocabulary K-5</v>
      </c>
    </row>
    <row r="15" spans="1:8" ht="25.5" x14ac:dyDescent="0.2">
      <c r="A15">
        <v>11</v>
      </c>
      <c r="B15" t="str">
        <f t="shared" si="1"/>
        <v/>
      </c>
      <c r="C15" t="str">
        <f t="shared" si="2"/>
        <v/>
      </c>
      <c r="E15" s="105" t="s">
        <v>3853</v>
      </c>
      <c r="F15" s="105" t="s">
        <v>1706</v>
      </c>
      <c r="G15" s="105" t="s">
        <v>3854</v>
      </c>
      <c r="H15" t="str">
        <f t="shared" si="0"/>
        <v>9PDM10016: Writing in Response to Reading 2-5</v>
      </c>
    </row>
    <row r="16" spans="1:8" ht="38.25" x14ac:dyDescent="0.2">
      <c r="A16">
        <v>12</v>
      </c>
      <c r="B16" t="str">
        <f t="shared" si="1"/>
        <v/>
      </c>
      <c r="C16" t="str">
        <f t="shared" si="2"/>
        <v/>
      </c>
      <c r="E16" s="105" t="s">
        <v>3855</v>
      </c>
      <c r="F16" s="105" t="s">
        <v>3856</v>
      </c>
      <c r="G16" s="105" t="s">
        <v>3857</v>
      </c>
      <c r="H16" t="str">
        <f t="shared" si="0"/>
        <v>1TA10026: Guided Self-Assessment on the Conditions for School Effectiveness</v>
      </c>
    </row>
    <row r="17" spans="1:8" ht="25.5" x14ac:dyDescent="0.2">
      <c r="A17">
        <v>13</v>
      </c>
      <c r="B17" t="str">
        <f t="shared" si="1"/>
        <v/>
      </c>
      <c r="C17" t="str">
        <f t="shared" si="2"/>
        <v/>
      </c>
      <c r="E17" s="105" t="s">
        <v>3858</v>
      </c>
      <c r="F17" s="105" t="s">
        <v>3856</v>
      </c>
      <c r="G17" s="105" t="s">
        <v>3859</v>
      </c>
      <c r="H17" t="str">
        <f t="shared" si="0"/>
        <v>1TA10027: Leadership Networks</v>
      </c>
    </row>
    <row r="18" spans="1:8" ht="25.5" x14ac:dyDescent="0.2">
      <c r="A18">
        <v>14</v>
      </c>
      <c r="B18" t="str">
        <f t="shared" si="1"/>
        <v/>
      </c>
      <c r="C18" t="str">
        <f t="shared" si="2"/>
        <v/>
      </c>
      <c r="E18" s="105" t="s">
        <v>3860</v>
      </c>
      <c r="F18" s="105" t="s">
        <v>3856</v>
      </c>
      <c r="G18" s="105" t="s">
        <v>3861</v>
      </c>
      <c r="H18" t="str">
        <f t="shared" si="0"/>
        <v>1TA10028: Instructional Leadership Coaching</v>
      </c>
    </row>
    <row r="19" spans="1:8" ht="25.5" x14ac:dyDescent="0.2">
      <c r="A19">
        <v>15</v>
      </c>
      <c r="B19" t="str">
        <f t="shared" si="1"/>
        <v/>
      </c>
      <c r="C19" t="str">
        <f t="shared" si="2"/>
        <v/>
      </c>
      <c r="E19" s="105" t="s">
        <v>3862</v>
      </c>
      <c r="F19" s="105" t="s">
        <v>3856</v>
      </c>
      <c r="G19" s="105" t="s">
        <v>1500</v>
      </c>
      <c r="H19" t="str">
        <f t="shared" si="0"/>
        <v>3TA10029: Data Reporting and Analysis</v>
      </c>
    </row>
    <row r="20" spans="1:8" ht="25.5" x14ac:dyDescent="0.2">
      <c r="A20">
        <v>16</v>
      </c>
      <c r="B20" t="str">
        <f t="shared" si="1"/>
        <v/>
      </c>
      <c r="C20" t="str">
        <f t="shared" si="2"/>
        <v/>
      </c>
      <c r="E20" s="105" t="s">
        <v>1501</v>
      </c>
      <c r="F20" s="105" t="s">
        <v>3856</v>
      </c>
      <c r="G20" s="105" t="s">
        <v>1502</v>
      </c>
      <c r="H20" t="str">
        <f t="shared" si="0"/>
        <v>7TA10030: Orientation to PLC Guidance</v>
      </c>
    </row>
    <row r="21" spans="1:8" ht="25.5" x14ac:dyDescent="0.2">
      <c r="A21">
        <v>17</v>
      </c>
      <c r="B21" t="str">
        <f t="shared" si="1"/>
        <v/>
      </c>
      <c r="C21" t="str">
        <f t="shared" si="2"/>
        <v/>
      </c>
      <c r="E21" s="105" t="s">
        <v>1503</v>
      </c>
      <c r="F21" s="105" t="s">
        <v>3856</v>
      </c>
      <c r="G21" s="105" t="s">
        <v>1504</v>
      </c>
      <c r="H21" t="str">
        <f t="shared" si="0"/>
        <v>7TA10031: Common Planning Time Self-Assessment</v>
      </c>
    </row>
    <row r="22" spans="1:8" ht="25.5" x14ac:dyDescent="0.2">
      <c r="A22">
        <v>18</v>
      </c>
      <c r="B22" t="str">
        <f t="shared" si="1"/>
        <v/>
      </c>
      <c r="C22" t="str">
        <f t="shared" si="2"/>
        <v/>
      </c>
      <c r="E22" s="105" t="s">
        <v>1505</v>
      </c>
      <c r="F22" s="105" t="s">
        <v>3856</v>
      </c>
      <c r="G22" s="105" t="s">
        <v>1506</v>
      </c>
      <c r="H22" t="str">
        <f t="shared" si="0"/>
        <v>7TA10032: Mathematics Learning Community</v>
      </c>
    </row>
    <row r="23" spans="1:8" ht="25.5" x14ac:dyDescent="0.2">
      <c r="A23">
        <v>19</v>
      </c>
      <c r="B23" t="str">
        <f t="shared" si="1"/>
        <v/>
      </c>
      <c r="C23" t="str">
        <f t="shared" si="2"/>
        <v/>
      </c>
      <c r="E23" s="105" t="s">
        <v>4773</v>
      </c>
      <c r="F23" s="105" t="s">
        <v>3856</v>
      </c>
      <c r="G23" s="105" t="s">
        <v>2411</v>
      </c>
      <c r="H23" t="str">
        <f t="shared" si="0"/>
        <v>9TA10033: The Learning Walk Toolkit</v>
      </c>
    </row>
    <row r="24" spans="1:8" ht="25.5" x14ac:dyDescent="0.2">
      <c r="A24">
        <v>20</v>
      </c>
      <c r="B24" t="str">
        <f t="shared" si="1"/>
        <v/>
      </c>
      <c r="C24" t="str">
        <f t="shared" si="2"/>
        <v/>
      </c>
      <c r="E24" s="105" t="s">
        <v>2412</v>
      </c>
      <c r="F24" s="105" t="s">
        <v>3856</v>
      </c>
      <c r="G24" s="105" t="s">
        <v>2413</v>
      </c>
      <c r="H24" t="str">
        <f t="shared" si="0"/>
        <v>9TA10034: Literacy Network</v>
      </c>
    </row>
    <row r="25" spans="1:8" ht="25.5" x14ac:dyDescent="0.2">
      <c r="A25">
        <v>21</v>
      </c>
      <c r="B25" t="str">
        <f t="shared" si="1"/>
        <v/>
      </c>
      <c r="C25" t="str">
        <f t="shared" si="2"/>
        <v/>
      </c>
      <c r="E25" s="105" t="s">
        <v>2414</v>
      </c>
      <c r="F25" s="105" t="s">
        <v>3856</v>
      </c>
      <c r="G25" s="105" t="s">
        <v>2415</v>
      </c>
      <c r="H25" t="str">
        <f t="shared" si="0"/>
        <v>9TA10035: Mathematics Network on Instructional Practices</v>
      </c>
    </row>
    <row r="26" spans="1:8" ht="25.5" x14ac:dyDescent="0.2">
      <c r="A26">
        <v>22</v>
      </c>
      <c r="B26" t="str">
        <f t="shared" si="1"/>
        <v/>
      </c>
      <c r="C26" t="str">
        <f t="shared" si="2"/>
        <v/>
      </c>
      <c r="E26" s="105" t="s">
        <v>2416</v>
      </c>
      <c r="F26" s="105" t="s">
        <v>3856</v>
      </c>
      <c r="G26" s="105" t="s">
        <v>2417</v>
      </c>
      <c r="H26" t="str">
        <f t="shared" si="0"/>
        <v>9TA10036: Mathematics Network on District Systems</v>
      </c>
    </row>
    <row r="27" spans="1:8" x14ac:dyDescent="0.2">
      <c r="A27">
        <v>23</v>
      </c>
      <c r="B27" t="str">
        <f t="shared" si="1"/>
        <v/>
      </c>
      <c r="C27" t="str">
        <f t="shared" si="2"/>
        <v/>
      </c>
    </row>
    <row r="28" spans="1:8" x14ac:dyDescent="0.2">
      <c r="A28">
        <v>24</v>
      </c>
      <c r="B28" t="str">
        <f t="shared" si="1"/>
        <v/>
      </c>
      <c r="C28" t="str">
        <f t="shared" si="2"/>
        <v/>
      </c>
    </row>
    <row r="29" spans="1:8" x14ac:dyDescent="0.2">
      <c r="A29">
        <v>25</v>
      </c>
      <c r="B29" t="str">
        <f t="shared" si="1"/>
        <v/>
      </c>
      <c r="C29" t="str">
        <f t="shared" si="2"/>
        <v/>
      </c>
    </row>
    <row r="30" spans="1:8" x14ac:dyDescent="0.2">
      <c r="A30">
        <v>26</v>
      </c>
      <c r="B30" t="str">
        <f t="shared" si="1"/>
        <v/>
      </c>
    </row>
    <row r="31" spans="1:8" x14ac:dyDescent="0.2">
      <c r="A31">
        <v>27</v>
      </c>
      <c r="B31" t="str">
        <f t="shared" si="1"/>
        <v/>
      </c>
    </row>
    <row r="32" spans="1:8" x14ac:dyDescent="0.2">
      <c r="A32">
        <v>28</v>
      </c>
      <c r="B32" t="str">
        <f t="shared" si="1"/>
        <v/>
      </c>
    </row>
    <row r="33" spans="1:2" x14ac:dyDescent="0.2">
      <c r="A33">
        <v>29</v>
      </c>
      <c r="B33" t="str">
        <f t="shared" si="1"/>
        <v/>
      </c>
    </row>
    <row r="34" spans="1:2" x14ac:dyDescent="0.2">
      <c r="A34">
        <v>30</v>
      </c>
      <c r="B34" t="str">
        <f t="shared" si="1"/>
        <v/>
      </c>
    </row>
    <row r="35" spans="1:2" x14ac:dyDescent="0.2">
      <c r="A35">
        <v>31</v>
      </c>
      <c r="B35" t="str">
        <f t="shared" si="1"/>
        <v/>
      </c>
    </row>
    <row r="36" spans="1:2" x14ac:dyDescent="0.2">
      <c r="A36">
        <v>32</v>
      </c>
      <c r="B36" t="str">
        <f t="shared" ref="B36:B67" si="3">IF(ISERROR($B$2),"",IF(LEFT(INDEX(school,MATCH(B$2,districtcode,FALSE)+$A36,2),4)=B$2,INDEX(school,MATCH(B$2,districtcode,FALSE)+$A36,3),""))</f>
        <v/>
      </c>
    </row>
    <row r="37" spans="1:2" x14ac:dyDescent="0.2">
      <c r="A37">
        <v>33</v>
      </c>
      <c r="B37" t="str">
        <f t="shared" si="3"/>
        <v/>
      </c>
    </row>
    <row r="38" spans="1:2" x14ac:dyDescent="0.2">
      <c r="A38">
        <v>34</v>
      </c>
      <c r="B38" t="str">
        <f t="shared" si="3"/>
        <v/>
      </c>
    </row>
    <row r="39" spans="1:2" x14ac:dyDescent="0.2">
      <c r="A39">
        <v>35</v>
      </c>
      <c r="B39" t="str">
        <f t="shared" si="3"/>
        <v/>
      </c>
    </row>
    <row r="40" spans="1:2" x14ac:dyDescent="0.2">
      <c r="A40">
        <v>36</v>
      </c>
      <c r="B40" t="str">
        <f t="shared" si="3"/>
        <v/>
      </c>
    </row>
    <row r="41" spans="1:2" x14ac:dyDescent="0.2">
      <c r="A41">
        <v>37</v>
      </c>
      <c r="B41" t="str">
        <f t="shared" si="3"/>
        <v/>
      </c>
    </row>
    <row r="42" spans="1:2" x14ac:dyDescent="0.2">
      <c r="A42">
        <v>38</v>
      </c>
      <c r="B42" t="str">
        <f t="shared" si="3"/>
        <v/>
      </c>
    </row>
    <row r="43" spans="1:2" x14ac:dyDescent="0.2">
      <c r="A43">
        <v>39</v>
      </c>
      <c r="B43" t="str">
        <f t="shared" si="3"/>
        <v/>
      </c>
    </row>
    <row r="44" spans="1:2" x14ac:dyDescent="0.2">
      <c r="A44">
        <v>40</v>
      </c>
      <c r="B44" t="str">
        <f t="shared" si="3"/>
        <v/>
      </c>
    </row>
    <row r="45" spans="1:2" x14ac:dyDescent="0.2">
      <c r="A45">
        <v>41</v>
      </c>
      <c r="B45" t="str">
        <f t="shared" si="3"/>
        <v/>
      </c>
    </row>
    <row r="46" spans="1:2" x14ac:dyDescent="0.2">
      <c r="A46">
        <v>42</v>
      </c>
      <c r="B46" t="str">
        <f t="shared" si="3"/>
        <v/>
      </c>
    </row>
    <row r="47" spans="1:2" x14ac:dyDescent="0.2">
      <c r="A47">
        <v>43</v>
      </c>
      <c r="B47" t="str">
        <f t="shared" si="3"/>
        <v/>
      </c>
    </row>
    <row r="48" spans="1:2" x14ac:dyDescent="0.2">
      <c r="A48">
        <v>44</v>
      </c>
      <c r="B48" t="str">
        <f t="shared" si="3"/>
        <v/>
      </c>
    </row>
    <row r="49" spans="1:2" x14ac:dyDescent="0.2">
      <c r="A49">
        <v>45</v>
      </c>
      <c r="B49" t="str">
        <f t="shared" si="3"/>
        <v/>
      </c>
    </row>
    <row r="50" spans="1:2" x14ac:dyDescent="0.2">
      <c r="A50">
        <v>46</v>
      </c>
      <c r="B50" t="str">
        <f t="shared" si="3"/>
        <v/>
      </c>
    </row>
    <row r="51" spans="1:2" x14ac:dyDescent="0.2">
      <c r="A51">
        <v>47</v>
      </c>
      <c r="B51" t="str">
        <f t="shared" si="3"/>
        <v/>
      </c>
    </row>
    <row r="52" spans="1:2" x14ac:dyDescent="0.2">
      <c r="A52">
        <v>48</v>
      </c>
      <c r="B52" t="str">
        <f t="shared" si="3"/>
        <v/>
      </c>
    </row>
    <row r="53" spans="1:2" x14ac:dyDescent="0.2">
      <c r="A53">
        <v>49</v>
      </c>
      <c r="B53" t="str">
        <f t="shared" si="3"/>
        <v/>
      </c>
    </row>
    <row r="54" spans="1:2" x14ac:dyDescent="0.2">
      <c r="A54">
        <v>50</v>
      </c>
      <c r="B54" t="str">
        <f t="shared" si="3"/>
        <v/>
      </c>
    </row>
    <row r="55" spans="1:2" x14ac:dyDescent="0.2">
      <c r="A55">
        <v>51</v>
      </c>
      <c r="B55" t="str">
        <f t="shared" si="3"/>
        <v/>
      </c>
    </row>
    <row r="56" spans="1:2" x14ac:dyDescent="0.2">
      <c r="A56">
        <v>52</v>
      </c>
      <c r="B56" t="str">
        <f t="shared" si="3"/>
        <v/>
      </c>
    </row>
    <row r="57" spans="1:2" x14ac:dyDescent="0.2">
      <c r="A57">
        <v>53</v>
      </c>
      <c r="B57" t="str">
        <f t="shared" si="3"/>
        <v/>
      </c>
    </row>
    <row r="58" spans="1:2" x14ac:dyDescent="0.2">
      <c r="A58">
        <v>54</v>
      </c>
      <c r="B58" t="str">
        <f t="shared" si="3"/>
        <v/>
      </c>
    </row>
    <row r="59" spans="1:2" x14ac:dyDescent="0.2">
      <c r="A59">
        <v>55</v>
      </c>
      <c r="B59" t="str">
        <f t="shared" si="3"/>
        <v/>
      </c>
    </row>
    <row r="60" spans="1:2" x14ac:dyDescent="0.2">
      <c r="A60">
        <v>56</v>
      </c>
      <c r="B60" t="str">
        <f t="shared" si="3"/>
        <v/>
      </c>
    </row>
    <row r="61" spans="1:2" x14ac:dyDescent="0.2">
      <c r="A61">
        <v>57</v>
      </c>
      <c r="B61" t="str">
        <f t="shared" si="3"/>
        <v/>
      </c>
    </row>
    <row r="62" spans="1:2" x14ac:dyDescent="0.2">
      <c r="A62">
        <v>58</v>
      </c>
      <c r="B62" t="str">
        <f t="shared" si="3"/>
        <v/>
      </c>
    </row>
    <row r="63" spans="1:2" x14ac:dyDescent="0.2">
      <c r="A63">
        <v>59</v>
      </c>
      <c r="B63" t="str">
        <f t="shared" si="3"/>
        <v/>
      </c>
    </row>
    <row r="64" spans="1:2" x14ac:dyDescent="0.2">
      <c r="A64">
        <v>60</v>
      </c>
      <c r="B64" t="str">
        <f t="shared" si="3"/>
        <v/>
      </c>
    </row>
    <row r="65" spans="1:2" x14ac:dyDescent="0.2">
      <c r="A65">
        <v>61</v>
      </c>
      <c r="B65" t="str">
        <f t="shared" si="3"/>
        <v/>
      </c>
    </row>
    <row r="66" spans="1:2" x14ac:dyDescent="0.2">
      <c r="A66">
        <v>62</v>
      </c>
      <c r="B66" t="str">
        <f t="shared" si="3"/>
        <v/>
      </c>
    </row>
    <row r="67" spans="1:2" x14ac:dyDescent="0.2">
      <c r="A67">
        <v>63</v>
      </c>
      <c r="B67" t="str">
        <f t="shared" si="3"/>
        <v/>
      </c>
    </row>
    <row r="68" spans="1:2" x14ac:dyDescent="0.2">
      <c r="A68">
        <v>64</v>
      </c>
      <c r="B68" t="str">
        <f t="shared" ref="B68:B99" si="4">IF(ISERROR($B$2),"",IF(LEFT(INDEX(school,MATCH(B$2,districtcode,FALSE)+$A68,2),4)=B$2,INDEX(school,MATCH(B$2,districtcode,FALSE)+$A68,3),""))</f>
        <v/>
      </c>
    </row>
    <row r="69" spans="1:2" x14ac:dyDescent="0.2">
      <c r="A69">
        <v>65</v>
      </c>
      <c r="B69" t="str">
        <f t="shared" si="4"/>
        <v/>
      </c>
    </row>
    <row r="70" spans="1:2" x14ac:dyDescent="0.2">
      <c r="A70">
        <v>66</v>
      </c>
      <c r="B70" t="str">
        <f t="shared" si="4"/>
        <v/>
      </c>
    </row>
    <row r="71" spans="1:2" x14ac:dyDescent="0.2">
      <c r="A71">
        <v>67</v>
      </c>
      <c r="B71" t="str">
        <f t="shared" si="4"/>
        <v/>
      </c>
    </row>
    <row r="72" spans="1:2" x14ac:dyDescent="0.2">
      <c r="A72">
        <v>68</v>
      </c>
      <c r="B72" t="str">
        <f t="shared" si="4"/>
        <v/>
      </c>
    </row>
    <row r="73" spans="1:2" x14ac:dyDescent="0.2">
      <c r="A73">
        <v>69</v>
      </c>
      <c r="B73" t="str">
        <f t="shared" si="4"/>
        <v/>
      </c>
    </row>
    <row r="74" spans="1:2" x14ac:dyDescent="0.2">
      <c r="A74">
        <v>70</v>
      </c>
      <c r="B74" t="str">
        <f t="shared" si="4"/>
        <v/>
      </c>
    </row>
    <row r="75" spans="1:2" x14ac:dyDescent="0.2">
      <c r="A75">
        <v>71</v>
      </c>
      <c r="B75" t="str">
        <f t="shared" si="4"/>
        <v/>
      </c>
    </row>
    <row r="76" spans="1:2" x14ac:dyDescent="0.2">
      <c r="A76">
        <v>72</v>
      </c>
      <c r="B76" t="str">
        <f t="shared" si="4"/>
        <v/>
      </c>
    </row>
    <row r="77" spans="1:2" x14ac:dyDescent="0.2">
      <c r="A77">
        <v>73</v>
      </c>
      <c r="B77" t="str">
        <f t="shared" si="4"/>
        <v/>
      </c>
    </row>
    <row r="78" spans="1:2" x14ac:dyDescent="0.2">
      <c r="A78">
        <v>74</v>
      </c>
      <c r="B78" t="str">
        <f t="shared" si="4"/>
        <v/>
      </c>
    </row>
    <row r="79" spans="1:2" x14ac:dyDescent="0.2">
      <c r="A79">
        <v>75</v>
      </c>
      <c r="B79" t="str">
        <f t="shared" si="4"/>
        <v/>
      </c>
    </row>
    <row r="80" spans="1:2" x14ac:dyDescent="0.2">
      <c r="A80">
        <v>76</v>
      </c>
      <c r="B80" t="str">
        <f t="shared" si="4"/>
        <v/>
      </c>
    </row>
    <row r="81" spans="1:2" x14ac:dyDescent="0.2">
      <c r="A81">
        <v>77</v>
      </c>
      <c r="B81" t="str">
        <f t="shared" si="4"/>
        <v/>
      </c>
    </row>
    <row r="82" spans="1:2" x14ac:dyDescent="0.2">
      <c r="A82">
        <v>78</v>
      </c>
      <c r="B82" t="str">
        <f t="shared" si="4"/>
        <v/>
      </c>
    </row>
    <row r="83" spans="1:2" x14ac:dyDescent="0.2">
      <c r="A83">
        <v>79</v>
      </c>
      <c r="B83" t="str">
        <f t="shared" si="4"/>
        <v/>
      </c>
    </row>
    <row r="84" spans="1:2" x14ac:dyDescent="0.2">
      <c r="A84">
        <v>80</v>
      </c>
      <c r="B84" t="str">
        <f t="shared" si="4"/>
        <v/>
      </c>
    </row>
    <row r="85" spans="1:2" x14ac:dyDescent="0.2">
      <c r="A85">
        <v>81</v>
      </c>
      <c r="B85" t="str">
        <f t="shared" si="4"/>
        <v/>
      </c>
    </row>
    <row r="86" spans="1:2" x14ac:dyDescent="0.2">
      <c r="A86">
        <v>82</v>
      </c>
      <c r="B86" t="str">
        <f t="shared" si="4"/>
        <v/>
      </c>
    </row>
    <row r="87" spans="1:2" x14ac:dyDescent="0.2">
      <c r="A87">
        <v>83</v>
      </c>
      <c r="B87" t="str">
        <f t="shared" si="4"/>
        <v/>
      </c>
    </row>
    <row r="88" spans="1:2" x14ac:dyDescent="0.2">
      <c r="A88">
        <v>84</v>
      </c>
      <c r="B88" t="str">
        <f t="shared" si="4"/>
        <v/>
      </c>
    </row>
    <row r="89" spans="1:2" x14ac:dyDescent="0.2">
      <c r="A89">
        <v>85</v>
      </c>
      <c r="B89" t="str">
        <f t="shared" si="4"/>
        <v/>
      </c>
    </row>
    <row r="90" spans="1:2" x14ac:dyDescent="0.2">
      <c r="A90">
        <v>86</v>
      </c>
      <c r="B90" t="str">
        <f t="shared" si="4"/>
        <v/>
      </c>
    </row>
    <row r="91" spans="1:2" x14ac:dyDescent="0.2">
      <c r="A91">
        <v>87</v>
      </c>
      <c r="B91" t="str">
        <f t="shared" si="4"/>
        <v/>
      </c>
    </row>
    <row r="92" spans="1:2" x14ac:dyDescent="0.2">
      <c r="A92">
        <v>88</v>
      </c>
      <c r="B92" t="str">
        <f t="shared" si="4"/>
        <v/>
      </c>
    </row>
    <row r="93" spans="1:2" x14ac:dyDescent="0.2">
      <c r="A93">
        <v>89</v>
      </c>
      <c r="B93" t="str">
        <f t="shared" si="4"/>
        <v/>
      </c>
    </row>
    <row r="94" spans="1:2" x14ac:dyDescent="0.2">
      <c r="A94">
        <v>90</v>
      </c>
      <c r="B94" t="str">
        <f t="shared" si="4"/>
        <v/>
      </c>
    </row>
    <row r="95" spans="1:2" x14ac:dyDescent="0.2">
      <c r="A95">
        <v>91</v>
      </c>
      <c r="B95" t="str">
        <f t="shared" si="4"/>
        <v/>
      </c>
    </row>
    <row r="96" spans="1:2" x14ac:dyDescent="0.2">
      <c r="A96">
        <v>92</v>
      </c>
      <c r="B96" t="str">
        <f t="shared" si="4"/>
        <v/>
      </c>
    </row>
    <row r="97" spans="1:2" x14ac:dyDescent="0.2">
      <c r="A97">
        <v>93</v>
      </c>
      <c r="B97" t="str">
        <f t="shared" si="4"/>
        <v/>
      </c>
    </row>
    <row r="98" spans="1:2" x14ac:dyDescent="0.2">
      <c r="A98">
        <v>94</v>
      </c>
      <c r="B98" t="str">
        <f t="shared" si="4"/>
        <v/>
      </c>
    </row>
    <row r="99" spans="1:2" x14ac:dyDescent="0.2">
      <c r="A99">
        <v>95</v>
      </c>
      <c r="B99" t="str">
        <f t="shared" si="4"/>
        <v/>
      </c>
    </row>
    <row r="100" spans="1:2" x14ac:dyDescent="0.2">
      <c r="A100">
        <v>96</v>
      </c>
      <c r="B100" t="str">
        <f t="shared" ref="B100:B134" si="5">IF(ISERROR($B$2),"",IF(LEFT(INDEX(school,MATCH(B$2,districtcode,FALSE)+$A100,2),4)=B$2,INDEX(school,MATCH(B$2,districtcode,FALSE)+$A100,3),""))</f>
        <v/>
      </c>
    </row>
    <row r="101" spans="1:2" x14ac:dyDescent="0.2">
      <c r="A101">
        <v>97</v>
      </c>
      <c r="B101" t="str">
        <f t="shared" si="5"/>
        <v/>
      </c>
    </row>
    <row r="102" spans="1:2" x14ac:dyDescent="0.2">
      <c r="A102">
        <v>98</v>
      </c>
      <c r="B102" t="str">
        <f t="shared" si="5"/>
        <v/>
      </c>
    </row>
    <row r="103" spans="1:2" x14ac:dyDescent="0.2">
      <c r="A103">
        <v>99</v>
      </c>
      <c r="B103" t="str">
        <f t="shared" si="5"/>
        <v/>
      </c>
    </row>
    <row r="104" spans="1:2" x14ac:dyDescent="0.2">
      <c r="A104">
        <v>100</v>
      </c>
      <c r="B104" t="str">
        <f t="shared" si="5"/>
        <v/>
      </c>
    </row>
    <row r="105" spans="1:2" x14ac:dyDescent="0.2">
      <c r="A105">
        <v>101</v>
      </c>
      <c r="B105" t="str">
        <f t="shared" si="5"/>
        <v/>
      </c>
    </row>
    <row r="106" spans="1:2" x14ac:dyDescent="0.2">
      <c r="A106">
        <v>102</v>
      </c>
      <c r="B106" t="str">
        <f t="shared" si="5"/>
        <v/>
      </c>
    </row>
    <row r="107" spans="1:2" x14ac:dyDescent="0.2">
      <c r="A107">
        <v>103</v>
      </c>
      <c r="B107" t="str">
        <f t="shared" si="5"/>
        <v/>
      </c>
    </row>
    <row r="108" spans="1:2" x14ac:dyDescent="0.2">
      <c r="A108">
        <v>104</v>
      </c>
      <c r="B108" t="str">
        <f t="shared" si="5"/>
        <v/>
      </c>
    </row>
    <row r="109" spans="1:2" x14ac:dyDescent="0.2">
      <c r="A109">
        <v>105</v>
      </c>
      <c r="B109" t="str">
        <f t="shared" si="5"/>
        <v/>
      </c>
    </row>
    <row r="110" spans="1:2" x14ac:dyDescent="0.2">
      <c r="A110">
        <v>106</v>
      </c>
      <c r="B110" t="str">
        <f t="shared" si="5"/>
        <v/>
      </c>
    </row>
    <row r="111" spans="1:2" x14ac:dyDescent="0.2">
      <c r="A111">
        <v>107</v>
      </c>
      <c r="B111" t="str">
        <f t="shared" si="5"/>
        <v/>
      </c>
    </row>
    <row r="112" spans="1:2" x14ac:dyDescent="0.2">
      <c r="A112">
        <v>108</v>
      </c>
      <c r="B112" t="str">
        <f t="shared" si="5"/>
        <v/>
      </c>
    </row>
    <row r="113" spans="1:2" x14ac:dyDescent="0.2">
      <c r="A113">
        <v>109</v>
      </c>
      <c r="B113" t="str">
        <f t="shared" si="5"/>
        <v/>
      </c>
    </row>
    <row r="114" spans="1:2" x14ac:dyDescent="0.2">
      <c r="A114">
        <v>110</v>
      </c>
      <c r="B114" t="str">
        <f t="shared" si="5"/>
        <v/>
      </c>
    </row>
    <row r="115" spans="1:2" x14ac:dyDescent="0.2">
      <c r="A115">
        <v>111</v>
      </c>
      <c r="B115" t="str">
        <f t="shared" si="5"/>
        <v/>
      </c>
    </row>
    <row r="116" spans="1:2" x14ac:dyDescent="0.2">
      <c r="A116">
        <v>112</v>
      </c>
      <c r="B116" t="str">
        <f t="shared" si="5"/>
        <v/>
      </c>
    </row>
    <row r="117" spans="1:2" x14ac:dyDescent="0.2">
      <c r="A117">
        <v>113</v>
      </c>
      <c r="B117" t="str">
        <f t="shared" si="5"/>
        <v/>
      </c>
    </row>
    <row r="118" spans="1:2" x14ac:dyDescent="0.2">
      <c r="A118">
        <v>114</v>
      </c>
      <c r="B118" t="str">
        <f t="shared" si="5"/>
        <v/>
      </c>
    </row>
    <row r="119" spans="1:2" x14ac:dyDescent="0.2">
      <c r="A119">
        <v>115</v>
      </c>
      <c r="B119" t="str">
        <f t="shared" si="5"/>
        <v/>
      </c>
    </row>
    <row r="120" spans="1:2" x14ac:dyDescent="0.2">
      <c r="A120">
        <v>116</v>
      </c>
      <c r="B120" t="str">
        <f t="shared" si="5"/>
        <v/>
      </c>
    </row>
    <row r="121" spans="1:2" x14ac:dyDescent="0.2">
      <c r="A121">
        <v>117</v>
      </c>
      <c r="B121" t="str">
        <f t="shared" si="5"/>
        <v/>
      </c>
    </row>
    <row r="122" spans="1:2" x14ac:dyDescent="0.2">
      <c r="A122">
        <v>118</v>
      </c>
      <c r="B122" t="str">
        <f t="shared" si="5"/>
        <v/>
      </c>
    </row>
    <row r="123" spans="1:2" x14ac:dyDescent="0.2">
      <c r="A123">
        <v>119</v>
      </c>
      <c r="B123" t="str">
        <f t="shared" si="5"/>
        <v/>
      </c>
    </row>
    <row r="124" spans="1:2" x14ac:dyDescent="0.2">
      <c r="A124">
        <v>120</v>
      </c>
      <c r="B124" t="str">
        <f t="shared" si="5"/>
        <v/>
      </c>
    </row>
    <row r="125" spans="1:2" x14ac:dyDescent="0.2">
      <c r="A125">
        <v>121</v>
      </c>
      <c r="B125" t="str">
        <f t="shared" si="5"/>
        <v/>
      </c>
    </row>
    <row r="126" spans="1:2" x14ac:dyDescent="0.2">
      <c r="A126">
        <v>122</v>
      </c>
      <c r="B126" t="str">
        <f t="shared" si="5"/>
        <v/>
      </c>
    </row>
    <row r="127" spans="1:2" x14ac:dyDescent="0.2">
      <c r="A127">
        <v>123</v>
      </c>
      <c r="B127" t="str">
        <f t="shared" si="5"/>
        <v/>
      </c>
    </row>
    <row r="128" spans="1:2" x14ac:dyDescent="0.2">
      <c r="A128">
        <v>124</v>
      </c>
      <c r="B128" t="str">
        <f t="shared" si="5"/>
        <v/>
      </c>
    </row>
    <row r="129" spans="1:2" x14ac:dyDescent="0.2">
      <c r="A129">
        <v>125</v>
      </c>
      <c r="B129" t="str">
        <f t="shared" si="5"/>
        <v/>
      </c>
    </row>
    <row r="130" spans="1:2" x14ac:dyDescent="0.2">
      <c r="A130">
        <v>126</v>
      </c>
      <c r="B130" t="str">
        <f t="shared" si="5"/>
        <v/>
      </c>
    </row>
    <row r="131" spans="1:2" x14ac:dyDescent="0.2">
      <c r="A131">
        <v>127</v>
      </c>
      <c r="B131" t="str">
        <f t="shared" si="5"/>
        <v/>
      </c>
    </row>
    <row r="132" spans="1:2" x14ac:dyDescent="0.2">
      <c r="A132">
        <v>128</v>
      </c>
      <c r="B132" t="str">
        <f t="shared" si="5"/>
        <v/>
      </c>
    </row>
    <row r="133" spans="1:2" x14ac:dyDescent="0.2">
      <c r="A133">
        <v>129</v>
      </c>
      <c r="B133" t="str">
        <f t="shared" si="5"/>
        <v/>
      </c>
    </row>
    <row r="134" spans="1:2" x14ac:dyDescent="0.2">
      <c r="A134">
        <v>130</v>
      </c>
      <c r="B134" t="str">
        <f t="shared" si="5"/>
        <v/>
      </c>
    </row>
  </sheetData>
  <phoneticPr fontId="17"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1:H1825"/>
  <sheetViews>
    <sheetView zoomScaleNormal="100" workbookViewId="0">
      <pane xSplit="1" ySplit="1" topLeftCell="B2" activePane="bottomRight" state="frozen"/>
      <selection pane="topRight" activeCell="B1" sqref="B1"/>
      <selection pane="bottomLeft" activeCell="A4" sqref="A4"/>
      <selection pane="bottomRight" activeCell="D17" sqref="D17"/>
    </sheetView>
  </sheetViews>
  <sheetFormatPr defaultColWidth="9.140625" defaultRowHeight="12.75" x14ac:dyDescent="0.2"/>
  <cols>
    <col min="1" max="1" width="9.140625" style="134"/>
    <col min="2" max="3" width="11" style="134" customWidth="1"/>
    <col min="4" max="4" width="11" style="135" customWidth="1"/>
    <col min="5" max="5" width="11" style="134" customWidth="1"/>
    <col min="6" max="6" width="19.85546875" style="134" bestFit="1" customWidth="1"/>
    <col min="7" max="16384" width="9.140625" style="134"/>
  </cols>
  <sheetData>
    <row r="1" spans="1:8" x14ac:dyDescent="0.2">
      <c r="A1" s="141" t="s">
        <v>3228</v>
      </c>
      <c r="B1" s="142" t="s">
        <v>469</v>
      </c>
      <c r="C1" s="142" t="s">
        <v>3225</v>
      </c>
      <c r="D1" s="143" t="s">
        <v>4323</v>
      </c>
      <c r="E1" s="144" t="s">
        <v>468</v>
      </c>
      <c r="F1" s="141"/>
      <c r="G1" s="141"/>
      <c r="H1" s="141"/>
    </row>
    <row r="2" spans="1:8" x14ac:dyDescent="0.2">
      <c r="A2" s="141" t="s">
        <v>5056</v>
      </c>
      <c r="B2" s="142" t="s">
        <v>1152</v>
      </c>
      <c r="C2" s="142" t="s">
        <v>4308</v>
      </c>
      <c r="D2" s="143">
        <v>631</v>
      </c>
      <c r="E2" s="144" t="s">
        <v>3592</v>
      </c>
      <c r="F2" s="141" t="s">
        <v>5055</v>
      </c>
      <c r="G2" s="141" t="s">
        <v>2212</v>
      </c>
      <c r="H2" s="141" t="s">
        <v>2212</v>
      </c>
    </row>
    <row r="3" spans="1:8" x14ac:dyDescent="0.2">
      <c r="A3" s="141" t="s">
        <v>5056</v>
      </c>
      <c r="B3" s="142" t="s">
        <v>1154</v>
      </c>
      <c r="C3" s="142" t="s">
        <v>4309</v>
      </c>
      <c r="D3" s="143">
        <v>510</v>
      </c>
      <c r="E3" s="144" t="s">
        <v>3559</v>
      </c>
      <c r="F3" s="141" t="s">
        <v>3224</v>
      </c>
      <c r="G3" s="141" t="s">
        <v>2212</v>
      </c>
      <c r="H3" s="141" t="s">
        <v>2212</v>
      </c>
    </row>
    <row r="4" spans="1:8" ht="15" x14ac:dyDescent="0.25">
      <c r="A4" s="141" t="s">
        <v>5056</v>
      </c>
      <c r="B4" s="145" t="s">
        <v>6014</v>
      </c>
      <c r="C4" s="141" t="s">
        <v>3075</v>
      </c>
      <c r="D4" s="143"/>
      <c r="E4" s="141"/>
      <c r="F4" s="141" t="s">
        <v>3224</v>
      </c>
      <c r="G4" s="141"/>
      <c r="H4" s="141"/>
    </row>
    <row r="5" spans="1:8" x14ac:dyDescent="0.2">
      <c r="A5" s="141" t="s">
        <v>5056</v>
      </c>
      <c r="B5" s="142" t="s">
        <v>1155</v>
      </c>
      <c r="C5" s="142" t="s">
        <v>4311</v>
      </c>
      <c r="D5" s="143">
        <v>369</v>
      </c>
      <c r="E5" s="144" t="s">
        <v>3558</v>
      </c>
      <c r="F5" s="141" t="s">
        <v>3224</v>
      </c>
      <c r="G5" s="141" t="s">
        <v>5852</v>
      </c>
      <c r="H5" s="141" t="s">
        <v>5857</v>
      </c>
    </row>
    <row r="6" spans="1:8" x14ac:dyDescent="0.2">
      <c r="A6" s="141" t="s">
        <v>5056</v>
      </c>
      <c r="B6" s="142" t="s">
        <v>4518</v>
      </c>
      <c r="C6" s="142" t="s">
        <v>4312</v>
      </c>
      <c r="D6" s="143">
        <v>506</v>
      </c>
      <c r="E6" s="144" t="s">
        <v>3577</v>
      </c>
      <c r="F6" s="141" t="s">
        <v>3224</v>
      </c>
      <c r="G6" s="141" t="s">
        <v>5856</v>
      </c>
      <c r="H6" s="141" t="s">
        <v>5856</v>
      </c>
    </row>
    <row r="7" spans="1:8" x14ac:dyDescent="0.2">
      <c r="A7" s="141" t="s">
        <v>5059</v>
      </c>
      <c r="B7" s="142" t="s">
        <v>4520</v>
      </c>
      <c r="C7" s="142" t="s">
        <v>1381</v>
      </c>
      <c r="D7" s="143">
        <v>488</v>
      </c>
      <c r="E7" s="144" t="s">
        <v>3561</v>
      </c>
      <c r="F7" s="141" t="s">
        <v>3224</v>
      </c>
      <c r="G7" s="141" t="s">
        <v>2212</v>
      </c>
      <c r="H7" s="141" t="s">
        <v>2212</v>
      </c>
    </row>
    <row r="8" spans="1:8" x14ac:dyDescent="0.2">
      <c r="A8" s="141" t="s">
        <v>5059</v>
      </c>
      <c r="B8" s="142" t="s">
        <v>4521</v>
      </c>
      <c r="C8" s="142" t="s">
        <v>4314</v>
      </c>
      <c r="D8" s="143">
        <v>490</v>
      </c>
      <c r="E8" s="144" t="s">
        <v>3561</v>
      </c>
      <c r="F8" s="141" t="s">
        <v>3224</v>
      </c>
      <c r="G8" s="141" t="s">
        <v>2212</v>
      </c>
      <c r="H8" s="141" t="s">
        <v>2212</v>
      </c>
    </row>
    <row r="9" spans="1:8" x14ac:dyDescent="0.2">
      <c r="A9" s="141" t="s">
        <v>5059</v>
      </c>
      <c r="B9" s="142" t="s">
        <v>4522</v>
      </c>
      <c r="C9" s="142" t="s">
        <v>4315</v>
      </c>
      <c r="D9" s="143">
        <v>488</v>
      </c>
      <c r="E9" s="144" t="s">
        <v>3561</v>
      </c>
      <c r="F9" s="141" t="s">
        <v>3224</v>
      </c>
      <c r="G9" s="141" t="s">
        <v>5852</v>
      </c>
      <c r="H9" s="141" t="s">
        <v>5852</v>
      </c>
    </row>
    <row r="10" spans="1:8" x14ac:dyDescent="0.2">
      <c r="A10" s="141" t="s">
        <v>5059</v>
      </c>
      <c r="B10" s="142" t="s">
        <v>4523</v>
      </c>
      <c r="C10" s="142" t="s">
        <v>4943</v>
      </c>
      <c r="D10" s="143">
        <v>486</v>
      </c>
      <c r="E10" s="144" t="s">
        <v>3561</v>
      </c>
      <c r="F10" s="141" t="s">
        <v>5055</v>
      </c>
      <c r="G10" s="141" t="s">
        <v>5850</v>
      </c>
      <c r="H10" s="141" t="s">
        <v>2212</v>
      </c>
    </row>
    <row r="11" spans="1:8" x14ac:dyDescent="0.2">
      <c r="A11" s="141" t="s">
        <v>5059</v>
      </c>
      <c r="B11" s="142" t="s">
        <v>4524</v>
      </c>
      <c r="C11" s="142" t="s">
        <v>4944</v>
      </c>
      <c r="D11" s="143">
        <v>614</v>
      </c>
      <c r="E11" s="144" t="s">
        <v>3560</v>
      </c>
      <c r="F11" s="141" t="s">
        <v>5055</v>
      </c>
      <c r="G11" s="141" t="s">
        <v>5850</v>
      </c>
      <c r="H11" s="141" t="s">
        <v>2212</v>
      </c>
    </row>
    <row r="12" spans="1:8" x14ac:dyDescent="0.2">
      <c r="A12" s="141" t="s">
        <v>5061</v>
      </c>
      <c r="B12" s="142" t="s">
        <v>4527</v>
      </c>
      <c r="C12" s="142" t="s">
        <v>1830</v>
      </c>
      <c r="D12" s="143">
        <v>524</v>
      </c>
      <c r="E12" s="144" t="s">
        <v>3562</v>
      </c>
      <c r="F12" s="141" t="s">
        <v>5055</v>
      </c>
      <c r="G12" s="141" t="s">
        <v>5856</v>
      </c>
      <c r="H12" s="141" t="s">
        <v>5852</v>
      </c>
    </row>
    <row r="13" spans="1:8" x14ac:dyDescent="0.2">
      <c r="A13" s="141" t="s">
        <v>5061</v>
      </c>
      <c r="B13" s="142" t="s">
        <v>4528</v>
      </c>
      <c r="C13" s="142" t="s">
        <v>4296</v>
      </c>
      <c r="D13" s="143">
        <v>483</v>
      </c>
      <c r="E13" s="144" t="s">
        <v>3564</v>
      </c>
      <c r="F13" s="141" t="s">
        <v>3224</v>
      </c>
      <c r="G13" s="141" t="s">
        <v>5852</v>
      </c>
      <c r="H13" s="141" t="s">
        <v>5857</v>
      </c>
    </row>
    <row r="14" spans="1:8" x14ac:dyDescent="0.2">
      <c r="A14" s="141" t="s">
        <v>5063</v>
      </c>
      <c r="B14" s="142" t="s">
        <v>4537</v>
      </c>
      <c r="C14" s="142" t="s">
        <v>4245</v>
      </c>
      <c r="D14" s="143">
        <v>124</v>
      </c>
      <c r="E14" s="144" t="s">
        <v>3552</v>
      </c>
      <c r="F14" s="141" t="s">
        <v>3224</v>
      </c>
      <c r="G14" s="141"/>
      <c r="H14" s="141"/>
    </row>
    <row r="15" spans="1:8" x14ac:dyDescent="0.2">
      <c r="A15" s="141" t="s">
        <v>5063</v>
      </c>
      <c r="B15" s="142" t="s">
        <v>4538</v>
      </c>
      <c r="C15" s="142" t="s">
        <v>4246</v>
      </c>
      <c r="D15" s="143">
        <v>1337</v>
      </c>
      <c r="E15" s="144" t="s">
        <v>3559</v>
      </c>
      <c r="F15" s="141" t="s">
        <v>3224</v>
      </c>
      <c r="G15" s="141" t="s">
        <v>2212</v>
      </c>
      <c r="H15" s="141" t="s">
        <v>2212</v>
      </c>
    </row>
    <row r="16" spans="1:8" x14ac:dyDescent="0.2">
      <c r="A16" s="141" t="s">
        <v>5063</v>
      </c>
      <c r="B16" s="142" t="s">
        <v>4539</v>
      </c>
      <c r="C16" s="142" t="s">
        <v>4247</v>
      </c>
      <c r="D16" s="143">
        <v>695</v>
      </c>
      <c r="E16" s="144" t="s">
        <v>3558</v>
      </c>
      <c r="F16" s="141" t="s">
        <v>3224</v>
      </c>
      <c r="G16" s="141" t="s">
        <v>5854</v>
      </c>
      <c r="H16" s="141" t="s">
        <v>5854</v>
      </c>
    </row>
    <row r="17" spans="1:8" x14ac:dyDescent="0.2">
      <c r="A17" s="141" t="s">
        <v>5063</v>
      </c>
      <c r="B17" s="142" t="s">
        <v>4543</v>
      </c>
      <c r="C17" s="142" t="s">
        <v>4248</v>
      </c>
      <c r="D17" s="143">
        <v>366</v>
      </c>
      <c r="E17" s="144" t="s">
        <v>3565</v>
      </c>
      <c r="F17" s="141" t="s">
        <v>3224</v>
      </c>
      <c r="G17" s="141" t="s">
        <v>5852</v>
      </c>
      <c r="H17" s="141" t="s">
        <v>5852</v>
      </c>
    </row>
    <row r="18" spans="1:8" x14ac:dyDescent="0.2">
      <c r="A18" s="141" t="s">
        <v>5063</v>
      </c>
      <c r="B18" s="142" t="s">
        <v>4544</v>
      </c>
      <c r="C18" s="142" t="s">
        <v>4249</v>
      </c>
      <c r="D18" s="143">
        <v>307</v>
      </c>
      <c r="E18" s="144" t="s">
        <v>3565</v>
      </c>
      <c r="F18" s="141" t="s">
        <v>5055</v>
      </c>
      <c r="G18" s="141" t="s">
        <v>2212</v>
      </c>
      <c r="H18" s="141" t="s">
        <v>2212</v>
      </c>
    </row>
    <row r="19" spans="1:8" x14ac:dyDescent="0.2">
      <c r="A19" s="141" t="s">
        <v>5063</v>
      </c>
      <c r="B19" s="142" t="s">
        <v>4545</v>
      </c>
      <c r="C19" s="142" t="s">
        <v>4250</v>
      </c>
      <c r="D19" s="143">
        <v>373</v>
      </c>
      <c r="E19" s="144" t="s">
        <v>3565</v>
      </c>
      <c r="F19" s="141" t="s">
        <v>5055</v>
      </c>
      <c r="G19" s="141" t="s">
        <v>2212</v>
      </c>
      <c r="H19" s="141" t="s">
        <v>5852</v>
      </c>
    </row>
    <row r="20" spans="1:8" x14ac:dyDescent="0.2">
      <c r="A20" s="141" t="s">
        <v>5063</v>
      </c>
      <c r="B20" s="142" t="s">
        <v>4542</v>
      </c>
      <c r="C20" s="142" t="s">
        <v>3223</v>
      </c>
      <c r="D20" s="143">
        <v>649</v>
      </c>
      <c r="E20" s="144" t="s">
        <v>3564</v>
      </c>
      <c r="F20" s="141" t="s">
        <v>3224</v>
      </c>
      <c r="G20" s="141" t="s">
        <v>5853</v>
      </c>
      <c r="H20" s="141" t="s">
        <v>5854</v>
      </c>
    </row>
    <row r="21" spans="1:8" x14ac:dyDescent="0.2">
      <c r="A21" s="141" t="s">
        <v>5063</v>
      </c>
      <c r="B21" s="142" t="s">
        <v>4546</v>
      </c>
      <c r="C21" s="142" t="s">
        <v>4251</v>
      </c>
      <c r="D21" s="143">
        <v>379</v>
      </c>
      <c r="E21" s="144" t="s">
        <v>3565</v>
      </c>
      <c r="F21" s="141" t="s">
        <v>5055</v>
      </c>
      <c r="G21" s="141" t="s">
        <v>2212</v>
      </c>
      <c r="H21" s="141" t="s">
        <v>2212</v>
      </c>
    </row>
    <row r="22" spans="1:8" x14ac:dyDescent="0.2">
      <c r="A22" s="141" t="s">
        <v>5065</v>
      </c>
      <c r="B22" s="142" t="s">
        <v>4547</v>
      </c>
      <c r="C22" s="142" t="s">
        <v>4252</v>
      </c>
      <c r="D22" s="143">
        <v>442</v>
      </c>
      <c r="E22" s="144" t="s">
        <v>3562</v>
      </c>
      <c r="F22" s="141" t="s">
        <v>5055</v>
      </c>
      <c r="G22" s="141" t="s">
        <v>5857</v>
      </c>
      <c r="H22" s="141" t="s">
        <v>2212</v>
      </c>
    </row>
    <row r="23" spans="1:8" x14ac:dyDescent="0.2">
      <c r="A23" s="141" t="s">
        <v>5065</v>
      </c>
      <c r="B23" s="142" t="s">
        <v>4548</v>
      </c>
      <c r="C23" s="142" t="s">
        <v>4253</v>
      </c>
      <c r="D23" s="143">
        <v>644</v>
      </c>
      <c r="E23" s="144" t="s">
        <v>3559</v>
      </c>
      <c r="F23" s="141" t="s">
        <v>3224</v>
      </c>
      <c r="G23" s="141" t="s">
        <v>2212</v>
      </c>
      <c r="H23" s="141" t="s">
        <v>2212</v>
      </c>
    </row>
    <row r="24" spans="1:8" x14ac:dyDescent="0.2">
      <c r="A24" s="141" t="s">
        <v>5065</v>
      </c>
      <c r="B24" s="142" t="s">
        <v>4549</v>
      </c>
      <c r="C24" s="142" t="s">
        <v>4254</v>
      </c>
      <c r="D24" s="143">
        <v>751</v>
      </c>
      <c r="E24" s="144" t="s">
        <v>3564</v>
      </c>
      <c r="F24" s="141" t="s">
        <v>3224</v>
      </c>
      <c r="G24" s="141" t="s">
        <v>5856</v>
      </c>
      <c r="H24" s="141" t="s">
        <v>5854</v>
      </c>
    </row>
    <row r="25" spans="1:8" x14ac:dyDescent="0.2">
      <c r="A25" s="141" t="s">
        <v>5065</v>
      </c>
      <c r="B25" s="142" t="s">
        <v>4550</v>
      </c>
      <c r="C25" s="142" t="s">
        <v>4255</v>
      </c>
      <c r="D25" s="143">
        <v>548</v>
      </c>
      <c r="E25" s="144" t="s">
        <v>3562</v>
      </c>
      <c r="F25" s="141" t="s">
        <v>5055</v>
      </c>
      <c r="G25" s="141" t="s">
        <v>2212</v>
      </c>
      <c r="H25" s="141" t="s">
        <v>2212</v>
      </c>
    </row>
    <row r="26" spans="1:8" x14ac:dyDescent="0.2">
      <c r="A26" s="141" t="s">
        <v>5066</v>
      </c>
      <c r="B26" s="142" t="s">
        <v>4552</v>
      </c>
      <c r="C26" s="142" t="s">
        <v>4257</v>
      </c>
      <c r="D26" s="143">
        <v>371</v>
      </c>
      <c r="E26" s="144" t="s">
        <v>3560</v>
      </c>
      <c r="F26" s="141" t="s">
        <v>5055</v>
      </c>
      <c r="G26" s="141" t="s">
        <v>5853</v>
      </c>
      <c r="H26" s="141" t="s">
        <v>5854</v>
      </c>
    </row>
    <row r="27" spans="1:8" x14ac:dyDescent="0.2">
      <c r="A27" s="141" t="s">
        <v>5066</v>
      </c>
      <c r="B27" s="142" t="s">
        <v>4553</v>
      </c>
      <c r="C27" s="142" t="s">
        <v>4258</v>
      </c>
      <c r="D27" s="143">
        <v>400</v>
      </c>
      <c r="E27" s="144" t="s">
        <v>3561</v>
      </c>
      <c r="F27" s="141" t="s">
        <v>5055</v>
      </c>
      <c r="G27" s="141" t="s">
        <v>5856</v>
      </c>
      <c r="H27" s="141" t="s">
        <v>5856</v>
      </c>
    </row>
    <row r="28" spans="1:8" x14ac:dyDescent="0.2">
      <c r="A28" s="141" t="s">
        <v>5066</v>
      </c>
      <c r="B28" s="142" t="s">
        <v>4554</v>
      </c>
      <c r="C28" s="142" t="s">
        <v>4259</v>
      </c>
      <c r="D28" s="143">
        <v>471</v>
      </c>
      <c r="E28" s="144" t="s">
        <v>3561</v>
      </c>
      <c r="F28" s="141" t="s">
        <v>5055</v>
      </c>
      <c r="G28" s="141" t="s">
        <v>5850</v>
      </c>
      <c r="H28" s="141" t="s">
        <v>5852</v>
      </c>
    </row>
    <row r="29" spans="1:8" x14ac:dyDescent="0.2">
      <c r="A29" s="141" t="s">
        <v>5070</v>
      </c>
      <c r="B29" s="142" t="s">
        <v>4557</v>
      </c>
      <c r="C29" s="142" t="s">
        <v>4262</v>
      </c>
      <c r="D29" s="143">
        <v>1802</v>
      </c>
      <c r="E29" s="144" t="s">
        <v>3559</v>
      </c>
      <c r="F29" s="141" t="s">
        <v>3224</v>
      </c>
      <c r="G29" s="141" t="s">
        <v>2212</v>
      </c>
      <c r="H29" s="141" t="s">
        <v>2212</v>
      </c>
    </row>
    <row r="30" spans="1:8" x14ac:dyDescent="0.2">
      <c r="A30" s="141" t="s">
        <v>5070</v>
      </c>
      <c r="B30" s="142" t="s">
        <v>4558</v>
      </c>
      <c r="C30" s="142" t="s">
        <v>4263</v>
      </c>
      <c r="D30" s="143">
        <v>543</v>
      </c>
      <c r="E30" s="144" t="s">
        <v>3569</v>
      </c>
      <c r="F30" s="141" t="s">
        <v>3224</v>
      </c>
      <c r="G30" s="141" t="s">
        <v>2212</v>
      </c>
      <c r="H30" s="141" t="s">
        <v>2212</v>
      </c>
    </row>
    <row r="31" spans="1:8" x14ac:dyDescent="0.2">
      <c r="A31" s="141" t="s">
        <v>5070</v>
      </c>
      <c r="B31" s="142" t="s">
        <v>4559</v>
      </c>
      <c r="C31" s="142" t="s">
        <v>4264</v>
      </c>
      <c r="D31" s="143">
        <v>483</v>
      </c>
      <c r="E31" s="144" t="s">
        <v>3567</v>
      </c>
      <c r="F31" s="141" t="s">
        <v>5055</v>
      </c>
      <c r="G31" s="141" t="s">
        <v>2212</v>
      </c>
      <c r="H31" s="141" t="s">
        <v>2212</v>
      </c>
    </row>
    <row r="32" spans="1:8" x14ac:dyDescent="0.2">
      <c r="A32" s="141" t="s">
        <v>5070</v>
      </c>
      <c r="B32" s="142" t="s">
        <v>4560</v>
      </c>
      <c r="C32" s="142" t="s">
        <v>4265</v>
      </c>
      <c r="D32" s="143">
        <v>563</v>
      </c>
      <c r="E32" s="144" t="s">
        <v>3569</v>
      </c>
      <c r="F32" s="141" t="s">
        <v>3224</v>
      </c>
      <c r="G32" s="141" t="s">
        <v>2212</v>
      </c>
      <c r="H32" s="141" t="s">
        <v>5850</v>
      </c>
    </row>
    <row r="33" spans="1:8" x14ac:dyDescent="0.2">
      <c r="A33" s="141" t="s">
        <v>5070</v>
      </c>
      <c r="B33" s="142" t="s">
        <v>4561</v>
      </c>
      <c r="C33" s="142" t="s">
        <v>4266</v>
      </c>
      <c r="D33" s="143">
        <v>346</v>
      </c>
      <c r="E33" s="144" t="s">
        <v>3567</v>
      </c>
      <c r="F33" s="141" t="s">
        <v>3224</v>
      </c>
      <c r="G33" s="141" t="s">
        <v>2212</v>
      </c>
      <c r="H33" s="141" t="s">
        <v>2212</v>
      </c>
    </row>
    <row r="34" spans="1:8" x14ac:dyDescent="0.2">
      <c r="A34" s="141" t="s">
        <v>5070</v>
      </c>
      <c r="B34" s="142" t="s">
        <v>4562</v>
      </c>
      <c r="C34" s="142" t="s">
        <v>4267</v>
      </c>
      <c r="D34" s="143">
        <v>527</v>
      </c>
      <c r="E34" s="144" t="s">
        <v>3567</v>
      </c>
      <c r="F34" s="141" t="s">
        <v>5055</v>
      </c>
      <c r="G34" s="141" t="s">
        <v>5850</v>
      </c>
      <c r="H34" s="141" t="s">
        <v>5850</v>
      </c>
    </row>
    <row r="35" spans="1:8" x14ac:dyDescent="0.2">
      <c r="A35" s="141" t="s">
        <v>5070</v>
      </c>
      <c r="B35" s="142" t="s">
        <v>4563</v>
      </c>
      <c r="C35" s="142" t="s">
        <v>4268</v>
      </c>
      <c r="D35" s="143">
        <v>267</v>
      </c>
      <c r="E35" s="144" t="s">
        <v>3554</v>
      </c>
      <c r="F35" s="141" t="s">
        <v>3224</v>
      </c>
      <c r="G35" s="141" t="s">
        <v>2212</v>
      </c>
      <c r="H35" s="141" t="s">
        <v>2212</v>
      </c>
    </row>
    <row r="36" spans="1:8" x14ac:dyDescent="0.2">
      <c r="A36" s="141" t="s">
        <v>5070</v>
      </c>
      <c r="B36" s="142" t="s">
        <v>4564</v>
      </c>
      <c r="C36" s="142" t="s">
        <v>4269</v>
      </c>
      <c r="D36" s="143">
        <v>573</v>
      </c>
      <c r="E36" s="144" t="s">
        <v>3567</v>
      </c>
      <c r="F36" s="141" t="s">
        <v>3224</v>
      </c>
      <c r="G36" s="141" t="s">
        <v>2212</v>
      </c>
      <c r="H36" s="141" t="s">
        <v>5850</v>
      </c>
    </row>
    <row r="37" spans="1:8" x14ac:dyDescent="0.2">
      <c r="A37" s="141" t="s">
        <v>5070</v>
      </c>
      <c r="B37" s="142" t="s">
        <v>4565</v>
      </c>
      <c r="C37" s="142" t="s">
        <v>4270</v>
      </c>
      <c r="D37" s="143">
        <v>671</v>
      </c>
      <c r="E37" s="144" t="s">
        <v>3568</v>
      </c>
      <c r="F37" s="141" t="s">
        <v>5055</v>
      </c>
      <c r="G37" s="141" t="s">
        <v>5850</v>
      </c>
      <c r="H37" s="141" t="s">
        <v>2212</v>
      </c>
    </row>
    <row r="38" spans="1:8" x14ac:dyDescent="0.2">
      <c r="A38" s="141" t="s">
        <v>5070</v>
      </c>
      <c r="B38" s="142" t="s">
        <v>4566</v>
      </c>
      <c r="C38" s="142" t="s">
        <v>4271</v>
      </c>
      <c r="D38" s="143">
        <v>403</v>
      </c>
      <c r="E38" s="144" t="s">
        <v>3569</v>
      </c>
      <c r="F38" s="141" t="s">
        <v>3224</v>
      </c>
      <c r="G38" s="141" t="s">
        <v>2212</v>
      </c>
      <c r="H38" s="141" t="s">
        <v>2212</v>
      </c>
    </row>
    <row r="39" spans="1:8" x14ac:dyDescent="0.2">
      <c r="A39" s="141" t="s">
        <v>5068</v>
      </c>
      <c r="B39" s="142" t="s">
        <v>4567</v>
      </c>
      <c r="C39" s="142" t="s">
        <v>1191</v>
      </c>
      <c r="D39" s="143">
        <v>1196</v>
      </c>
      <c r="E39" s="144" t="s">
        <v>3559</v>
      </c>
      <c r="F39" s="141" t="s">
        <v>3224</v>
      </c>
      <c r="G39" s="141" t="s">
        <v>2212</v>
      </c>
      <c r="H39" s="141" t="s">
        <v>2212</v>
      </c>
    </row>
    <row r="40" spans="1:8" x14ac:dyDescent="0.2">
      <c r="A40" s="141" t="s">
        <v>5068</v>
      </c>
      <c r="B40" s="142" t="s">
        <v>4569</v>
      </c>
      <c r="C40" s="142" t="s">
        <v>3348</v>
      </c>
      <c r="D40" s="143">
        <v>444</v>
      </c>
      <c r="E40" s="144" t="s">
        <v>3567</v>
      </c>
      <c r="F40" s="141" t="s">
        <v>3224</v>
      </c>
      <c r="G40" s="141" t="s">
        <v>2212</v>
      </c>
      <c r="H40" s="141" t="s">
        <v>2212</v>
      </c>
    </row>
    <row r="41" spans="1:8" x14ac:dyDescent="0.2">
      <c r="A41" s="141" t="s">
        <v>5068</v>
      </c>
      <c r="B41" s="142" t="s">
        <v>4570</v>
      </c>
      <c r="C41" s="142" t="s">
        <v>1192</v>
      </c>
      <c r="D41" s="143">
        <v>424</v>
      </c>
      <c r="E41" s="144" t="s">
        <v>3567</v>
      </c>
      <c r="F41" s="141" t="s">
        <v>3224</v>
      </c>
      <c r="G41" s="141" t="s">
        <v>2212</v>
      </c>
      <c r="H41" s="141" t="s">
        <v>2212</v>
      </c>
    </row>
    <row r="42" spans="1:8" x14ac:dyDescent="0.2">
      <c r="A42" s="141" t="s">
        <v>5068</v>
      </c>
      <c r="B42" s="142" t="s">
        <v>4571</v>
      </c>
      <c r="C42" s="142" t="s">
        <v>1193</v>
      </c>
      <c r="D42" s="143">
        <v>329</v>
      </c>
      <c r="E42" s="144" t="s">
        <v>3567</v>
      </c>
      <c r="F42" s="141" t="s">
        <v>3224</v>
      </c>
      <c r="G42" s="141" t="s">
        <v>2212</v>
      </c>
      <c r="H42" s="141" t="s">
        <v>2212</v>
      </c>
    </row>
    <row r="43" spans="1:8" x14ac:dyDescent="0.2">
      <c r="A43" s="141" t="s">
        <v>5068</v>
      </c>
      <c r="B43" s="142" t="s">
        <v>4572</v>
      </c>
      <c r="C43" s="142" t="s">
        <v>1194</v>
      </c>
      <c r="D43" s="143">
        <v>363</v>
      </c>
      <c r="E43" s="144" t="s">
        <v>3567</v>
      </c>
      <c r="F43" s="141" t="s">
        <v>3224</v>
      </c>
      <c r="G43" s="141" t="s">
        <v>2212</v>
      </c>
      <c r="H43" s="141" t="s">
        <v>2212</v>
      </c>
    </row>
    <row r="44" spans="1:8" x14ac:dyDescent="0.2">
      <c r="A44" s="141" t="s">
        <v>5068</v>
      </c>
      <c r="B44" s="142" t="s">
        <v>4573</v>
      </c>
      <c r="C44" s="142" t="s">
        <v>1195</v>
      </c>
      <c r="D44" s="143">
        <v>343</v>
      </c>
      <c r="E44" s="144" t="s">
        <v>3567</v>
      </c>
      <c r="F44" s="141" t="s">
        <v>3224</v>
      </c>
      <c r="G44" s="141" t="s">
        <v>2212</v>
      </c>
      <c r="H44" s="141" t="s">
        <v>2212</v>
      </c>
    </row>
    <row r="45" spans="1:8" x14ac:dyDescent="0.2">
      <c r="A45" s="141" t="s">
        <v>5068</v>
      </c>
      <c r="B45" s="142" t="s">
        <v>4574</v>
      </c>
      <c r="C45" s="142" t="s">
        <v>1196</v>
      </c>
      <c r="D45" s="143">
        <v>57</v>
      </c>
      <c r="E45" s="144" t="s">
        <v>3552</v>
      </c>
      <c r="F45" s="141" t="s">
        <v>3224</v>
      </c>
      <c r="G45" s="141"/>
      <c r="H45" s="141"/>
    </row>
    <row r="46" spans="1:8" x14ac:dyDescent="0.2">
      <c r="A46" s="141" t="s">
        <v>5068</v>
      </c>
      <c r="B46" s="142" t="s">
        <v>4575</v>
      </c>
      <c r="C46" s="142" t="s">
        <v>1197</v>
      </c>
      <c r="D46" s="143">
        <v>1051</v>
      </c>
      <c r="E46" s="144" t="s">
        <v>3569</v>
      </c>
      <c r="F46" s="141" t="s">
        <v>3224</v>
      </c>
      <c r="G46" s="141" t="s">
        <v>5852</v>
      </c>
      <c r="H46" s="141" t="s">
        <v>5854</v>
      </c>
    </row>
    <row r="47" spans="1:8" x14ac:dyDescent="0.2">
      <c r="A47" s="141" t="s">
        <v>5068</v>
      </c>
      <c r="B47" s="142" t="s">
        <v>4576</v>
      </c>
      <c r="C47" s="142" t="s">
        <v>1198</v>
      </c>
      <c r="D47" s="143">
        <v>266</v>
      </c>
      <c r="E47" s="144" t="s">
        <v>3567</v>
      </c>
      <c r="F47" s="141" t="s">
        <v>5055</v>
      </c>
      <c r="G47" s="141" t="s">
        <v>2212</v>
      </c>
      <c r="H47" s="141" t="s">
        <v>2212</v>
      </c>
    </row>
    <row r="48" spans="1:8" x14ac:dyDescent="0.2">
      <c r="A48" s="141" t="s">
        <v>5068</v>
      </c>
      <c r="B48" s="142" t="s">
        <v>4577</v>
      </c>
      <c r="C48" s="142" t="s">
        <v>1199</v>
      </c>
      <c r="D48" s="143">
        <v>335</v>
      </c>
      <c r="E48" s="144" t="s">
        <v>3567</v>
      </c>
      <c r="F48" s="141" t="s">
        <v>5055</v>
      </c>
      <c r="G48" s="141" t="s">
        <v>5852</v>
      </c>
      <c r="H48" s="141" t="s">
        <v>2212</v>
      </c>
    </row>
    <row r="49" spans="1:8" x14ac:dyDescent="0.2">
      <c r="A49" s="141" t="s">
        <v>5071</v>
      </c>
      <c r="B49" s="142" t="s">
        <v>2946</v>
      </c>
      <c r="C49" s="142" t="s">
        <v>1205</v>
      </c>
      <c r="D49" s="143">
        <v>718</v>
      </c>
      <c r="E49" s="144" t="s">
        <v>3559</v>
      </c>
      <c r="F49" s="141" t="s">
        <v>3224</v>
      </c>
      <c r="G49" s="141" t="s">
        <v>2212</v>
      </c>
      <c r="H49" s="141" t="s">
        <v>2212</v>
      </c>
    </row>
    <row r="50" spans="1:8" x14ac:dyDescent="0.2">
      <c r="A50" s="141" t="s">
        <v>5071</v>
      </c>
      <c r="B50" s="142" t="s">
        <v>2947</v>
      </c>
      <c r="C50" s="142" t="s">
        <v>1206</v>
      </c>
      <c r="D50" s="143">
        <v>582</v>
      </c>
      <c r="E50" s="144" t="s">
        <v>3569</v>
      </c>
      <c r="F50" s="141" t="s">
        <v>3224</v>
      </c>
      <c r="G50" s="141" t="s">
        <v>5850</v>
      </c>
      <c r="H50" s="141" t="s">
        <v>5856</v>
      </c>
    </row>
    <row r="51" spans="1:8" x14ac:dyDescent="0.2">
      <c r="A51" s="141" t="s">
        <v>5071</v>
      </c>
      <c r="B51" s="142" t="s">
        <v>2949</v>
      </c>
      <c r="C51" s="142" t="s">
        <v>1207</v>
      </c>
      <c r="D51" s="143">
        <v>605</v>
      </c>
      <c r="E51" s="144" t="s">
        <v>3570</v>
      </c>
      <c r="F51" s="141" t="s">
        <v>3224</v>
      </c>
      <c r="G51" s="141" t="s">
        <v>5856</v>
      </c>
      <c r="H51" s="141" t="s">
        <v>5854</v>
      </c>
    </row>
    <row r="52" spans="1:8" x14ac:dyDescent="0.2">
      <c r="A52" s="141" t="s">
        <v>5071</v>
      </c>
      <c r="B52" s="142" t="s">
        <v>2950</v>
      </c>
      <c r="C52" s="142" t="s">
        <v>1208</v>
      </c>
      <c r="D52" s="143">
        <v>547</v>
      </c>
      <c r="E52" s="144" t="s">
        <v>3554</v>
      </c>
      <c r="F52" s="141" t="s">
        <v>5055</v>
      </c>
      <c r="G52" s="141" t="s">
        <v>2212</v>
      </c>
      <c r="H52" s="141" t="s">
        <v>2212</v>
      </c>
    </row>
    <row r="53" spans="1:8" x14ac:dyDescent="0.2">
      <c r="A53" s="141" t="s">
        <v>5071</v>
      </c>
      <c r="B53" s="142" t="s">
        <v>2951</v>
      </c>
      <c r="C53" s="142" t="s">
        <v>1209</v>
      </c>
      <c r="D53" s="143">
        <v>172</v>
      </c>
      <c r="E53" s="144" t="s">
        <v>3553</v>
      </c>
      <c r="F53" s="141" t="s">
        <v>3224</v>
      </c>
      <c r="G53" s="141"/>
      <c r="H53" s="141"/>
    </row>
    <row r="54" spans="1:8" x14ac:dyDescent="0.2">
      <c r="A54" s="141" t="s">
        <v>5073</v>
      </c>
      <c r="B54" s="142" t="s">
        <v>2963</v>
      </c>
      <c r="C54" s="142" t="s">
        <v>1219</v>
      </c>
      <c r="D54" s="143">
        <v>410</v>
      </c>
      <c r="E54" s="144" t="s">
        <v>3565</v>
      </c>
      <c r="F54" s="141" t="s">
        <v>5116</v>
      </c>
      <c r="G54" s="141" t="s">
        <v>5850</v>
      </c>
      <c r="H54" s="141" t="s">
        <v>2212</v>
      </c>
    </row>
    <row r="55" spans="1:8" x14ac:dyDescent="0.2">
      <c r="A55" s="141" t="s">
        <v>5073</v>
      </c>
      <c r="B55" s="142" t="s">
        <v>2964</v>
      </c>
      <c r="C55" s="142" t="s">
        <v>1220</v>
      </c>
      <c r="D55" s="143">
        <v>1721</v>
      </c>
      <c r="E55" s="144" t="s">
        <v>3559</v>
      </c>
      <c r="F55" s="141" t="s">
        <v>3224</v>
      </c>
      <c r="G55" s="141" t="s">
        <v>5853</v>
      </c>
      <c r="H55" s="141" t="s">
        <v>5853</v>
      </c>
    </row>
    <row r="56" spans="1:8" x14ac:dyDescent="0.2">
      <c r="A56" s="141" t="s">
        <v>5073</v>
      </c>
      <c r="B56" s="142" t="s">
        <v>2965</v>
      </c>
      <c r="C56" s="142" t="s">
        <v>1221</v>
      </c>
      <c r="D56" s="143">
        <v>586</v>
      </c>
      <c r="E56" s="144" t="s">
        <v>3564</v>
      </c>
      <c r="F56" s="141" t="s">
        <v>5055</v>
      </c>
      <c r="G56" s="141" t="s">
        <v>5852</v>
      </c>
      <c r="H56" s="141" t="s">
        <v>5856</v>
      </c>
    </row>
    <row r="57" spans="1:8" x14ac:dyDescent="0.2">
      <c r="A57" s="141" t="s">
        <v>5073</v>
      </c>
      <c r="B57" s="142" t="s">
        <v>2966</v>
      </c>
      <c r="C57" s="142" t="s">
        <v>1222</v>
      </c>
      <c r="D57" s="143">
        <v>169</v>
      </c>
      <c r="E57" s="144" t="s">
        <v>3552</v>
      </c>
      <c r="F57" s="141" t="s">
        <v>3224</v>
      </c>
      <c r="G57" s="141"/>
      <c r="H57" s="141"/>
    </row>
    <row r="58" spans="1:8" x14ac:dyDescent="0.2">
      <c r="A58" s="141" t="s">
        <v>5073</v>
      </c>
      <c r="B58" s="142" t="s">
        <v>2967</v>
      </c>
      <c r="C58" s="142" t="s">
        <v>1223</v>
      </c>
      <c r="D58" s="143">
        <v>497</v>
      </c>
      <c r="E58" s="144" t="s">
        <v>3565</v>
      </c>
      <c r="F58" s="141" t="s">
        <v>3224</v>
      </c>
      <c r="G58" s="141" t="s">
        <v>2212</v>
      </c>
      <c r="H58" s="141" t="s">
        <v>2212</v>
      </c>
    </row>
    <row r="59" spans="1:8" x14ac:dyDescent="0.2">
      <c r="A59" s="141" t="s">
        <v>5073</v>
      </c>
      <c r="B59" s="142" t="s">
        <v>2968</v>
      </c>
      <c r="C59" s="142" t="s">
        <v>1224</v>
      </c>
      <c r="D59" s="143">
        <v>413</v>
      </c>
      <c r="E59" s="144" t="s">
        <v>3565</v>
      </c>
      <c r="F59" s="141" t="s">
        <v>5055</v>
      </c>
      <c r="G59" s="141" t="s">
        <v>2212</v>
      </c>
      <c r="H59" s="141" t="s">
        <v>2212</v>
      </c>
    </row>
    <row r="60" spans="1:8" x14ac:dyDescent="0.2">
      <c r="A60" s="141" t="s">
        <v>5073</v>
      </c>
      <c r="B60" s="142" t="s">
        <v>2969</v>
      </c>
      <c r="C60" s="142" t="s">
        <v>1225</v>
      </c>
      <c r="D60" s="143">
        <v>467</v>
      </c>
      <c r="E60" s="144" t="s">
        <v>3565</v>
      </c>
      <c r="F60" s="141" t="s">
        <v>5055</v>
      </c>
      <c r="G60" s="141" t="s">
        <v>2212</v>
      </c>
      <c r="H60" s="141" t="s">
        <v>2212</v>
      </c>
    </row>
    <row r="61" spans="1:8" x14ac:dyDescent="0.2">
      <c r="A61" s="141" t="s">
        <v>5073</v>
      </c>
      <c r="B61" s="142" t="s">
        <v>2970</v>
      </c>
      <c r="C61" s="142" t="s">
        <v>1226</v>
      </c>
      <c r="D61" s="143">
        <v>643</v>
      </c>
      <c r="E61" s="144" t="s">
        <v>3564</v>
      </c>
      <c r="F61" s="141" t="s">
        <v>3224</v>
      </c>
      <c r="G61" s="141" t="s">
        <v>5853</v>
      </c>
      <c r="H61" s="141" t="s">
        <v>5854</v>
      </c>
    </row>
    <row r="62" spans="1:8" x14ac:dyDescent="0.2">
      <c r="A62" s="141" t="s">
        <v>5073</v>
      </c>
      <c r="B62" s="142" t="s">
        <v>2971</v>
      </c>
      <c r="C62" s="142" t="s">
        <v>1227</v>
      </c>
      <c r="D62" s="143">
        <v>390</v>
      </c>
      <c r="E62" s="144" t="s">
        <v>3565</v>
      </c>
      <c r="F62" s="141" t="s">
        <v>3224</v>
      </c>
      <c r="G62" s="141" t="s">
        <v>2212</v>
      </c>
      <c r="H62" s="141" t="s">
        <v>2212</v>
      </c>
    </row>
    <row r="63" spans="1:8" x14ac:dyDescent="0.2">
      <c r="A63" s="141" t="s">
        <v>5073</v>
      </c>
      <c r="B63" s="142" t="s">
        <v>2972</v>
      </c>
      <c r="C63" s="142" t="s">
        <v>1228</v>
      </c>
      <c r="D63" s="143">
        <v>559</v>
      </c>
      <c r="E63" s="144" t="s">
        <v>3564</v>
      </c>
      <c r="F63" s="141" t="s">
        <v>5055</v>
      </c>
      <c r="G63" s="141" t="s">
        <v>5850</v>
      </c>
      <c r="H63" s="141" t="s">
        <v>2212</v>
      </c>
    </row>
    <row r="64" spans="1:8" x14ac:dyDescent="0.2">
      <c r="A64" s="141" t="s">
        <v>5077</v>
      </c>
      <c r="B64" s="142" t="s">
        <v>2973</v>
      </c>
      <c r="C64" s="142" t="s">
        <v>4300</v>
      </c>
      <c r="D64" s="143">
        <v>521</v>
      </c>
      <c r="E64" s="144" t="s">
        <v>3569</v>
      </c>
      <c r="F64" s="141" t="s">
        <v>5055</v>
      </c>
      <c r="G64" s="141" t="s">
        <v>5856</v>
      </c>
      <c r="H64" s="141" t="s">
        <v>5854</v>
      </c>
    </row>
    <row r="65" spans="1:8" x14ac:dyDescent="0.2">
      <c r="A65" s="141" t="s">
        <v>5077</v>
      </c>
      <c r="B65" s="142" t="s">
        <v>2974</v>
      </c>
      <c r="C65" s="142" t="s">
        <v>4295</v>
      </c>
      <c r="D65" s="143">
        <v>792</v>
      </c>
      <c r="E65" s="144" t="s">
        <v>3559</v>
      </c>
      <c r="F65" s="141" t="s">
        <v>3224</v>
      </c>
      <c r="G65" s="141" t="s">
        <v>2212</v>
      </c>
      <c r="H65" s="141" t="s">
        <v>2212</v>
      </c>
    </row>
    <row r="66" spans="1:8" x14ac:dyDescent="0.2">
      <c r="A66" s="141" t="s">
        <v>5077</v>
      </c>
      <c r="B66" s="142" t="s">
        <v>2975</v>
      </c>
      <c r="C66" s="142" t="s">
        <v>1831</v>
      </c>
      <c r="D66" s="143">
        <v>267</v>
      </c>
      <c r="E66" s="144" t="s">
        <v>3572</v>
      </c>
      <c r="F66" s="141" t="s">
        <v>5055</v>
      </c>
      <c r="G66" s="141" t="s">
        <v>2212</v>
      </c>
      <c r="H66" s="141" t="s">
        <v>2212</v>
      </c>
    </row>
    <row r="67" spans="1:8" x14ac:dyDescent="0.2">
      <c r="A67" s="141" t="s">
        <v>5077</v>
      </c>
      <c r="B67" s="142" t="s">
        <v>2976</v>
      </c>
      <c r="C67" s="142" t="s">
        <v>4297</v>
      </c>
      <c r="D67" s="143">
        <v>253</v>
      </c>
      <c r="E67" s="144" t="s">
        <v>3570</v>
      </c>
      <c r="F67" s="141" t="s">
        <v>5055</v>
      </c>
      <c r="G67" s="141" t="s">
        <v>5850</v>
      </c>
      <c r="H67" s="141" t="s">
        <v>2212</v>
      </c>
    </row>
    <row r="68" spans="1:8" x14ac:dyDescent="0.2">
      <c r="A68" s="141" t="s">
        <v>5077</v>
      </c>
      <c r="B68" s="142" t="s">
        <v>2977</v>
      </c>
      <c r="C68" s="142" t="s">
        <v>4298</v>
      </c>
      <c r="D68" s="143">
        <v>246</v>
      </c>
      <c r="E68" s="144" t="s">
        <v>3572</v>
      </c>
      <c r="F68" s="141" t="s">
        <v>3224</v>
      </c>
      <c r="G68" s="141" t="s">
        <v>2212</v>
      </c>
      <c r="H68" s="141" t="s">
        <v>2212</v>
      </c>
    </row>
    <row r="69" spans="1:8" x14ac:dyDescent="0.2">
      <c r="A69" s="141" t="s">
        <v>5077</v>
      </c>
      <c r="B69" s="142" t="s">
        <v>2978</v>
      </c>
      <c r="C69" s="142" t="s">
        <v>4299</v>
      </c>
      <c r="D69" s="143">
        <v>284</v>
      </c>
      <c r="E69" s="144" t="s">
        <v>3570</v>
      </c>
      <c r="F69" s="141" t="s">
        <v>3224</v>
      </c>
      <c r="G69" s="141" t="s">
        <v>5851</v>
      </c>
      <c r="H69" s="141" t="s">
        <v>5851</v>
      </c>
    </row>
    <row r="70" spans="1:8" x14ac:dyDescent="0.2">
      <c r="A70" s="141" t="s">
        <v>5078</v>
      </c>
      <c r="B70" s="142" t="s">
        <v>2979</v>
      </c>
      <c r="C70" s="142" t="s">
        <v>1229</v>
      </c>
      <c r="D70" s="143">
        <v>355</v>
      </c>
      <c r="E70" s="144" t="s">
        <v>3573</v>
      </c>
      <c r="F70" s="141" t="s">
        <v>3224</v>
      </c>
      <c r="G70" s="141" t="s">
        <v>5852</v>
      </c>
      <c r="H70" s="141" t="s">
        <v>2212</v>
      </c>
    </row>
    <row r="71" spans="1:8" x14ac:dyDescent="0.2">
      <c r="A71" s="141" t="s">
        <v>5078</v>
      </c>
      <c r="B71" s="142" t="s">
        <v>2980</v>
      </c>
      <c r="C71" s="142" t="s">
        <v>1230</v>
      </c>
      <c r="D71" s="143">
        <v>417</v>
      </c>
      <c r="E71" s="144" t="s">
        <v>3560</v>
      </c>
      <c r="F71" s="141" t="s">
        <v>5055</v>
      </c>
      <c r="G71" s="141" t="s">
        <v>5851</v>
      </c>
      <c r="H71" s="141" t="s">
        <v>5850</v>
      </c>
    </row>
    <row r="72" spans="1:8" x14ac:dyDescent="0.2">
      <c r="A72" s="141" t="s">
        <v>5080</v>
      </c>
      <c r="B72" s="142" t="s">
        <v>2981</v>
      </c>
      <c r="C72" s="142" t="s">
        <v>1231</v>
      </c>
      <c r="D72" s="143">
        <v>132</v>
      </c>
      <c r="E72" s="144" t="s">
        <v>3552</v>
      </c>
      <c r="F72" s="141" t="s">
        <v>3224</v>
      </c>
      <c r="G72" s="141"/>
      <c r="H72" s="141"/>
    </row>
    <row r="73" spans="1:8" x14ac:dyDescent="0.2">
      <c r="A73" s="141" t="s">
        <v>5080</v>
      </c>
      <c r="B73" s="142" t="s">
        <v>2982</v>
      </c>
      <c r="C73" s="142" t="s">
        <v>1232</v>
      </c>
      <c r="D73" s="143">
        <v>2030</v>
      </c>
      <c r="E73" s="144" t="s">
        <v>3576</v>
      </c>
      <c r="F73" s="141" t="s">
        <v>3224</v>
      </c>
      <c r="G73" s="141" t="s">
        <v>5856</v>
      </c>
      <c r="H73" s="141" t="s">
        <v>5851</v>
      </c>
    </row>
    <row r="74" spans="1:8" x14ac:dyDescent="0.2">
      <c r="A74" s="141" t="s">
        <v>5080</v>
      </c>
      <c r="B74" s="142" t="s">
        <v>2983</v>
      </c>
      <c r="C74" s="142" t="s">
        <v>1233</v>
      </c>
      <c r="D74" s="143">
        <v>778</v>
      </c>
      <c r="E74" s="144" t="s">
        <v>3575</v>
      </c>
      <c r="F74" s="141" t="s">
        <v>5055</v>
      </c>
      <c r="G74" s="141" t="s">
        <v>5852</v>
      </c>
      <c r="H74" s="141" t="s">
        <v>2212</v>
      </c>
    </row>
    <row r="75" spans="1:8" x14ac:dyDescent="0.2">
      <c r="A75" s="141" t="s">
        <v>5080</v>
      </c>
      <c r="B75" s="142" t="s">
        <v>2984</v>
      </c>
      <c r="C75" s="142" t="s">
        <v>1234</v>
      </c>
      <c r="D75" s="143">
        <v>226</v>
      </c>
      <c r="E75" s="144" t="s">
        <v>3574</v>
      </c>
      <c r="F75" s="141" t="s">
        <v>3224</v>
      </c>
      <c r="G75" s="141" t="s">
        <v>2212</v>
      </c>
      <c r="H75" s="141" t="s">
        <v>2212</v>
      </c>
    </row>
    <row r="76" spans="1:8" x14ac:dyDescent="0.2">
      <c r="A76" s="141" t="s">
        <v>5080</v>
      </c>
      <c r="B76" s="142" t="s">
        <v>2985</v>
      </c>
      <c r="C76" s="142" t="s">
        <v>1235</v>
      </c>
      <c r="D76" s="143">
        <v>308</v>
      </c>
      <c r="E76" s="144" t="s">
        <v>3574</v>
      </c>
      <c r="F76" s="141" t="s">
        <v>5058</v>
      </c>
      <c r="G76" s="141" t="s">
        <v>5852</v>
      </c>
      <c r="H76" s="141" t="s">
        <v>2212</v>
      </c>
    </row>
    <row r="77" spans="1:8" x14ac:dyDescent="0.2">
      <c r="A77" s="141" t="s">
        <v>5080</v>
      </c>
      <c r="B77" s="142" t="s">
        <v>2986</v>
      </c>
      <c r="C77" s="142" t="s">
        <v>1236</v>
      </c>
      <c r="D77" s="143">
        <v>252</v>
      </c>
      <c r="E77" s="144" t="s">
        <v>3574</v>
      </c>
      <c r="F77" s="141" t="s">
        <v>3224</v>
      </c>
      <c r="G77" s="141" t="s">
        <v>2212</v>
      </c>
      <c r="H77" s="141" t="s">
        <v>2212</v>
      </c>
    </row>
    <row r="78" spans="1:8" x14ac:dyDescent="0.2">
      <c r="A78" s="141" t="s">
        <v>5080</v>
      </c>
      <c r="B78" s="142" t="s">
        <v>2987</v>
      </c>
      <c r="C78" s="142" t="s">
        <v>1237</v>
      </c>
      <c r="D78" s="143">
        <v>427</v>
      </c>
      <c r="E78" s="144" t="s">
        <v>3574</v>
      </c>
      <c r="F78" s="141" t="s">
        <v>3224</v>
      </c>
      <c r="G78" s="141" t="s">
        <v>2212</v>
      </c>
      <c r="H78" s="141" t="s">
        <v>2212</v>
      </c>
    </row>
    <row r="79" spans="1:8" x14ac:dyDescent="0.2">
      <c r="A79" s="141" t="s">
        <v>5083</v>
      </c>
      <c r="B79" s="142" t="s">
        <v>2991</v>
      </c>
      <c r="C79" s="142" t="s">
        <v>4292</v>
      </c>
      <c r="D79" s="143">
        <v>795</v>
      </c>
      <c r="E79" s="144" t="s">
        <v>3559</v>
      </c>
      <c r="F79" s="141" t="s">
        <v>3224</v>
      </c>
      <c r="G79" s="141" t="s">
        <v>2212</v>
      </c>
      <c r="H79" s="141" t="s">
        <v>2212</v>
      </c>
    </row>
    <row r="80" spans="1:8" x14ac:dyDescent="0.2">
      <c r="A80" s="141" t="s">
        <v>5083</v>
      </c>
      <c r="B80" s="142" t="s">
        <v>2993</v>
      </c>
      <c r="C80" s="142" t="s">
        <v>1832</v>
      </c>
      <c r="D80" s="143">
        <v>568</v>
      </c>
      <c r="E80" s="144" t="s">
        <v>3569</v>
      </c>
      <c r="F80" s="141" t="s">
        <v>5055</v>
      </c>
      <c r="G80" s="141" t="s">
        <v>5852</v>
      </c>
      <c r="H80" s="141" t="s">
        <v>5856</v>
      </c>
    </row>
    <row r="81" spans="1:8" x14ac:dyDescent="0.2">
      <c r="A81" s="141" t="s">
        <v>5083</v>
      </c>
      <c r="B81" s="142" t="s">
        <v>2994</v>
      </c>
      <c r="C81" s="142" t="s">
        <v>4303</v>
      </c>
      <c r="D81" s="143">
        <v>486</v>
      </c>
      <c r="E81" s="144" t="s">
        <v>3572</v>
      </c>
      <c r="F81" s="141" t="s">
        <v>5055</v>
      </c>
      <c r="G81" s="141" t="s">
        <v>2212</v>
      </c>
      <c r="H81" s="141" t="s">
        <v>2212</v>
      </c>
    </row>
    <row r="82" spans="1:8" x14ac:dyDescent="0.2">
      <c r="A82" s="141" t="s">
        <v>5083</v>
      </c>
      <c r="B82" s="142" t="s">
        <v>2995</v>
      </c>
      <c r="C82" s="142" t="s">
        <v>4304</v>
      </c>
      <c r="D82" s="143">
        <v>534</v>
      </c>
      <c r="E82" s="144" t="s">
        <v>3570</v>
      </c>
      <c r="F82" s="141" t="s">
        <v>5055</v>
      </c>
      <c r="G82" s="141" t="s">
        <v>5851</v>
      </c>
      <c r="H82" s="141" t="s">
        <v>2212</v>
      </c>
    </row>
    <row r="83" spans="1:8" x14ac:dyDescent="0.2">
      <c r="A83" s="141" t="s">
        <v>5079</v>
      </c>
      <c r="B83" s="142" t="s">
        <v>2996</v>
      </c>
      <c r="C83" s="142" t="s">
        <v>1240</v>
      </c>
      <c r="D83" s="143">
        <v>789</v>
      </c>
      <c r="E83" s="144" t="s">
        <v>3559</v>
      </c>
      <c r="F83" s="141" t="s">
        <v>3224</v>
      </c>
      <c r="G83" s="141" t="s">
        <v>2212</v>
      </c>
      <c r="H83" s="141" t="s">
        <v>2212</v>
      </c>
    </row>
    <row r="84" spans="1:8" x14ac:dyDescent="0.2">
      <c r="A84" s="141" t="s">
        <v>5079</v>
      </c>
      <c r="B84" s="142" t="s">
        <v>2997</v>
      </c>
      <c r="C84" s="142" t="s">
        <v>1241</v>
      </c>
      <c r="D84" s="143">
        <v>607</v>
      </c>
      <c r="E84" s="144" t="s">
        <v>3577</v>
      </c>
      <c r="F84" s="141" t="s">
        <v>3224</v>
      </c>
      <c r="G84" s="141" t="s">
        <v>5856</v>
      </c>
      <c r="H84" s="141" t="s">
        <v>5856</v>
      </c>
    </row>
    <row r="85" spans="1:8" x14ac:dyDescent="0.2">
      <c r="A85" s="141" t="s">
        <v>5079</v>
      </c>
      <c r="B85" s="142" t="s">
        <v>2998</v>
      </c>
      <c r="C85" s="142" t="s">
        <v>1242</v>
      </c>
      <c r="D85" s="143">
        <v>217</v>
      </c>
      <c r="E85" s="144" t="s">
        <v>3571</v>
      </c>
      <c r="F85" s="141" t="s">
        <v>5055</v>
      </c>
      <c r="G85" s="141"/>
      <c r="H85" s="141"/>
    </row>
    <row r="86" spans="1:8" x14ac:dyDescent="0.2">
      <c r="A86" s="141" t="s">
        <v>5079</v>
      </c>
      <c r="B86" s="142" t="s">
        <v>4327</v>
      </c>
      <c r="C86" s="142" t="s">
        <v>1243</v>
      </c>
      <c r="D86" s="143">
        <v>420</v>
      </c>
      <c r="E86" s="144" t="s">
        <v>3558</v>
      </c>
      <c r="F86" s="141" t="s">
        <v>3224</v>
      </c>
      <c r="G86" s="141" t="s">
        <v>5852</v>
      </c>
      <c r="H86" s="141" t="s">
        <v>5856</v>
      </c>
    </row>
    <row r="87" spans="1:8" x14ac:dyDescent="0.2">
      <c r="A87" s="141" t="s">
        <v>5079</v>
      </c>
      <c r="B87" s="142" t="s">
        <v>1146</v>
      </c>
      <c r="C87" s="142" t="s">
        <v>1244</v>
      </c>
      <c r="D87" s="143">
        <v>574</v>
      </c>
      <c r="E87" s="144" t="s">
        <v>3578</v>
      </c>
      <c r="F87" s="141" t="s">
        <v>5055</v>
      </c>
      <c r="G87" s="141" t="s">
        <v>5859</v>
      </c>
      <c r="H87" s="141" t="s">
        <v>5851</v>
      </c>
    </row>
    <row r="88" spans="1:8" x14ac:dyDescent="0.2">
      <c r="A88" s="141" t="s">
        <v>5084</v>
      </c>
      <c r="B88" s="142" t="s">
        <v>1147</v>
      </c>
      <c r="C88" s="142" t="s">
        <v>4294</v>
      </c>
      <c r="D88" s="143">
        <v>93</v>
      </c>
      <c r="E88" s="144" t="s">
        <v>3552</v>
      </c>
      <c r="F88" s="141" t="s">
        <v>3224</v>
      </c>
      <c r="G88" s="141"/>
      <c r="H88" s="141"/>
    </row>
    <row r="89" spans="1:8" x14ac:dyDescent="0.2">
      <c r="A89" s="141" t="s">
        <v>5084</v>
      </c>
      <c r="B89" s="142" t="s">
        <v>1148</v>
      </c>
      <c r="C89" s="142" t="s">
        <v>1245</v>
      </c>
      <c r="D89" s="143">
        <v>709</v>
      </c>
      <c r="E89" s="144" t="s">
        <v>3559</v>
      </c>
      <c r="F89" s="141" t="s">
        <v>3224</v>
      </c>
      <c r="G89" s="141" t="s">
        <v>2212</v>
      </c>
      <c r="H89" s="141" t="s">
        <v>2212</v>
      </c>
    </row>
    <row r="90" spans="1:8" x14ac:dyDescent="0.2">
      <c r="A90" s="141" t="s">
        <v>5084</v>
      </c>
      <c r="B90" s="142" t="s">
        <v>1149</v>
      </c>
      <c r="C90" s="142" t="s">
        <v>1246</v>
      </c>
      <c r="D90" s="143">
        <v>784</v>
      </c>
      <c r="E90" s="144" t="s">
        <v>3564</v>
      </c>
      <c r="F90" s="141" t="s">
        <v>3224</v>
      </c>
      <c r="G90" s="141" t="s">
        <v>5852</v>
      </c>
      <c r="H90" s="141" t="s">
        <v>5854</v>
      </c>
    </row>
    <row r="91" spans="1:8" x14ac:dyDescent="0.2">
      <c r="A91" s="141" t="s">
        <v>5084</v>
      </c>
      <c r="B91" s="142" t="s">
        <v>1150</v>
      </c>
      <c r="C91" s="142" t="s">
        <v>1247</v>
      </c>
      <c r="D91" s="143">
        <v>273</v>
      </c>
      <c r="E91" s="144" t="s">
        <v>3565</v>
      </c>
      <c r="F91" s="141" t="s">
        <v>3224</v>
      </c>
      <c r="G91" s="141" t="s">
        <v>5851</v>
      </c>
      <c r="H91" s="141" t="s">
        <v>2212</v>
      </c>
    </row>
    <row r="92" spans="1:8" x14ac:dyDescent="0.2">
      <c r="A92" s="141" t="s">
        <v>5084</v>
      </c>
      <c r="B92" s="142" t="s">
        <v>3321</v>
      </c>
      <c r="C92" s="142" t="s">
        <v>5485</v>
      </c>
      <c r="D92" s="143">
        <v>24</v>
      </c>
      <c r="E92" s="144" t="s">
        <v>3559</v>
      </c>
      <c r="F92" s="141" t="s">
        <v>3224</v>
      </c>
      <c r="G92" s="141"/>
      <c r="H92" s="141"/>
    </row>
    <row r="93" spans="1:8" x14ac:dyDescent="0.2">
      <c r="A93" s="141" t="s">
        <v>5084</v>
      </c>
      <c r="B93" s="142" t="s">
        <v>3322</v>
      </c>
      <c r="C93" s="142" t="s">
        <v>5486</v>
      </c>
      <c r="D93" s="143">
        <v>442</v>
      </c>
      <c r="E93" s="144" t="s">
        <v>3565</v>
      </c>
      <c r="F93" s="141" t="s">
        <v>5055</v>
      </c>
      <c r="G93" s="141" t="s">
        <v>5851</v>
      </c>
      <c r="H93" s="141" t="s">
        <v>2212</v>
      </c>
    </row>
    <row r="94" spans="1:8" x14ac:dyDescent="0.2">
      <c r="A94" s="141" t="s">
        <v>5084</v>
      </c>
      <c r="B94" s="142" t="s">
        <v>3323</v>
      </c>
      <c r="C94" s="142" t="s">
        <v>5487</v>
      </c>
      <c r="D94" s="143">
        <v>242</v>
      </c>
      <c r="E94" s="144" t="s">
        <v>3565</v>
      </c>
      <c r="F94" s="141" t="s">
        <v>5055</v>
      </c>
      <c r="G94" s="141" t="s">
        <v>2212</v>
      </c>
      <c r="H94" s="141" t="s">
        <v>2212</v>
      </c>
    </row>
    <row r="95" spans="1:8" x14ac:dyDescent="0.2">
      <c r="A95" s="141" t="s">
        <v>5086</v>
      </c>
      <c r="B95" s="142" t="s">
        <v>3324</v>
      </c>
      <c r="C95" s="142" t="s">
        <v>5488</v>
      </c>
      <c r="D95" s="143">
        <v>1104</v>
      </c>
      <c r="E95" s="144" t="s">
        <v>3559</v>
      </c>
      <c r="F95" s="141" t="s">
        <v>3224</v>
      </c>
      <c r="G95" s="141" t="s">
        <v>2212</v>
      </c>
      <c r="H95" s="141" t="s">
        <v>2212</v>
      </c>
    </row>
    <row r="96" spans="1:8" x14ac:dyDescent="0.2">
      <c r="A96" s="141" t="s">
        <v>5086</v>
      </c>
      <c r="B96" s="142" t="s">
        <v>3326</v>
      </c>
      <c r="C96" s="142" t="s">
        <v>5489</v>
      </c>
      <c r="D96" s="143">
        <v>358</v>
      </c>
      <c r="E96" s="144" t="s">
        <v>3565</v>
      </c>
      <c r="F96" s="141" t="s">
        <v>5055</v>
      </c>
      <c r="G96" s="141" t="s">
        <v>2212</v>
      </c>
      <c r="H96" s="141" t="s">
        <v>2212</v>
      </c>
    </row>
    <row r="97" spans="1:8" x14ac:dyDescent="0.2">
      <c r="A97" s="141" t="s">
        <v>5086</v>
      </c>
      <c r="B97" s="142" t="s">
        <v>3327</v>
      </c>
      <c r="C97" s="142" t="s">
        <v>5490</v>
      </c>
      <c r="D97" s="143">
        <v>327</v>
      </c>
      <c r="E97" s="144" t="s">
        <v>3565</v>
      </c>
      <c r="F97" s="141" t="s">
        <v>3224</v>
      </c>
      <c r="G97" s="141" t="s">
        <v>2212</v>
      </c>
      <c r="H97" s="141" t="s">
        <v>2212</v>
      </c>
    </row>
    <row r="98" spans="1:8" x14ac:dyDescent="0.2">
      <c r="A98" s="141" t="s">
        <v>5086</v>
      </c>
      <c r="B98" s="142" t="s">
        <v>3328</v>
      </c>
      <c r="C98" s="142" t="s">
        <v>5491</v>
      </c>
      <c r="D98" s="143">
        <v>434</v>
      </c>
      <c r="E98" s="144" t="s">
        <v>3565</v>
      </c>
      <c r="F98" s="141" t="s">
        <v>5055</v>
      </c>
      <c r="G98" s="141" t="s">
        <v>2212</v>
      </c>
      <c r="H98" s="141" t="s">
        <v>2212</v>
      </c>
    </row>
    <row r="99" spans="1:8" x14ac:dyDescent="0.2">
      <c r="A99" s="141" t="s">
        <v>5086</v>
      </c>
      <c r="B99" s="142" t="s">
        <v>3329</v>
      </c>
      <c r="C99" s="142" t="s">
        <v>5492</v>
      </c>
      <c r="D99" s="143">
        <v>501</v>
      </c>
      <c r="E99" s="144" t="s">
        <v>3562</v>
      </c>
      <c r="F99" s="141" t="s">
        <v>3224</v>
      </c>
      <c r="G99" s="141" t="s">
        <v>2212</v>
      </c>
      <c r="H99" s="141" t="s">
        <v>2212</v>
      </c>
    </row>
    <row r="100" spans="1:8" x14ac:dyDescent="0.2">
      <c r="A100" s="141" t="s">
        <v>5086</v>
      </c>
      <c r="B100" s="142" t="s">
        <v>3330</v>
      </c>
      <c r="C100" s="142" t="s">
        <v>5493</v>
      </c>
      <c r="D100" s="143">
        <v>1204</v>
      </c>
      <c r="E100" s="144" t="s">
        <v>3564</v>
      </c>
      <c r="F100" s="141" t="s">
        <v>3224</v>
      </c>
      <c r="G100" s="141" t="s">
        <v>5850</v>
      </c>
      <c r="H100" s="141" t="s">
        <v>5852</v>
      </c>
    </row>
    <row r="101" spans="1:8" x14ac:dyDescent="0.2">
      <c r="A101" s="141" t="s">
        <v>5089</v>
      </c>
      <c r="B101" s="142" t="s">
        <v>3333</v>
      </c>
      <c r="C101" s="142" t="s">
        <v>4293</v>
      </c>
      <c r="D101" s="143">
        <v>496</v>
      </c>
      <c r="E101" s="144" t="s">
        <v>3562</v>
      </c>
      <c r="F101" s="141" t="s">
        <v>5055</v>
      </c>
      <c r="G101" s="141" t="s">
        <v>2212</v>
      </c>
      <c r="H101" s="141" t="s">
        <v>2212</v>
      </c>
    </row>
    <row r="102" spans="1:8" x14ac:dyDescent="0.2">
      <c r="A102" s="141" t="s">
        <v>5089</v>
      </c>
      <c r="B102" s="142" t="s">
        <v>3334</v>
      </c>
      <c r="C102" s="142" t="s">
        <v>4301</v>
      </c>
      <c r="D102" s="143">
        <v>402</v>
      </c>
      <c r="E102" s="144" t="s">
        <v>3564</v>
      </c>
      <c r="F102" s="141" t="s">
        <v>3224</v>
      </c>
      <c r="G102" s="141" t="s">
        <v>5850</v>
      </c>
      <c r="H102" s="141" t="s">
        <v>5853</v>
      </c>
    </row>
    <row r="103" spans="1:8" x14ac:dyDescent="0.2">
      <c r="A103" s="141" t="s">
        <v>5092</v>
      </c>
      <c r="B103" s="142" t="s">
        <v>5923</v>
      </c>
      <c r="C103" s="142" t="s">
        <v>4949</v>
      </c>
      <c r="D103" s="143">
        <v>201</v>
      </c>
      <c r="E103" s="144" t="s">
        <v>3560</v>
      </c>
      <c r="F103" s="141" t="s">
        <v>5055</v>
      </c>
      <c r="G103" s="141" t="s">
        <v>5851</v>
      </c>
      <c r="H103" s="141" t="s">
        <v>2212</v>
      </c>
    </row>
    <row r="104" spans="1:8" x14ac:dyDescent="0.2">
      <c r="A104" s="141" t="s">
        <v>5085</v>
      </c>
      <c r="B104" s="142" t="s">
        <v>1882</v>
      </c>
      <c r="C104" s="142" t="s">
        <v>4951</v>
      </c>
      <c r="D104" s="143">
        <v>515</v>
      </c>
      <c r="E104" s="144" t="s">
        <v>3568</v>
      </c>
      <c r="F104" s="141" t="s">
        <v>5055</v>
      </c>
      <c r="G104" s="141" t="s">
        <v>5858</v>
      </c>
      <c r="H104" s="141" t="s">
        <v>2212</v>
      </c>
    </row>
    <row r="105" spans="1:8" x14ac:dyDescent="0.2">
      <c r="A105" s="141" t="s">
        <v>5085</v>
      </c>
      <c r="B105" s="142" t="s">
        <v>1883</v>
      </c>
      <c r="C105" s="142" t="s">
        <v>4952</v>
      </c>
      <c r="D105" s="143">
        <v>1237</v>
      </c>
      <c r="E105" s="144" t="s">
        <v>3559</v>
      </c>
      <c r="F105" s="141" t="s">
        <v>3224</v>
      </c>
      <c r="G105" s="141" t="s">
        <v>2212</v>
      </c>
      <c r="H105" s="141" t="s">
        <v>5852</v>
      </c>
    </row>
    <row r="106" spans="1:8" x14ac:dyDescent="0.2">
      <c r="A106" s="141" t="s">
        <v>5085</v>
      </c>
      <c r="B106" s="142" t="s">
        <v>1884</v>
      </c>
      <c r="C106" s="142" t="s">
        <v>4953</v>
      </c>
      <c r="D106" s="143">
        <v>932</v>
      </c>
      <c r="E106" s="144" t="s">
        <v>3569</v>
      </c>
      <c r="F106" s="141" t="s">
        <v>3224</v>
      </c>
      <c r="G106" s="141" t="s">
        <v>5854</v>
      </c>
      <c r="H106" s="141" t="s">
        <v>5854</v>
      </c>
    </row>
    <row r="107" spans="1:8" x14ac:dyDescent="0.2">
      <c r="A107" s="141" t="s">
        <v>5085</v>
      </c>
      <c r="B107" s="142" t="s">
        <v>1885</v>
      </c>
      <c r="C107" s="142" t="s">
        <v>1234</v>
      </c>
      <c r="D107" s="143">
        <v>365</v>
      </c>
      <c r="E107" s="144" t="s">
        <v>3567</v>
      </c>
      <c r="F107" s="141" t="s">
        <v>5055</v>
      </c>
      <c r="G107" s="141" t="s">
        <v>5851</v>
      </c>
      <c r="H107" s="141" t="s">
        <v>5856</v>
      </c>
    </row>
    <row r="108" spans="1:8" x14ac:dyDescent="0.2">
      <c r="A108" s="141" t="s">
        <v>5085</v>
      </c>
      <c r="B108" s="142" t="s">
        <v>1886</v>
      </c>
      <c r="C108" s="142" t="s">
        <v>4954</v>
      </c>
      <c r="D108" s="143">
        <v>446</v>
      </c>
      <c r="E108" s="144" t="s">
        <v>3568</v>
      </c>
      <c r="F108" s="141" t="s">
        <v>5055</v>
      </c>
      <c r="G108" s="141" t="s">
        <v>2212</v>
      </c>
      <c r="H108" s="141" t="s">
        <v>5851</v>
      </c>
    </row>
    <row r="109" spans="1:8" x14ac:dyDescent="0.2">
      <c r="A109" s="141" t="s">
        <v>5085</v>
      </c>
      <c r="B109" s="142" t="s">
        <v>1887</v>
      </c>
      <c r="C109" s="142" t="s">
        <v>4955</v>
      </c>
      <c r="D109" s="143">
        <v>375</v>
      </c>
      <c r="E109" s="144" t="s">
        <v>3568</v>
      </c>
      <c r="F109" s="141" t="s">
        <v>3224</v>
      </c>
      <c r="G109" s="141" t="s">
        <v>2212</v>
      </c>
      <c r="H109" s="141" t="s">
        <v>2212</v>
      </c>
    </row>
    <row r="110" spans="1:8" x14ac:dyDescent="0.2">
      <c r="A110" s="141" t="s">
        <v>5085</v>
      </c>
      <c r="B110" s="142" t="s">
        <v>1888</v>
      </c>
      <c r="C110" s="142" t="s">
        <v>4956</v>
      </c>
      <c r="D110" s="143">
        <v>381</v>
      </c>
      <c r="E110" s="144" t="s">
        <v>3567</v>
      </c>
      <c r="F110" s="141" t="s">
        <v>5055</v>
      </c>
      <c r="G110" s="141" t="s">
        <v>5855</v>
      </c>
      <c r="H110" s="141" t="s">
        <v>5853</v>
      </c>
    </row>
    <row r="111" spans="1:8" x14ac:dyDescent="0.2">
      <c r="A111" s="141" t="s">
        <v>5094</v>
      </c>
      <c r="B111" s="142" t="s">
        <v>1889</v>
      </c>
      <c r="C111" s="142" t="s">
        <v>4957</v>
      </c>
      <c r="D111" s="143">
        <v>1599</v>
      </c>
      <c r="E111" s="144" t="s">
        <v>3559</v>
      </c>
      <c r="F111" s="141" t="s">
        <v>5055</v>
      </c>
      <c r="G111" s="141" t="s">
        <v>2212</v>
      </c>
      <c r="H111" s="141" t="s">
        <v>2212</v>
      </c>
    </row>
    <row r="112" spans="1:8" x14ac:dyDescent="0.2">
      <c r="A112" s="141" t="s">
        <v>5094</v>
      </c>
      <c r="B112" s="142" t="s">
        <v>1890</v>
      </c>
      <c r="C112" s="142" t="s">
        <v>992</v>
      </c>
      <c r="D112" s="143">
        <v>262</v>
      </c>
      <c r="E112" s="144" t="s">
        <v>3567</v>
      </c>
      <c r="F112" s="141" t="s">
        <v>3224</v>
      </c>
      <c r="G112" s="141" t="s">
        <v>2212</v>
      </c>
      <c r="H112" s="141" t="s">
        <v>5851</v>
      </c>
    </row>
    <row r="113" spans="1:8" x14ac:dyDescent="0.2">
      <c r="A113" s="141" t="s">
        <v>5094</v>
      </c>
      <c r="B113" s="142" t="s">
        <v>1891</v>
      </c>
      <c r="C113" s="142" t="s">
        <v>5309</v>
      </c>
      <c r="D113" s="143">
        <v>376</v>
      </c>
      <c r="E113" s="144" t="s">
        <v>3567</v>
      </c>
      <c r="F113" s="141" t="s">
        <v>3224</v>
      </c>
      <c r="G113" s="141" t="s">
        <v>5851</v>
      </c>
      <c r="H113" s="141" t="s">
        <v>2212</v>
      </c>
    </row>
    <row r="114" spans="1:8" x14ac:dyDescent="0.2">
      <c r="A114" s="141" t="s">
        <v>5094</v>
      </c>
      <c r="B114" s="142" t="s">
        <v>1892</v>
      </c>
      <c r="C114" s="142" t="s">
        <v>5310</v>
      </c>
      <c r="D114" s="143">
        <v>521</v>
      </c>
      <c r="E114" s="144" t="s">
        <v>3567</v>
      </c>
      <c r="F114" s="141" t="s">
        <v>3224</v>
      </c>
      <c r="G114" s="141" t="s">
        <v>5851</v>
      </c>
      <c r="H114" s="141" t="s">
        <v>2212</v>
      </c>
    </row>
    <row r="115" spans="1:8" x14ac:dyDescent="0.2">
      <c r="A115" s="141" t="s">
        <v>5094</v>
      </c>
      <c r="B115" s="142" t="s">
        <v>1893</v>
      </c>
      <c r="C115" s="142" t="s">
        <v>5311</v>
      </c>
      <c r="D115" s="143">
        <v>439</v>
      </c>
      <c r="E115" s="144" t="s">
        <v>3567</v>
      </c>
      <c r="F115" s="141" t="s">
        <v>3224</v>
      </c>
      <c r="G115" s="141" t="s">
        <v>2212</v>
      </c>
      <c r="H115" s="141" t="s">
        <v>5855</v>
      </c>
    </row>
    <row r="116" spans="1:8" x14ac:dyDescent="0.2">
      <c r="A116" s="141" t="s">
        <v>5094</v>
      </c>
      <c r="B116" s="142" t="s">
        <v>1894</v>
      </c>
      <c r="C116" s="142" t="s">
        <v>5312</v>
      </c>
      <c r="D116" s="143">
        <v>681</v>
      </c>
      <c r="E116" s="144" t="s">
        <v>3569</v>
      </c>
      <c r="F116" s="141" t="s">
        <v>5055</v>
      </c>
      <c r="G116" s="141" t="s">
        <v>5856</v>
      </c>
      <c r="H116" s="141" t="s">
        <v>5854</v>
      </c>
    </row>
    <row r="117" spans="1:8" x14ac:dyDescent="0.2">
      <c r="A117" s="141" t="s">
        <v>5094</v>
      </c>
      <c r="B117" s="142" t="s">
        <v>1895</v>
      </c>
      <c r="C117" s="142" t="s">
        <v>5313</v>
      </c>
      <c r="D117" s="143">
        <v>818</v>
      </c>
      <c r="E117" s="144" t="s">
        <v>3569</v>
      </c>
      <c r="F117" s="141" t="s">
        <v>5055</v>
      </c>
      <c r="G117" s="141" t="s">
        <v>5854</v>
      </c>
      <c r="H117" s="141" t="s">
        <v>5854</v>
      </c>
    </row>
    <row r="118" spans="1:8" x14ac:dyDescent="0.2">
      <c r="A118" s="141" t="s">
        <v>5094</v>
      </c>
      <c r="B118" s="142" t="s">
        <v>1896</v>
      </c>
      <c r="C118" s="142" t="s">
        <v>3683</v>
      </c>
      <c r="D118" s="143">
        <v>369</v>
      </c>
      <c r="E118" s="144" t="s">
        <v>3567</v>
      </c>
      <c r="F118" s="141" t="s">
        <v>3224</v>
      </c>
      <c r="G118" s="141" t="s">
        <v>5852</v>
      </c>
      <c r="H118" s="141" t="s">
        <v>2212</v>
      </c>
    </row>
    <row r="119" spans="1:8" x14ac:dyDescent="0.2">
      <c r="A119" s="141" t="s">
        <v>5094</v>
      </c>
      <c r="B119" s="142" t="s">
        <v>1897</v>
      </c>
      <c r="C119" s="142" t="s">
        <v>5314</v>
      </c>
      <c r="D119" s="143">
        <v>727</v>
      </c>
      <c r="E119" s="144" t="s">
        <v>3567</v>
      </c>
      <c r="F119" s="141" t="s">
        <v>3224</v>
      </c>
      <c r="G119" s="141" t="s">
        <v>2212</v>
      </c>
      <c r="H119" s="141" t="s">
        <v>5857</v>
      </c>
    </row>
    <row r="120" spans="1:8" x14ac:dyDescent="0.2">
      <c r="A120" s="141" t="s">
        <v>5101</v>
      </c>
      <c r="B120" s="142" t="s">
        <v>1398</v>
      </c>
      <c r="C120" s="142" t="s">
        <v>5322</v>
      </c>
      <c r="D120" s="143">
        <v>203</v>
      </c>
      <c r="E120" s="144" t="s">
        <v>3559</v>
      </c>
      <c r="F120" s="141" t="s">
        <v>5058</v>
      </c>
      <c r="G120" s="141" t="s">
        <v>5857</v>
      </c>
      <c r="H120" s="141" t="s">
        <v>5857</v>
      </c>
    </row>
    <row r="121" spans="1:8" x14ac:dyDescent="0.2">
      <c r="A121" s="141" t="s">
        <v>5101</v>
      </c>
      <c r="B121" s="142" t="s">
        <v>214</v>
      </c>
      <c r="C121" s="142" t="s">
        <v>4302</v>
      </c>
      <c r="D121" s="143">
        <v>174</v>
      </c>
      <c r="E121" s="144" t="s">
        <v>3579</v>
      </c>
      <c r="F121" s="141" t="s">
        <v>5058</v>
      </c>
      <c r="G121" s="141" t="s">
        <v>2212</v>
      </c>
      <c r="H121" s="141" t="s">
        <v>2212</v>
      </c>
    </row>
    <row r="122" spans="1:8" x14ac:dyDescent="0.2">
      <c r="A122" s="141" t="s">
        <v>5101</v>
      </c>
      <c r="B122" s="142" t="s">
        <v>215</v>
      </c>
      <c r="C122" s="142" t="s">
        <v>5323</v>
      </c>
      <c r="D122" s="143">
        <v>261</v>
      </c>
      <c r="E122" s="144" t="s">
        <v>3592</v>
      </c>
      <c r="F122" s="141" t="s">
        <v>5058</v>
      </c>
      <c r="G122" s="141" t="s">
        <v>5859</v>
      </c>
      <c r="H122" s="141" t="s">
        <v>2212</v>
      </c>
    </row>
    <row r="123" spans="1:8" x14ac:dyDescent="0.2">
      <c r="A123" s="141" t="s">
        <v>5101</v>
      </c>
      <c r="B123" s="142" t="s">
        <v>216</v>
      </c>
      <c r="C123" s="142" t="s">
        <v>3696</v>
      </c>
      <c r="D123" s="143">
        <v>588</v>
      </c>
      <c r="E123" s="144" t="s">
        <v>3568</v>
      </c>
      <c r="F123" s="141" t="s">
        <v>5058</v>
      </c>
      <c r="G123" s="141" t="s">
        <v>2212</v>
      </c>
      <c r="H123" s="141" t="s">
        <v>2212</v>
      </c>
    </row>
    <row r="124" spans="1:8" x14ac:dyDescent="0.2">
      <c r="A124" s="141" t="s">
        <v>5101</v>
      </c>
      <c r="B124" s="142" t="s">
        <v>217</v>
      </c>
      <c r="C124" s="142" t="s">
        <v>5324</v>
      </c>
      <c r="D124" s="143">
        <v>279</v>
      </c>
      <c r="E124" s="144" t="s">
        <v>3559</v>
      </c>
      <c r="F124" s="141" t="s">
        <v>5058</v>
      </c>
      <c r="G124" s="141"/>
      <c r="H124" s="141"/>
    </row>
    <row r="125" spans="1:8" x14ac:dyDescent="0.2">
      <c r="A125" s="141" t="s">
        <v>5101</v>
      </c>
      <c r="B125" s="142" t="s">
        <v>5370</v>
      </c>
      <c r="C125" s="142" t="s">
        <v>5325</v>
      </c>
      <c r="D125" s="143">
        <v>384</v>
      </c>
      <c r="E125" s="144" t="s">
        <v>3559</v>
      </c>
      <c r="F125" s="141" t="s">
        <v>5058</v>
      </c>
      <c r="G125" s="141" t="s">
        <v>2212</v>
      </c>
      <c r="H125" s="141" t="s">
        <v>5851</v>
      </c>
    </row>
    <row r="126" spans="1:8" x14ac:dyDescent="0.2">
      <c r="A126" s="141" t="s">
        <v>5101</v>
      </c>
      <c r="B126" s="142" t="s">
        <v>5371</v>
      </c>
      <c r="C126" s="142" t="s">
        <v>5326</v>
      </c>
      <c r="D126" s="143">
        <v>451</v>
      </c>
      <c r="E126" s="144" t="s">
        <v>3559</v>
      </c>
      <c r="F126" s="141" t="s">
        <v>5058</v>
      </c>
      <c r="G126" s="141" t="s">
        <v>5850</v>
      </c>
      <c r="H126" s="141" t="s">
        <v>2212</v>
      </c>
    </row>
    <row r="127" spans="1:8" x14ac:dyDescent="0.2">
      <c r="A127" s="141" t="s">
        <v>5101</v>
      </c>
      <c r="B127" s="142" t="s">
        <v>5372</v>
      </c>
      <c r="C127" s="142" t="s">
        <v>5327</v>
      </c>
      <c r="D127" s="143">
        <v>247</v>
      </c>
      <c r="E127" s="144" t="s">
        <v>3559</v>
      </c>
      <c r="F127" s="141" t="s">
        <v>5058</v>
      </c>
      <c r="G127" s="141" t="s">
        <v>5858</v>
      </c>
      <c r="H127" s="141" t="s">
        <v>5858</v>
      </c>
    </row>
    <row r="128" spans="1:8" x14ac:dyDescent="0.2">
      <c r="A128" s="141" t="s">
        <v>5101</v>
      </c>
      <c r="B128" s="142" t="s">
        <v>5373</v>
      </c>
      <c r="C128" s="142" t="s">
        <v>5328</v>
      </c>
      <c r="D128" s="143">
        <v>2384</v>
      </c>
      <c r="E128" s="144" t="s">
        <v>3573</v>
      </c>
      <c r="F128" s="141" t="s">
        <v>3224</v>
      </c>
      <c r="G128" s="141" t="s">
        <v>2212</v>
      </c>
      <c r="H128" s="141" t="s">
        <v>2212</v>
      </c>
    </row>
    <row r="129" spans="1:8" x14ac:dyDescent="0.2">
      <c r="A129" s="141" t="s">
        <v>5101</v>
      </c>
      <c r="B129" s="142" t="s">
        <v>5374</v>
      </c>
      <c r="C129" s="142" t="s">
        <v>5329</v>
      </c>
      <c r="D129" s="143">
        <v>1716</v>
      </c>
      <c r="E129" s="144" t="s">
        <v>3573</v>
      </c>
      <c r="F129" s="141" t="s">
        <v>5058</v>
      </c>
      <c r="G129" s="141" t="s">
        <v>2212</v>
      </c>
      <c r="H129" s="141" t="s">
        <v>2212</v>
      </c>
    </row>
    <row r="130" spans="1:8" x14ac:dyDescent="0.2">
      <c r="A130" s="141" t="s">
        <v>5101</v>
      </c>
      <c r="B130" s="142" t="s">
        <v>5375</v>
      </c>
      <c r="C130" s="142" t="s">
        <v>5330</v>
      </c>
      <c r="D130" s="143">
        <v>5</v>
      </c>
      <c r="E130" s="144" t="s">
        <v>3569</v>
      </c>
      <c r="F130" s="141" t="s">
        <v>3224</v>
      </c>
      <c r="G130" s="141"/>
      <c r="H130" s="141"/>
    </row>
    <row r="131" spans="1:8" x14ac:dyDescent="0.2">
      <c r="A131" s="141" t="s">
        <v>5101</v>
      </c>
      <c r="B131" s="142" t="s">
        <v>5376</v>
      </c>
      <c r="C131" s="142" t="s">
        <v>5331</v>
      </c>
      <c r="D131" s="143">
        <v>219</v>
      </c>
      <c r="E131" s="144" t="s">
        <v>3583</v>
      </c>
      <c r="F131" s="141" t="s">
        <v>5058</v>
      </c>
      <c r="G131" s="141" t="s">
        <v>5851</v>
      </c>
      <c r="H131" s="141" t="s">
        <v>5851</v>
      </c>
    </row>
    <row r="132" spans="1:8" x14ac:dyDescent="0.2">
      <c r="A132" s="141" t="s">
        <v>5101</v>
      </c>
      <c r="B132" s="142" t="s">
        <v>5377</v>
      </c>
      <c r="C132" s="142" t="s">
        <v>5332</v>
      </c>
      <c r="D132" s="143">
        <v>1233</v>
      </c>
      <c r="E132" s="144" t="s">
        <v>3559</v>
      </c>
      <c r="F132" s="141" t="s">
        <v>5058</v>
      </c>
      <c r="G132" s="141" t="s">
        <v>5859</v>
      </c>
      <c r="H132" s="141" t="s">
        <v>5854</v>
      </c>
    </row>
    <row r="133" spans="1:8" ht="15" x14ac:dyDescent="0.25">
      <c r="A133" s="141" t="s">
        <v>5101</v>
      </c>
      <c r="B133" s="145" t="s">
        <v>6015</v>
      </c>
      <c r="C133" s="141" t="s">
        <v>6016</v>
      </c>
      <c r="D133" s="143"/>
      <c r="E133" s="141"/>
      <c r="F133" s="141" t="s">
        <v>3224</v>
      </c>
      <c r="G133" s="141"/>
      <c r="H133" s="141"/>
    </row>
    <row r="134" spans="1:8" x14ac:dyDescent="0.2">
      <c r="A134" s="141" t="s">
        <v>5101</v>
      </c>
      <c r="B134" s="142" t="s">
        <v>5378</v>
      </c>
      <c r="C134" s="142" t="s">
        <v>5333</v>
      </c>
      <c r="D134" s="143">
        <v>25</v>
      </c>
      <c r="E134" s="144" t="s">
        <v>3605</v>
      </c>
      <c r="F134" s="141" t="s">
        <v>5058</v>
      </c>
      <c r="G134" s="141"/>
      <c r="H134" s="141"/>
    </row>
    <row r="135" spans="1:8" x14ac:dyDescent="0.2">
      <c r="A135" s="141" t="s">
        <v>5101</v>
      </c>
      <c r="B135" s="142" t="s">
        <v>5379</v>
      </c>
      <c r="C135" s="142" t="s">
        <v>5334</v>
      </c>
      <c r="D135" s="143">
        <v>472</v>
      </c>
      <c r="E135" s="144" t="s">
        <v>3568</v>
      </c>
      <c r="F135" s="141" t="s">
        <v>5058</v>
      </c>
      <c r="G135" s="141" t="s">
        <v>5852</v>
      </c>
      <c r="H135" s="141" t="s">
        <v>2212</v>
      </c>
    </row>
    <row r="136" spans="1:8" x14ac:dyDescent="0.2">
      <c r="A136" s="141" t="s">
        <v>5101</v>
      </c>
      <c r="B136" s="142" t="s">
        <v>5380</v>
      </c>
      <c r="C136" s="142" t="s">
        <v>5335</v>
      </c>
      <c r="D136" s="143">
        <v>472</v>
      </c>
      <c r="E136" s="144" t="s">
        <v>3568</v>
      </c>
      <c r="F136" s="141" t="s">
        <v>5058</v>
      </c>
      <c r="G136" s="141" t="s">
        <v>5854</v>
      </c>
      <c r="H136" s="141" t="s">
        <v>5853</v>
      </c>
    </row>
    <row r="137" spans="1:8" x14ac:dyDescent="0.2">
      <c r="A137" s="141" t="s">
        <v>5101</v>
      </c>
      <c r="B137" s="142" t="s">
        <v>5381</v>
      </c>
      <c r="C137" s="142" t="s">
        <v>5336</v>
      </c>
      <c r="D137" s="143">
        <v>942</v>
      </c>
      <c r="E137" s="144" t="s">
        <v>3559</v>
      </c>
      <c r="F137" s="141" t="s">
        <v>5058</v>
      </c>
      <c r="G137" s="141" t="s">
        <v>5859</v>
      </c>
      <c r="H137" s="141" t="s">
        <v>5859</v>
      </c>
    </row>
    <row r="138" spans="1:8" x14ac:dyDescent="0.2">
      <c r="A138" s="141" t="s">
        <v>5101</v>
      </c>
      <c r="B138" s="142" t="s">
        <v>5382</v>
      </c>
      <c r="C138" s="142" t="s">
        <v>5337</v>
      </c>
      <c r="D138" s="143">
        <v>534</v>
      </c>
      <c r="E138" s="144" t="s">
        <v>3569</v>
      </c>
      <c r="F138" s="141" t="s">
        <v>5058</v>
      </c>
      <c r="G138" s="141" t="s">
        <v>5854</v>
      </c>
      <c r="H138" s="141" t="s">
        <v>5854</v>
      </c>
    </row>
    <row r="139" spans="1:8" x14ac:dyDescent="0.2">
      <c r="A139" s="141" t="s">
        <v>5101</v>
      </c>
      <c r="B139" s="142" t="s">
        <v>5383</v>
      </c>
      <c r="C139" s="142" t="s">
        <v>5338</v>
      </c>
      <c r="D139" s="143">
        <v>45</v>
      </c>
      <c r="E139" s="144" t="s">
        <v>3559</v>
      </c>
      <c r="F139" s="141" t="s">
        <v>5058</v>
      </c>
      <c r="G139" s="141"/>
      <c r="H139" s="141"/>
    </row>
    <row r="140" spans="1:8" x14ac:dyDescent="0.2">
      <c r="A140" s="141" t="s">
        <v>5101</v>
      </c>
      <c r="B140" s="142" t="s">
        <v>5384</v>
      </c>
      <c r="C140" s="142" t="s">
        <v>5339</v>
      </c>
      <c r="D140" s="143">
        <v>402</v>
      </c>
      <c r="E140" s="144" t="s">
        <v>3559</v>
      </c>
      <c r="F140" s="141" t="s">
        <v>5058</v>
      </c>
      <c r="G140" s="141" t="s">
        <v>5859</v>
      </c>
      <c r="H140" s="141" t="s">
        <v>5855</v>
      </c>
    </row>
    <row r="141" spans="1:8" x14ac:dyDescent="0.2">
      <c r="A141" s="141" t="s">
        <v>5101</v>
      </c>
      <c r="B141" s="142" t="s">
        <v>5385</v>
      </c>
      <c r="C141" s="142" t="s">
        <v>5340</v>
      </c>
      <c r="D141" s="143">
        <v>710</v>
      </c>
      <c r="E141" s="144" t="s">
        <v>3581</v>
      </c>
      <c r="F141" s="141" t="s">
        <v>5058</v>
      </c>
      <c r="G141" s="141" t="s">
        <v>5859</v>
      </c>
      <c r="H141" s="141" t="s">
        <v>5859</v>
      </c>
    </row>
    <row r="142" spans="1:8" x14ac:dyDescent="0.2">
      <c r="A142" s="141" t="s">
        <v>5101</v>
      </c>
      <c r="B142" s="142" t="s">
        <v>5386</v>
      </c>
      <c r="C142" s="142" t="s">
        <v>5341</v>
      </c>
      <c r="D142" s="143">
        <v>298</v>
      </c>
      <c r="E142" s="144" t="s">
        <v>3567</v>
      </c>
      <c r="F142" s="141" t="s">
        <v>5058</v>
      </c>
      <c r="G142" s="141" t="s">
        <v>5859</v>
      </c>
      <c r="H142" s="141" t="s">
        <v>2212</v>
      </c>
    </row>
    <row r="143" spans="1:8" x14ac:dyDescent="0.2">
      <c r="A143" s="141" t="s">
        <v>5101</v>
      </c>
      <c r="B143" s="142" t="s">
        <v>5387</v>
      </c>
      <c r="C143" s="142" t="s">
        <v>5342</v>
      </c>
      <c r="D143" s="143">
        <v>319</v>
      </c>
      <c r="E143" s="144" t="s">
        <v>3568</v>
      </c>
      <c r="F143" s="141" t="s">
        <v>5058</v>
      </c>
      <c r="G143" s="141" t="s">
        <v>5854</v>
      </c>
      <c r="H143" s="141" t="s">
        <v>5853</v>
      </c>
    </row>
    <row r="144" spans="1:8" x14ac:dyDescent="0.2">
      <c r="A144" s="141" t="s">
        <v>5101</v>
      </c>
      <c r="B144" s="142" t="s">
        <v>5388</v>
      </c>
      <c r="C144" s="142" t="s">
        <v>5343</v>
      </c>
      <c r="D144" s="143">
        <v>258</v>
      </c>
      <c r="E144" s="144" t="s">
        <v>3569</v>
      </c>
      <c r="F144" s="141" t="s">
        <v>5058</v>
      </c>
      <c r="G144" s="141" t="s">
        <v>5859</v>
      </c>
      <c r="H144" s="141" t="s">
        <v>5859</v>
      </c>
    </row>
    <row r="145" spans="1:8" x14ac:dyDescent="0.2">
      <c r="A145" s="141" t="s">
        <v>5101</v>
      </c>
      <c r="B145" s="142" t="s">
        <v>5389</v>
      </c>
      <c r="C145" s="142" t="s">
        <v>5344</v>
      </c>
      <c r="D145" s="143">
        <v>272</v>
      </c>
      <c r="E145" s="144" t="s">
        <v>3568</v>
      </c>
      <c r="F145" s="141" t="s">
        <v>5058</v>
      </c>
      <c r="G145" s="141" t="s">
        <v>5853</v>
      </c>
      <c r="H145" s="141" t="s">
        <v>5855</v>
      </c>
    </row>
    <row r="146" spans="1:8" x14ac:dyDescent="0.2">
      <c r="A146" s="141" t="s">
        <v>5101</v>
      </c>
      <c r="B146" s="142" t="s">
        <v>5390</v>
      </c>
      <c r="C146" s="142" t="s">
        <v>5345</v>
      </c>
      <c r="D146" s="143">
        <v>670</v>
      </c>
      <c r="E146" s="144" t="s">
        <v>3580</v>
      </c>
      <c r="F146" s="141" t="s">
        <v>5058</v>
      </c>
      <c r="G146" s="141" t="s">
        <v>5859</v>
      </c>
      <c r="H146" s="141" t="s">
        <v>5859</v>
      </c>
    </row>
    <row r="147" spans="1:8" x14ac:dyDescent="0.2">
      <c r="A147" s="141" t="s">
        <v>5101</v>
      </c>
      <c r="B147" s="142" t="s">
        <v>5391</v>
      </c>
      <c r="C147" s="142" t="s">
        <v>5346</v>
      </c>
      <c r="D147" s="143">
        <v>399</v>
      </c>
      <c r="E147" s="144" t="s">
        <v>3559</v>
      </c>
      <c r="F147" s="141" t="s">
        <v>5058</v>
      </c>
      <c r="G147" s="141" t="s">
        <v>5859</v>
      </c>
      <c r="H147" s="141" t="s">
        <v>5859</v>
      </c>
    </row>
    <row r="148" spans="1:8" x14ac:dyDescent="0.2">
      <c r="A148" s="141" t="s">
        <v>5101</v>
      </c>
      <c r="B148" s="142" t="s">
        <v>5392</v>
      </c>
      <c r="C148" s="142" t="s">
        <v>5347</v>
      </c>
      <c r="D148" s="143">
        <v>193</v>
      </c>
      <c r="E148" s="144" t="s">
        <v>3592</v>
      </c>
      <c r="F148" s="141" t="s">
        <v>5058</v>
      </c>
      <c r="G148" s="141" t="s">
        <v>2212</v>
      </c>
      <c r="H148" s="141" t="s">
        <v>2212</v>
      </c>
    </row>
    <row r="149" spans="1:8" x14ac:dyDescent="0.2">
      <c r="A149" s="141" t="s">
        <v>5101</v>
      </c>
      <c r="B149" s="142" t="s">
        <v>5393</v>
      </c>
      <c r="C149" s="142" t="s">
        <v>5674</v>
      </c>
      <c r="D149" s="143">
        <v>228</v>
      </c>
      <c r="E149" s="144" t="s">
        <v>3568</v>
      </c>
      <c r="F149" s="141" t="s">
        <v>5058</v>
      </c>
      <c r="G149" s="141" t="s">
        <v>2212</v>
      </c>
      <c r="H149" s="141" t="s">
        <v>2212</v>
      </c>
    </row>
    <row r="150" spans="1:8" x14ac:dyDescent="0.2">
      <c r="A150" s="141" t="s">
        <v>5101</v>
      </c>
      <c r="B150" s="142" t="s">
        <v>5396</v>
      </c>
      <c r="C150" s="142" t="s">
        <v>5676</v>
      </c>
      <c r="D150" s="143">
        <v>183</v>
      </c>
      <c r="E150" s="144" t="s">
        <v>3579</v>
      </c>
      <c r="F150" s="141" t="s">
        <v>5058</v>
      </c>
      <c r="G150" s="141" t="s">
        <v>5859</v>
      </c>
      <c r="H150" s="141" t="s">
        <v>5851</v>
      </c>
    </row>
    <row r="151" spans="1:8" x14ac:dyDescent="0.2">
      <c r="A151" s="141" t="s">
        <v>5101</v>
      </c>
      <c r="B151" s="142" t="s">
        <v>5397</v>
      </c>
      <c r="C151" s="142" t="s">
        <v>5677</v>
      </c>
      <c r="D151" s="143">
        <v>1382</v>
      </c>
      <c r="E151" s="144" t="s">
        <v>3559</v>
      </c>
      <c r="F151" s="141" t="s">
        <v>5058</v>
      </c>
      <c r="G151" s="141" t="s">
        <v>5854</v>
      </c>
      <c r="H151" s="141" t="s">
        <v>5859</v>
      </c>
    </row>
    <row r="152" spans="1:8" x14ac:dyDescent="0.2">
      <c r="A152" s="141" t="s">
        <v>5101</v>
      </c>
      <c r="B152" s="142" t="s">
        <v>5398</v>
      </c>
      <c r="C152" s="142" t="s">
        <v>5678</v>
      </c>
      <c r="D152" s="143">
        <v>774</v>
      </c>
      <c r="E152" s="144" t="s">
        <v>3581</v>
      </c>
      <c r="F152" s="141" t="s">
        <v>5058</v>
      </c>
      <c r="G152" s="141" t="s">
        <v>5851</v>
      </c>
      <c r="H152" s="141" t="s">
        <v>5851</v>
      </c>
    </row>
    <row r="153" spans="1:8" x14ac:dyDescent="0.2">
      <c r="A153" s="141" t="s">
        <v>5101</v>
      </c>
      <c r="B153" s="142" t="s">
        <v>5399</v>
      </c>
      <c r="C153" s="142" t="s">
        <v>5679</v>
      </c>
      <c r="D153" s="143">
        <v>270</v>
      </c>
      <c r="E153" s="144" t="s">
        <v>3568</v>
      </c>
      <c r="F153" s="141" t="s">
        <v>5058</v>
      </c>
      <c r="G153" s="141" t="s">
        <v>5859</v>
      </c>
      <c r="H153" s="141" t="s">
        <v>5853</v>
      </c>
    </row>
    <row r="154" spans="1:8" x14ac:dyDescent="0.2">
      <c r="A154" s="141" t="s">
        <v>5101</v>
      </c>
      <c r="B154" s="142" t="s">
        <v>5400</v>
      </c>
      <c r="C154" s="142" t="s">
        <v>1918</v>
      </c>
      <c r="D154" s="143">
        <v>159</v>
      </c>
      <c r="E154" s="144" t="s">
        <v>3559</v>
      </c>
      <c r="F154" s="141" t="s">
        <v>5058</v>
      </c>
      <c r="G154" s="141"/>
      <c r="H154" s="141"/>
    </row>
    <row r="155" spans="1:8" x14ac:dyDescent="0.2">
      <c r="A155" s="141" t="s">
        <v>5101</v>
      </c>
      <c r="B155" s="142" t="s">
        <v>5395</v>
      </c>
      <c r="C155" s="142" t="s">
        <v>5675</v>
      </c>
      <c r="D155" s="143">
        <v>97</v>
      </c>
      <c r="E155" s="144" t="s">
        <v>3579</v>
      </c>
      <c r="F155" s="141" t="s">
        <v>5058</v>
      </c>
      <c r="G155" s="141" t="s">
        <v>2212</v>
      </c>
      <c r="H155" s="141" t="s">
        <v>5851</v>
      </c>
    </row>
    <row r="156" spans="1:8" x14ac:dyDescent="0.2">
      <c r="A156" s="141" t="s">
        <v>5101</v>
      </c>
      <c r="B156" s="142" t="s">
        <v>5401</v>
      </c>
      <c r="C156" s="142" t="s">
        <v>3221</v>
      </c>
      <c r="D156" s="143">
        <v>335</v>
      </c>
      <c r="E156" s="144" t="s">
        <v>3567</v>
      </c>
      <c r="F156" s="141" t="s">
        <v>5058</v>
      </c>
      <c r="G156" s="141" t="s">
        <v>5859</v>
      </c>
      <c r="H156" s="141" t="s">
        <v>5858</v>
      </c>
    </row>
    <row r="157" spans="1:8" x14ac:dyDescent="0.2">
      <c r="A157" s="141" t="s">
        <v>5101</v>
      </c>
      <c r="B157" s="142" t="s">
        <v>5402</v>
      </c>
      <c r="C157" s="142" t="s">
        <v>1919</v>
      </c>
      <c r="D157" s="143">
        <v>315</v>
      </c>
      <c r="E157" s="144" t="s">
        <v>3581</v>
      </c>
      <c r="F157" s="141" t="s">
        <v>5058</v>
      </c>
      <c r="G157" s="141" t="s">
        <v>2212</v>
      </c>
      <c r="H157" s="141" t="s">
        <v>2212</v>
      </c>
    </row>
    <row r="158" spans="1:8" x14ac:dyDescent="0.2">
      <c r="A158" s="141" t="s">
        <v>5101</v>
      </c>
      <c r="B158" s="142" t="s">
        <v>5403</v>
      </c>
      <c r="C158" s="142" t="s">
        <v>1920</v>
      </c>
      <c r="D158" s="143">
        <v>217</v>
      </c>
      <c r="E158" s="144" t="s">
        <v>3568</v>
      </c>
      <c r="F158" s="141" t="s">
        <v>5058</v>
      </c>
      <c r="G158" s="141" t="s">
        <v>2212</v>
      </c>
      <c r="H158" s="141" t="s">
        <v>5855</v>
      </c>
    </row>
    <row r="159" spans="1:8" x14ac:dyDescent="0.2">
      <c r="A159" s="141" t="s">
        <v>5101</v>
      </c>
      <c r="B159" s="142" t="s">
        <v>5404</v>
      </c>
      <c r="C159" s="142" t="s">
        <v>1921</v>
      </c>
      <c r="D159" s="143">
        <v>400</v>
      </c>
      <c r="E159" s="144" t="s">
        <v>3559</v>
      </c>
      <c r="F159" s="141" t="s">
        <v>5058</v>
      </c>
      <c r="G159" s="141" t="s">
        <v>5857</v>
      </c>
      <c r="H159" s="141" t="s">
        <v>5856</v>
      </c>
    </row>
    <row r="160" spans="1:8" x14ac:dyDescent="0.2">
      <c r="A160" s="141" t="s">
        <v>5101</v>
      </c>
      <c r="B160" s="142" t="s">
        <v>5405</v>
      </c>
      <c r="C160" s="142" t="s">
        <v>1922</v>
      </c>
      <c r="D160" s="143">
        <v>290</v>
      </c>
      <c r="E160" s="144" t="s">
        <v>3559</v>
      </c>
      <c r="F160" s="141" t="s">
        <v>5058</v>
      </c>
      <c r="G160" s="141" t="s">
        <v>2212</v>
      </c>
      <c r="H160" s="141" t="s">
        <v>2212</v>
      </c>
    </row>
    <row r="161" spans="1:8" x14ac:dyDescent="0.2">
      <c r="A161" s="141" t="s">
        <v>5101</v>
      </c>
      <c r="B161" s="142" t="s">
        <v>1451</v>
      </c>
      <c r="C161" s="142" t="s">
        <v>1923</v>
      </c>
      <c r="D161" s="143">
        <v>482</v>
      </c>
      <c r="E161" s="144" t="s">
        <v>3581</v>
      </c>
      <c r="F161" s="141" t="s">
        <v>5058</v>
      </c>
      <c r="G161" s="141" t="s">
        <v>5859</v>
      </c>
      <c r="H161" s="141" t="s">
        <v>5855</v>
      </c>
    </row>
    <row r="162" spans="1:8" x14ac:dyDescent="0.2">
      <c r="A162" s="141" t="s">
        <v>5101</v>
      </c>
      <c r="B162" s="142" t="s">
        <v>1452</v>
      </c>
      <c r="C162" s="142" t="s">
        <v>1924</v>
      </c>
      <c r="D162" s="143">
        <v>340</v>
      </c>
      <c r="E162" s="144" t="s">
        <v>3568</v>
      </c>
      <c r="F162" s="141" t="s">
        <v>5058</v>
      </c>
      <c r="G162" s="141" t="s">
        <v>2212</v>
      </c>
      <c r="H162" s="141" t="s">
        <v>2212</v>
      </c>
    </row>
    <row r="163" spans="1:8" x14ac:dyDescent="0.2">
      <c r="A163" s="141" t="s">
        <v>5101</v>
      </c>
      <c r="B163" s="142" t="s">
        <v>1453</v>
      </c>
      <c r="C163" s="142" t="s">
        <v>1925</v>
      </c>
      <c r="D163" s="143">
        <v>198</v>
      </c>
      <c r="E163" s="144" t="s">
        <v>3568</v>
      </c>
      <c r="F163" s="141" t="s">
        <v>5058</v>
      </c>
      <c r="G163" s="141" t="s">
        <v>5852</v>
      </c>
      <c r="H163" s="141" t="s">
        <v>5856</v>
      </c>
    </row>
    <row r="164" spans="1:8" x14ac:dyDescent="0.2">
      <c r="A164" s="141" t="s">
        <v>5101</v>
      </c>
      <c r="B164" s="142" t="s">
        <v>1454</v>
      </c>
      <c r="C164" s="142" t="s">
        <v>1926</v>
      </c>
      <c r="D164" s="143">
        <v>256</v>
      </c>
      <c r="E164" s="144" t="s">
        <v>3569</v>
      </c>
      <c r="F164" s="141" t="s">
        <v>5058</v>
      </c>
      <c r="G164" s="141" t="s">
        <v>2212</v>
      </c>
      <c r="H164" s="141" t="s">
        <v>2212</v>
      </c>
    </row>
    <row r="165" spans="1:8" x14ac:dyDescent="0.2">
      <c r="A165" s="141" t="s">
        <v>5101</v>
      </c>
      <c r="B165" s="142" t="s">
        <v>1455</v>
      </c>
      <c r="C165" s="142" t="s">
        <v>1927</v>
      </c>
      <c r="D165" s="143">
        <v>448</v>
      </c>
      <c r="E165" s="144" t="s">
        <v>3568</v>
      </c>
      <c r="F165" s="141" t="s">
        <v>5058</v>
      </c>
      <c r="G165" s="141" t="s">
        <v>5859</v>
      </c>
      <c r="H165" s="141" t="s">
        <v>5852</v>
      </c>
    </row>
    <row r="166" spans="1:8" x14ac:dyDescent="0.2">
      <c r="A166" s="141" t="s">
        <v>5101</v>
      </c>
      <c r="B166" s="142" t="s">
        <v>1456</v>
      </c>
      <c r="C166" s="142" t="s">
        <v>1928</v>
      </c>
      <c r="D166" s="143">
        <v>187</v>
      </c>
      <c r="E166" s="144" t="s">
        <v>3579</v>
      </c>
      <c r="F166" s="141" t="s">
        <v>5058</v>
      </c>
      <c r="G166" s="141" t="s">
        <v>5857</v>
      </c>
      <c r="H166" s="141" t="s">
        <v>5851</v>
      </c>
    </row>
    <row r="167" spans="1:8" x14ac:dyDescent="0.2">
      <c r="A167" s="141" t="s">
        <v>5101</v>
      </c>
      <c r="B167" s="142" t="s">
        <v>1457</v>
      </c>
      <c r="C167" s="142" t="s">
        <v>1929</v>
      </c>
      <c r="D167" s="143">
        <v>248</v>
      </c>
      <c r="E167" s="144" t="s">
        <v>3567</v>
      </c>
      <c r="F167" s="141" t="s">
        <v>5058</v>
      </c>
      <c r="G167" s="141" t="s">
        <v>5859</v>
      </c>
      <c r="H167" s="141" t="s">
        <v>5855</v>
      </c>
    </row>
    <row r="168" spans="1:8" x14ac:dyDescent="0.2">
      <c r="A168" s="141" t="s">
        <v>5101</v>
      </c>
      <c r="B168" s="142" t="s">
        <v>1458</v>
      </c>
      <c r="C168" s="142" t="s">
        <v>1930</v>
      </c>
      <c r="D168" s="143">
        <v>353</v>
      </c>
      <c r="E168" s="144" t="s">
        <v>3581</v>
      </c>
      <c r="F168" s="141" t="s">
        <v>5058</v>
      </c>
      <c r="G168" s="141" t="s">
        <v>5851</v>
      </c>
      <c r="H168" s="141" t="s">
        <v>5851</v>
      </c>
    </row>
    <row r="169" spans="1:8" x14ac:dyDescent="0.2">
      <c r="A169" s="141" t="s">
        <v>5101</v>
      </c>
      <c r="B169" s="142" t="s">
        <v>1459</v>
      </c>
      <c r="C169" s="142" t="s">
        <v>1931</v>
      </c>
      <c r="D169" s="143">
        <v>142</v>
      </c>
      <c r="E169" s="144" t="s">
        <v>3587</v>
      </c>
      <c r="F169" s="141" t="s">
        <v>5058</v>
      </c>
      <c r="G169" s="141" t="s">
        <v>5857</v>
      </c>
      <c r="H169" s="141" t="s">
        <v>5855</v>
      </c>
    </row>
    <row r="170" spans="1:8" x14ac:dyDescent="0.2">
      <c r="A170" s="141" t="s">
        <v>5101</v>
      </c>
      <c r="B170" s="142" t="s">
        <v>1460</v>
      </c>
      <c r="C170" s="142" t="s">
        <v>1932</v>
      </c>
      <c r="D170" s="143">
        <v>275</v>
      </c>
      <c r="E170" s="144" t="s">
        <v>3568</v>
      </c>
      <c r="F170" s="141" t="s">
        <v>5058</v>
      </c>
      <c r="G170" s="141" t="s">
        <v>5859</v>
      </c>
      <c r="H170" s="141" t="s">
        <v>5851</v>
      </c>
    </row>
    <row r="171" spans="1:8" x14ac:dyDescent="0.2">
      <c r="A171" s="141" t="s">
        <v>5101</v>
      </c>
      <c r="B171" s="142" t="s">
        <v>1461</v>
      </c>
      <c r="C171" s="142" t="s">
        <v>1933</v>
      </c>
      <c r="D171" s="143">
        <v>738</v>
      </c>
      <c r="E171" s="144" t="s">
        <v>3581</v>
      </c>
      <c r="F171" s="141" t="s">
        <v>5058</v>
      </c>
      <c r="G171" s="141" t="s">
        <v>5859</v>
      </c>
      <c r="H171" s="141" t="s">
        <v>5859</v>
      </c>
    </row>
    <row r="172" spans="1:8" x14ac:dyDescent="0.2">
      <c r="A172" s="141" t="s">
        <v>5101</v>
      </c>
      <c r="B172" s="142" t="s">
        <v>1462</v>
      </c>
      <c r="C172" s="142" t="s">
        <v>1934</v>
      </c>
      <c r="D172" s="143">
        <v>774</v>
      </c>
      <c r="E172" s="144" t="s">
        <v>3568</v>
      </c>
      <c r="F172" s="141" t="s">
        <v>5058</v>
      </c>
      <c r="G172" s="141" t="s">
        <v>5859</v>
      </c>
      <c r="H172" s="141" t="s">
        <v>5858</v>
      </c>
    </row>
    <row r="173" spans="1:8" x14ac:dyDescent="0.2">
      <c r="A173" s="141" t="s">
        <v>5101</v>
      </c>
      <c r="B173" s="142" t="s">
        <v>1463</v>
      </c>
      <c r="C173" s="142" t="s">
        <v>1935</v>
      </c>
      <c r="D173" s="143">
        <v>288</v>
      </c>
      <c r="E173" s="144" t="s">
        <v>3568</v>
      </c>
      <c r="F173" s="141" t="s">
        <v>5058</v>
      </c>
      <c r="G173" s="141" t="s">
        <v>5859</v>
      </c>
      <c r="H173" s="141" t="s">
        <v>5855</v>
      </c>
    </row>
    <row r="174" spans="1:8" x14ac:dyDescent="0.2">
      <c r="A174" s="141" t="s">
        <v>5101</v>
      </c>
      <c r="B174" s="142" t="s">
        <v>1464</v>
      </c>
      <c r="C174" s="142" t="s">
        <v>1936</v>
      </c>
      <c r="D174" s="143">
        <v>375</v>
      </c>
      <c r="E174" s="144" t="s">
        <v>3568</v>
      </c>
      <c r="F174" s="141" t="s">
        <v>5058</v>
      </c>
      <c r="G174" s="141" t="s">
        <v>2212</v>
      </c>
      <c r="H174" s="141" t="s">
        <v>2212</v>
      </c>
    </row>
    <row r="175" spans="1:8" x14ac:dyDescent="0.2">
      <c r="A175" s="141" t="s">
        <v>5101</v>
      </c>
      <c r="B175" s="142" t="s">
        <v>1465</v>
      </c>
      <c r="C175" s="142" t="s">
        <v>1937</v>
      </c>
      <c r="D175" s="143">
        <v>714</v>
      </c>
      <c r="E175" s="144" t="s">
        <v>3569</v>
      </c>
      <c r="F175" s="141" t="s">
        <v>5058</v>
      </c>
      <c r="G175" s="141" t="s">
        <v>5859</v>
      </c>
      <c r="H175" s="141" t="s">
        <v>5859</v>
      </c>
    </row>
    <row r="176" spans="1:8" x14ac:dyDescent="0.2">
      <c r="A176" s="141" t="s">
        <v>5101</v>
      </c>
      <c r="B176" s="142" t="s">
        <v>1466</v>
      </c>
      <c r="C176" s="142" t="s">
        <v>1938</v>
      </c>
      <c r="D176" s="143">
        <v>523</v>
      </c>
      <c r="E176" s="144" t="s">
        <v>3567</v>
      </c>
      <c r="F176" s="141" t="s">
        <v>5058</v>
      </c>
      <c r="G176" s="141" t="s">
        <v>5859</v>
      </c>
      <c r="H176" s="141" t="s">
        <v>5858</v>
      </c>
    </row>
    <row r="177" spans="1:8" x14ac:dyDescent="0.2">
      <c r="A177" s="141" t="s">
        <v>5101</v>
      </c>
      <c r="B177" s="142" t="s">
        <v>1467</v>
      </c>
      <c r="C177" s="142" t="s">
        <v>1939</v>
      </c>
      <c r="D177" s="143">
        <v>697</v>
      </c>
      <c r="E177" s="144" t="s">
        <v>3559</v>
      </c>
      <c r="F177" s="141" t="s">
        <v>5058</v>
      </c>
      <c r="G177" s="141" t="s">
        <v>2212</v>
      </c>
      <c r="H177" s="141" t="s">
        <v>2212</v>
      </c>
    </row>
    <row r="178" spans="1:8" x14ac:dyDescent="0.2">
      <c r="A178" s="141" t="s">
        <v>5101</v>
      </c>
      <c r="B178" s="142" t="s">
        <v>1468</v>
      </c>
      <c r="C178" s="142" t="s">
        <v>1940</v>
      </c>
      <c r="D178" s="143">
        <v>152</v>
      </c>
      <c r="E178" s="144" t="s">
        <v>3567</v>
      </c>
      <c r="F178" s="141" t="s">
        <v>5058</v>
      </c>
      <c r="G178" s="141" t="s">
        <v>2212</v>
      </c>
      <c r="H178" s="141" t="s">
        <v>5857</v>
      </c>
    </row>
    <row r="179" spans="1:8" x14ac:dyDescent="0.2">
      <c r="A179" s="141" t="s">
        <v>5101</v>
      </c>
      <c r="B179" s="142" t="s">
        <v>1469</v>
      </c>
      <c r="C179" s="142" t="s">
        <v>5311</v>
      </c>
      <c r="D179" s="143">
        <v>365</v>
      </c>
      <c r="E179" s="144" t="s">
        <v>3567</v>
      </c>
      <c r="F179" s="141" t="s">
        <v>5058</v>
      </c>
      <c r="G179" s="141" t="s">
        <v>5859</v>
      </c>
      <c r="H179" s="141" t="s">
        <v>2212</v>
      </c>
    </row>
    <row r="180" spans="1:8" x14ac:dyDescent="0.2">
      <c r="A180" s="141" t="s">
        <v>5101</v>
      </c>
      <c r="B180" s="142" t="s">
        <v>1470</v>
      </c>
      <c r="C180" s="142" t="s">
        <v>1941</v>
      </c>
      <c r="D180" s="143">
        <v>677</v>
      </c>
      <c r="E180" s="144" t="s">
        <v>3568</v>
      </c>
      <c r="F180" s="141" t="s">
        <v>5058</v>
      </c>
      <c r="G180" s="141" t="s">
        <v>5859</v>
      </c>
      <c r="H180" s="141" t="s">
        <v>5859</v>
      </c>
    </row>
    <row r="181" spans="1:8" x14ac:dyDescent="0.2">
      <c r="A181" s="141" t="s">
        <v>5101</v>
      </c>
      <c r="B181" s="142" t="s">
        <v>1471</v>
      </c>
      <c r="C181" s="142" t="s">
        <v>1942</v>
      </c>
      <c r="D181" s="143">
        <v>702</v>
      </c>
      <c r="E181" s="144" t="s">
        <v>3568</v>
      </c>
      <c r="F181" s="141" t="s">
        <v>5058</v>
      </c>
      <c r="G181" s="141" t="s">
        <v>5859</v>
      </c>
      <c r="H181" s="141" t="s">
        <v>5859</v>
      </c>
    </row>
    <row r="182" spans="1:8" x14ac:dyDescent="0.2">
      <c r="A182" s="141" t="s">
        <v>5101</v>
      </c>
      <c r="B182" s="142" t="s">
        <v>1472</v>
      </c>
      <c r="C182" s="142" t="s">
        <v>1943</v>
      </c>
      <c r="D182" s="143">
        <v>572</v>
      </c>
      <c r="E182" s="144" t="s">
        <v>3569</v>
      </c>
      <c r="F182" s="141" t="s">
        <v>5058</v>
      </c>
      <c r="G182" s="141" t="s">
        <v>5859</v>
      </c>
      <c r="H182" s="141" t="s">
        <v>5859</v>
      </c>
    </row>
    <row r="183" spans="1:8" x14ac:dyDescent="0.2">
      <c r="A183" s="141" t="s">
        <v>5101</v>
      </c>
      <c r="B183" s="142" t="s">
        <v>1473</v>
      </c>
      <c r="C183" s="142" t="s">
        <v>1944</v>
      </c>
      <c r="D183" s="143">
        <v>302</v>
      </c>
      <c r="E183" s="144" t="s">
        <v>3568</v>
      </c>
      <c r="F183" s="141" t="s">
        <v>5058</v>
      </c>
      <c r="G183" s="141" t="s">
        <v>5859</v>
      </c>
      <c r="H183" s="141" t="s">
        <v>5859</v>
      </c>
    </row>
    <row r="184" spans="1:8" x14ac:dyDescent="0.2">
      <c r="A184" s="141" t="s">
        <v>5101</v>
      </c>
      <c r="B184" s="142" t="s">
        <v>1474</v>
      </c>
      <c r="C184" s="142" t="s">
        <v>1945</v>
      </c>
      <c r="D184" s="143">
        <v>336</v>
      </c>
      <c r="E184" s="144" t="s">
        <v>3581</v>
      </c>
      <c r="F184" s="141" t="s">
        <v>5058</v>
      </c>
      <c r="G184" s="141" t="s">
        <v>5851</v>
      </c>
      <c r="H184" s="141" t="s">
        <v>5859</v>
      </c>
    </row>
    <row r="185" spans="1:8" x14ac:dyDescent="0.2">
      <c r="A185" s="141" t="s">
        <v>5101</v>
      </c>
      <c r="B185" s="142" t="s">
        <v>1475</v>
      </c>
      <c r="C185" s="142" t="s">
        <v>1946</v>
      </c>
      <c r="D185" s="143">
        <v>360</v>
      </c>
      <c r="E185" s="144" t="s">
        <v>3568</v>
      </c>
      <c r="F185" s="141" t="s">
        <v>5058</v>
      </c>
      <c r="G185" s="141" t="s">
        <v>2212</v>
      </c>
      <c r="H185" s="141" t="s">
        <v>2212</v>
      </c>
    </row>
    <row r="186" spans="1:8" x14ac:dyDescent="0.2">
      <c r="A186" s="141" t="s">
        <v>5101</v>
      </c>
      <c r="B186" s="142" t="s">
        <v>1476</v>
      </c>
      <c r="C186" s="142" t="s">
        <v>1947</v>
      </c>
      <c r="D186" s="143">
        <v>149</v>
      </c>
      <c r="E186" s="144" t="s">
        <v>3568</v>
      </c>
      <c r="F186" s="141" t="s">
        <v>5058</v>
      </c>
      <c r="G186" s="141" t="s">
        <v>2212</v>
      </c>
      <c r="H186" s="141" t="s">
        <v>5857</v>
      </c>
    </row>
    <row r="187" spans="1:8" x14ac:dyDescent="0.2">
      <c r="A187" s="141" t="s">
        <v>5101</v>
      </c>
      <c r="B187" s="142" t="s">
        <v>1477</v>
      </c>
      <c r="C187" s="142" t="s">
        <v>1948</v>
      </c>
      <c r="D187" s="143">
        <v>339</v>
      </c>
      <c r="E187" s="144" t="s">
        <v>3568</v>
      </c>
      <c r="F187" s="141" t="s">
        <v>5058</v>
      </c>
      <c r="G187" s="141" t="s">
        <v>2212</v>
      </c>
      <c r="H187" s="141" t="s">
        <v>5858</v>
      </c>
    </row>
    <row r="188" spans="1:8" x14ac:dyDescent="0.2">
      <c r="A188" s="141" t="s">
        <v>5101</v>
      </c>
      <c r="B188" s="142" t="s">
        <v>1478</v>
      </c>
      <c r="C188" s="142" t="s">
        <v>1949</v>
      </c>
      <c r="D188" s="143">
        <v>810</v>
      </c>
      <c r="E188" s="144" t="s">
        <v>3568</v>
      </c>
      <c r="F188" s="141" t="s">
        <v>5058</v>
      </c>
      <c r="G188" s="141" t="s">
        <v>5854</v>
      </c>
      <c r="H188" s="141" t="s">
        <v>2212</v>
      </c>
    </row>
    <row r="189" spans="1:8" x14ac:dyDescent="0.2">
      <c r="A189" s="141" t="s">
        <v>5101</v>
      </c>
      <c r="B189" s="142" t="s">
        <v>1479</v>
      </c>
      <c r="C189" s="142" t="s">
        <v>1950</v>
      </c>
      <c r="D189" s="143">
        <v>430</v>
      </c>
      <c r="E189" s="144" t="s">
        <v>3581</v>
      </c>
      <c r="F189" s="141" t="s">
        <v>3224</v>
      </c>
      <c r="G189" s="141" t="s">
        <v>5852</v>
      </c>
      <c r="H189" s="141" t="s">
        <v>5850</v>
      </c>
    </row>
    <row r="190" spans="1:8" x14ac:dyDescent="0.2">
      <c r="A190" s="141" t="s">
        <v>5101</v>
      </c>
      <c r="B190" s="142" t="s">
        <v>1480</v>
      </c>
      <c r="C190" s="142" t="s">
        <v>1951</v>
      </c>
      <c r="D190" s="143">
        <v>374</v>
      </c>
      <c r="E190" s="144" t="s">
        <v>3581</v>
      </c>
      <c r="F190" s="141" t="s">
        <v>5058</v>
      </c>
      <c r="G190" s="141" t="s">
        <v>2212</v>
      </c>
      <c r="H190" s="141" t="s">
        <v>5851</v>
      </c>
    </row>
    <row r="191" spans="1:8" x14ac:dyDescent="0.2">
      <c r="A191" s="141" t="s">
        <v>5101</v>
      </c>
      <c r="B191" s="142" t="s">
        <v>1481</v>
      </c>
      <c r="C191" s="142" t="s">
        <v>1952</v>
      </c>
      <c r="D191" s="143">
        <v>274</v>
      </c>
      <c r="E191" s="144" t="s">
        <v>3568</v>
      </c>
      <c r="F191" s="141" t="s">
        <v>5058</v>
      </c>
      <c r="G191" s="141" t="s">
        <v>5850</v>
      </c>
      <c r="H191" s="141" t="s">
        <v>2212</v>
      </c>
    </row>
    <row r="192" spans="1:8" x14ac:dyDescent="0.2">
      <c r="A192" s="141" t="s">
        <v>5101</v>
      </c>
      <c r="B192" s="142" t="s">
        <v>1482</v>
      </c>
      <c r="C192" s="142" t="s">
        <v>1953</v>
      </c>
      <c r="D192" s="143">
        <v>615</v>
      </c>
      <c r="E192" s="144" t="s">
        <v>3569</v>
      </c>
      <c r="F192" s="141" t="s">
        <v>5058</v>
      </c>
      <c r="G192" s="141" t="s">
        <v>5859</v>
      </c>
      <c r="H192" s="141" t="s">
        <v>5859</v>
      </c>
    </row>
    <row r="193" spans="1:8" x14ac:dyDescent="0.2">
      <c r="A193" s="141" t="s">
        <v>5101</v>
      </c>
      <c r="B193" s="142" t="s">
        <v>1483</v>
      </c>
      <c r="C193" s="142" t="s">
        <v>1954</v>
      </c>
      <c r="D193" s="143">
        <v>519</v>
      </c>
      <c r="E193" s="144" t="s">
        <v>3581</v>
      </c>
      <c r="F193" s="141" t="s">
        <v>5058</v>
      </c>
      <c r="G193" s="141" t="s">
        <v>5854</v>
      </c>
      <c r="H193" s="141" t="s">
        <v>5853</v>
      </c>
    </row>
    <row r="194" spans="1:8" x14ac:dyDescent="0.2">
      <c r="A194" s="141" t="s">
        <v>5101</v>
      </c>
      <c r="B194" s="142" t="s">
        <v>1484</v>
      </c>
      <c r="C194" s="142" t="s">
        <v>1955</v>
      </c>
      <c r="D194" s="143">
        <v>121</v>
      </c>
      <c r="E194" s="144" t="s">
        <v>3580</v>
      </c>
      <c r="F194" s="141" t="s">
        <v>5058</v>
      </c>
      <c r="G194" s="141" t="s">
        <v>2212</v>
      </c>
      <c r="H194" s="141" t="s">
        <v>2212</v>
      </c>
    </row>
    <row r="195" spans="1:8" x14ac:dyDescent="0.2">
      <c r="A195" s="141" t="s">
        <v>5101</v>
      </c>
      <c r="B195" s="142" t="s">
        <v>1485</v>
      </c>
      <c r="C195" s="142" t="s">
        <v>1956</v>
      </c>
      <c r="D195" s="143">
        <v>56</v>
      </c>
      <c r="E195" s="144" t="s">
        <v>467</v>
      </c>
      <c r="F195" s="141" t="s">
        <v>5058</v>
      </c>
      <c r="G195" s="141" t="s">
        <v>2212</v>
      </c>
      <c r="H195" s="141" t="s">
        <v>2212</v>
      </c>
    </row>
    <row r="196" spans="1:8" x14ac:dyDescent="0.2">
      <c r="A196" s="141" t="s">
        <v>5101</v>
      </c>
      <c r="B196" s="142" t="s">
        <v>1486</v>
      </c>
      <c r="C196" s="142" t="s">
        <v>1957</v>
      </c>
      <c r="D196" s="143">
        <v>1286</v>
      </c>
      <c r="E196" s="144" t="s">
        <v>3559</v>
      </c>
      <c r="F196" s="141" t="s">
        <v>5058</v>
      </c>
      <c r="G196" s="141" t="s">
        <v>5859</v>
      </c>
      <c r="H196" s="141" t="s">
        <v>5859</v>
      </c>
    </row>
    <row r="197" spans="1:8" x14ac:dyDescent="0.2">
      <c r="A197" s="141" t="s">
        <v>5101</v>
      </c>
      <c r="B197" s="142" t="s">
        <v>1487</v>
      </c>
      <c r="C197" s="142" t="s">
        <v>1958</v>
      </c>
      <c r="D197" s="143">
        <v>296</v>
      </c>
      <c r="E197" s="144" t="s">
        <v>3568</v>
      </c>
      <c r="F197" s="141" t="s">
        <v>5058</v>
      </c>
      <c r="G197" s="141" t="s">
        <v>2212</v>
      </c>
      <c r="H197" s="141" t="s">
        <v>2212</v>
      </c>
    </row>
    <row r="198" spans="1:8" x14ac:dyDescent="0.2">
      <c r="A198" s="141" t="s">
        <v>5101</v>
      </c>
      <c r="B198" s="142" t="s">
        <v>1488</v>
      </c>
      <c r="C198" s="142" t="s">
        <v>1959</v>
      </c>
      <c r="D198" s="143">
        <v>560</v>
      </c>
      <c r="E198" s="144" t="s">
        <v>3568</v>
      </c>
      <c r="F198" s="141" t="s">
        <v>5058</v>
      </c>
      <c r="G198" s="141" t="s">
        <v>5859</v>
      </c>
      <c r="H198" s="141" t="s">
        <v>5859</v>
      </c>
    </row>
    <row r="199" spans="1:8" x14ac:dyDescent="0.2">
      <c r="A199" s="141" t="s">
        <v>5101</v>
      </c>
      <c r="B199" s="142" t="s">
        <v>1489</v>
      </c>
      <c r="C199" s="142" t="s">
        <v>1960</v>
      </c>
      <c r="D199" s="143">
        <v>626</v>
      </c>
      <c r="E199" s="144" t="s">
        <v>3568</v>
      </c>
      <c r="F199" s="141" t="s">
        <v>5058</v>
      </c>
      <c r="G199" s="141" t="s">
        <v>5859</v>
      </c>
      <c r="H199" s="141" t="s">
        <v>5857</v>
      </c>
    </row>
    <row r="200" spans="1:8" x14ac:dyDescent="0.2">
      <c r="A200" s="141" t="s">
        <v>5101</v>
      </c>
      <c r="B200" s="142" t="s">
        <v>1490</v>
      </c>
      <c r="C200" s="142" t="s">
        <v>1961</v>
      </c>
      <c r="D200" s="143">
        <v>460</v>
      </c>
      <c r="E200" s="144" t="s">
        <v>3581</v>
      </c>
      <c r="F200" s="141" t="s">
        <v>5058</v>
      </c>
      <c r="G200" s="141" t="s">
        <v>5859</v>
      </c>
      <c r="H200" s="141" t="s">
        <v>5859</v>
      </c>
    </row>
    <row r="201" spans="1:8" x14ac:dyDescent="0.2">
      <c r="A201" s="141" t="s">
        <v>5101</v>
      </c>
      <c r="B201" s="142" t="s">
        <v>1491</v>
      </c>
      <c r="C201" s="142" t="s">
        <v>1962</v>
      </c>
      <c r="D201" s="143">
        <v>198</v>
      </c>
      <c r="E201" s="144" t="s">
        <v>3567</v>
      </c>
      <c r="F201" s="141" t="s">
        <v>5058</v>
      </c>
      <c r="G201" s="141" t="s">
        <v>2212</v>
      </c>
      <c r="H201" s="141" t="s">
        <v>2212</v>
      </c>
    </row>
    <row r="202" spans="1:8" x14ac:dyDescent="0.2">
      <c r="A202" s="141" t="s">
        <v>5101</v>
      </c>
      <c r="B202" s="142" t="s">
        <v>1492</v>
      </c>
      <c r="C202" s="142" t="s">
        <v>1963</v>
      </c>
      <c r="D202" s="143">
        <v>671</v>
      </c>
      <c r="E202" s="144" t="s">
        <v>3601</v>
      </c>
      <c r="F202" s="141" t="s">
        <v>5058</v>
      </c>
      <c r="G202" s="141" t="s">
        <v>5851</v>
      </c>
      <c r="H202" s="141" t="s">
        <v>5851</v>
      </c>
    </row>
    <row r="203" spans="1:8" x14ac:dyDescent="0.2">
      <c r="A203" s="141" t="s">
        <v>5101</v>
      </c>
      <c r="B203" s="142" t="s">
        <v>1493</v>
      </c>
      <c r="C203" s="142" t="s">
        <v>1964</v>
      </c>
      <c r="D203" s="143">
        <v>162</v>
      </c>
      <c r="E203" s="144" t="s">
        <v>3580</v>
      </c>
      <c r="F203" s="141" t="s">
        <v>5058</v>
      </c>
      <c r="G203" s="141" t="s">
        <v>5852</v>
      </c>
      <c r="H203" s="141" t="s">
        <v>5859</v>
      </c>
    </row>
    <row r="204" spans="1:8" x14ac:dyDescent="0.2">
      <c r="A204" s="141" t="s">
        <v>5101</v>
      </c>
      <c r="B204" s="142" t="s">
        <v>1494</v>
      </c>
      <c r="C204" s="142" t="s">
        <v>1965</v>
      </c>
      <c r="D204" s="143">
        <v>146</v>
      </c>
      <c r="E204" s="144" t="s">
        <v>3568</v>
      </c>
      <c r="F204" s="141" t="s">
        <v>5058</v>
      </c>
      <c r="G204" s="141" t="s">
        <v>5851</v>
      </c>
      <c r="H204" s="141" t="s">
        <v>5857</v>
      </c>
    </row>
    <row r="205" spans="1:8" x14ac:dyDescent="0.2">
      <c r="A205" s="141" t="s">
        <v>5101</v>
      </c>
      <c r="B205" s="142" t="s">
        <v>1495</v>
      </c>
      <c r="C205" s="142" t="s">
        <v>1966</v>
      </c>
      <c r="D205" s="143">
        <v>169</v>
      </c>
      <c r="E205" s="144" t="s">
        <v>3568</v>
      </c>
      <c r="F205" s="141" t="s">
        <v>5058</v>
      </c>
      <c r="G205" s="141" t="s">
        <v>2212</v>
      </c>
      <c r="H205" s="141" t="s">
        <v>5851</v>
      </c>
    </row>
    <row r="206" spans="1:8" x14ac:dyDescent="0.2">
      <c r="A206" s="141" t="s">
        <v>5101</v>
      </c>
      <c r="B206" s="142" t="s">
        <v>1496</v>
      </c>
      <c r="C206" s="142" t="s">
        <v>1967</v>
      </c>
      <c r="D206" s="143">
        <v>252</v>
      </c>
      <c r="E206" s="144" t="s">
        <v>3559</v>
      </c>
      <c r="F206" s="141" t="s">
        <v>5058</v>
      </c>
      <c r="G206" s="141" t="s">
        <v>2212</v>
      </c>
      <c r="H206" s="141" t="s">
        <v>2212</v>
      </c>
    </row>
    <row r="207" spans="1:8" x14ac:dyDescent="0.2">
      <c r="A207" s="141" t="s">
        <v>5101</v>
      </c>
      <c r="B207" s="142" t="s">
        <v>1497</v>
      </c>
      <c r="C207" s="142" t="s">
        <v>1968</v>
      </c>
      <c r="D207" s="143">
        <v>298</v>
      </c>
      <c r="E207" s="144" t="s">
        <v>3568</v>
      </c>
      <c r="F207" s="141" t="s">
        <v>5058</v>
      </c>
      <c r="G207" s="141" t="s">
        <v>5857</v>
      </c>
      <c r="H207" s="141" t="s">
        <v>2212</v>
      </c>
    </row>
    <row r="208" spans="1:8" x14ac:dyDescent="0.2">
      <c r="A208" s="141" t="s">
        <v>5101</v>
      </c>
      <c r="B208" s="142" t="s">
        <v>1498</v>
      </c>
      <c r="C208" s="142" t="s">
        <v>1969</v>
      </c>
      <c r="D208" s="143">
        <v>1234</v>
      </c>
      <c r="E208" s="144" t="s">
        <v>3573</v>
      </c>
      <c r="F208" s="141" t="s">
        <v>5058</v>
      </c>
      <c r="G208" s="141" t="s">
        <v>2212</v>
      </c>
      <c r="H208" s="141" t="s">
        <v>2212</v>
      </c>
    </row>
    <row r="209" spans="1:8" x14ac:dyDescent="0.2">
      <c r="A209" s="141" t="s">
        <v>5101</v>
      </c>
      <c r="B209" s="142" t="s">
        <v>1499</v>
      </c>
      <c r="C209" s="142" t="s">
        <v>1970</v>
      </c>
      <c r="D209" s="143">
        <v>235</v>
      </c>
      <c r="E209" s="144" t="s">
        <v>3581</v>
      </c>
      <c r="F209" s="141" t="s">
        <v>5058</v>
      </c>
      <c r="G209" s="141" t="s">
        <v>5855</v>
      </c>
      <c r="H209" s="141" t="s">
        <v>5855</v>
      </c>
    </row>
    <row r="210" spans="1:8" x14ac:dyDescent="0.2">
      <c r="A210" s="141" t="s">
        <v>5101</v>
      </c>
      <c r="B210" s="142" t="s">
        <v>327</v>
      </c>
      <c r="C210" s="142" t="s">
        <v>1971</v>
      </c>
      <c r="D210" s="143">
        <v>698</v>
      </c>
      <c r="E210" s="144" t="s">
        <v>3581</v>
      </c>
      <c r="F210" s="141" t="s">
        <v>5058</v>
      </c>
      <c r="G210" s="141" t="s">
        <v>2212</v>
      </c>
      <c r="H210" s="141" t="s">
        <v>2212</v>
      </c>
    </row>
    <row r="211" spans="1:8" x14ac:dyDescent="0.2">
      <c r="A211" s="141" t="s">
        <v>5101</v>
      </c>
      <c r="B211" s="142" t="s">
        <v>328</v>
      </c>
      <c r="C211" s="142" t="s">
        <v>2421</v>
      </c>
      <c r="D211" s="143">
        <v>275</v>
      </c>
      <c r="E211" s="144" t="s">
        <v>3568</v>
      </c>
      <c r="F211" s="141" t="s">
        <v>5058</v>
      </c>
      <c r="G211" s="141" t="s">
        <v>5859</v>
      </c>
      <c r="H211" s="141" t="s">
        <v>5856</v>
      </c>
    </row>
    <row r="212" spans="1:8" x14ac:dyDescent="0.2">
      <c r="A212" s="141" t="s">
        <v>5101</v>
      </c>
      <c r="B212" s="142" t="s">
        <v>329</v>
      </c>
      <c r="C212" s="142" t="s">
        <v>2422</v>
      </c>
      <c r="D212" s="143">
        <v>482</v>
      </c>
      <c r="E212" s="144" t="s">
        <v>3568</v>
      </c>
      <c r="F212" s="141" t="s">
        <v>5058</v>
      </c>
      <c r="G212" s="141" t="s">
        <v>2212</v>
      </c>
      <c r="H212" s="141" t="s">
        <v>2212</v>
      </c>
    </row>
    <row r="213" spans="1:8" x14ac:dyDescent="0.2">
      <c r="A213" s="141" t="s">
        <v>5101</v>
      </c>
      <c r="B213" s="142" t="s">
        <v>330</v>
      </c>
      <c r="C213" s="142" t="s">
        <v>2423</v>
      </c>
      <c r="D213" s="143">
        <v>303</v>
      </c>
      <c r="E213" s="144" t="s">
        <v>3568</v>
      </c>
      <c r="F213" s="141" t="s">
        <v>5058</v>
      </c>
      <c r="G213" s="141" t="s">
        <v>5854</v>
      </c>
      <c r="H213" s="141" t="s">
        <v>5857</v>
      </c>
    </row>
    <row r="214" spans="1:8" x14ac:dyDescent="0.2">
      <c r="A214" s="141" t="s">
        <v>5101</v>
      </c>
      <c r="B214" s="142" t="s">
        <v>331</v>
      </c>
      <c r="C214" s="142" t="s">
        <v>2424</v>
      </c>
      <c r="D214" s="143">
        <v>523</v>
      </c>
      <c r="E214" s="144" t="s">
        <v>3582</v>
      </c>
      <c r="F214" s="141" t="s">
        <v>5058</v>
      </c>
      <c r="G214" s="141" t="s">
        <v>5854</v>
      </c>
      <c r="H214" s="141" t="s">
        <v>5853</v>
      </c>
    </row>
    <row r="215" spans="1:8" x14ac:dyDescent="0.2">
      <c r="A215" s="141" t="s">
        <v>5101</v>
      </c>
      <c r="B215" s="142" t="s">
        <v>332</v>
      </c>
      <c r="C215" s="142" t="s">
        <v>2425</v>
      </c>
      <c r="D215" s="143">
        <v>407</v>
      </c>
      <c r="E215" s="144" t="s">
        <v>3581</v>
      </c>
      <c r="F215" s="141" t="s">
        <v>5058</v>
      </c>
      <c r="G215" s="141" t="s">
        <v>5859</v>
      </c>
      <c r="H215" s="141" t="s">
        <v>5857</v>
      </c>
    </row>
    <row r="216" spans="1:8" x14ac:dyDescent="0.2">
      <c r="A216" s="141" t="s">
        <v>5101</v>
      </c>
      <c r="B216" s="142" t="s">
        <v>333</v>
      </c>
      <c r="C216" s="142" t="s">
        <v>2426</v>
      </c>
      <c r="D216" s="143">
        <v>903</v>
      </c>
      <c r="E216" s="144" t="s">
        <v>3581</v>
      </c>
      <c r="F216" s="141" t="s">
        <v>5058</v>
      </c>
      <c r="G216" s="141" t="s">
        <v>5854</v>
      </c>
      <c r="H216" s="141" t="s">
        <v>5854</v>
      </c>
    </row>
    <row r="217" spans="1:8" x14ac:dyDescent="0.2">
      <c r="A217" s="141" t="s">
        <v>5101</v>
      </c>
      <c r="B217" s="142" t="s">
        <v>334</v>
      </c>
      <c r="C217" s="142" t="s">
        <v>2427</v>
      </c>
      <c r="D217" s="143">
        <v>148</v>
      </c>
      <c r="E217" s="144" t="s">
        <v>3568</v>
      </c>
      <c r="F217" s="141" t="s">
        <v>5058</v>
      </c>
      <c r="G217" s="141" t="s">
        <v>5857</v>
      </c>
      <c r="H217" s="141" t="s">
        <v>5856</v>
      </c>
    </row>
    <row r="218" spans="1:8" x14ac:dyDescent="0.2">
      <c r="A218" s="141" t="s">
        <v>5101</v>
      </c>
      <c r="B218" s="142" t="s">
        <v>335</v>
      </c>
      <c r="C218" s="142" t="s">
        <v>2428</v>
      </c>
      <c r="D218" s="143">
        <v>282</v>
      </c>
      <c r="E218" s="144" t="s">
        <v>3568</v>
      </c>
      <c r="F218" s="141" t="s">
        <v>5058</v>
      </c>
      <c r="G218" s="141" t="s">
        <v>5855</v>
      </c>
      <c r="H218" s="141" t="s">
        <v>2212</v>
      </c>
    </row>
    <row r="219" spans="1:8" x14ac:dyDescent="0.2">
      <c r="A219" s="141" t="s">
        <v>5101</v>
      </c>
      <c r="B219" s="142" t="s">
        <v>336</v>
      </c>
      <c r="C219" s="142" t="s">
        <v>2429</v>
      </c>
      <c r="D219" s="143">
        <v>213</v>
      </c>
      <c r="E219" s="144" t="s">
        <v>3568</v>
      </c>
      <c r="F219" s="141" t="s">
        <v>5058</v>
      </c>
      <c r="G219" s="141" t="s">
        <v>5850</v>
      </c>
      <c r="H219" s="141" t="s">
        <v>2212</v>
      </c>
    </row>
    <row r="220" spans="1:8" x14ac:dyDescent="0.2">
      <c r="A220" s="141" t="s">
        <v>5101</v>
      </c>
      <c r="B220" s="142" t="s">
        <v>337</v>
      </c>
      <c r="C220" s="142" t="s">
        <v>2430</v>
      </c>
      <c r="D220" s="143">
        <v>377</v>
      </c>
      <c r="E220" s="144" t="s">
        <v>3581</v>
      </c>
      <c r="F220" s="141" t="s">
        <v>5058</v>
      </c>
      <c r="G220" s="141" t="s">
        <v>5854</v>
      </c>
      <c r="H220" s="141" t="s">
        <v>5858</v>
      </c>
    </row>
    <row r="221" spans="1:8" x14ac:dyDescent="0.2">
      <c r="A221" s="141" t="s">
        <v>5101</v>
      </c>
      <c r="B221" s="142" t="s">
        <v>338</v>
      </c>
      <c r="C221" s="142" t="s">
        <v>2431</v>
      </c>
      <c r="D221" s="143">
        <v>404</v>
      </c>
      <c r="E221" s="144" t="s">
        <v>3559</v>
      </c>
      <c r="F221" s="141" t="s">
        <v>5058</v>
      </c>
      <c r="G221" s="141" t="s">
        <v>5858</v>
      </c>
      <c r="H221" s="141" t="s">
        <v>5852</v>
      </c>
    </row>
    <row r="222" spans="1:8" ht="15" x14ac:dyDescent="0.25">
      <c r="A222" s="141" t="s">
        <v>5101</v>
      </c>
      <c r="B222" s="145" t="s">
        <v>6017</v>
      </c>
      <c r="C222" s="141" t="s">
        <v>6018</v>
      </c>
      <c r="D222" s="143"/>
      <c r="E222" s="141"/>
      <c r="F222" s="141" t="s">
        <v>3224</v>
      </c>
      <c r="G222" s="141"/>
      <c r="H222" s="141"/>
    </row>
    <row r="223" spans="1:8" x14ac:dyDescent="0.2">
      <c r="A223" s="141" t="s">
        <v>5101</v>
      </c>
      <c r="B223" s="142" t="s">
        <v>339</v>
      </c>
      <c r="C223" s="142" t="s">
        <v>2432</v>
      </c>
      <c r="D223" s="143">
        <v>777</v>
      </c>
      <c r="E223" s="144" t="s">
        <v>3559</v>
      </c>
      <c r="F223" s="141" t="s">
        <v>5058</v>
      </c>
      <c r="G223" s="141" t="s">
        <v>5854</v>
      </c>
      <c r="H223" s="141" t="s">
        <v>5859</v>
      </c>
    </row>
    <row r="224" spans="1:8" x14ac:dyDescent="0.2">
      <c r="A224" s="141" t="s">
        <v>5101</v>
      </c>
      <c r="B224" s="142" t="s">
        <v>340</v>
      </c>
      <c r="C224" s="142" t="s">
        <v>2433</v>
      </c>
      <c r="D224" s="143">
        <v>279</v>
      </c>
      <c r="E224" s="144" t="s">
        <v>3568</v>
      </c>
      <c r="F224" s="141" t="s">
        <v>5058</v>
      </c>
      <c r="G224" s="141" t="s">
        <v>5859</v>
      </c>
      <c r="H224" s="141" t="s">
        <v>5855</v>
      </c>
    </row>
    <row r="225" spans="1:8" ht="15" x14ac:dyDescent="0.25">
      <c r="A225" s="141" t="s">
        <v>5101</v>
      </c>
      <c r="B225" s="145" t="s">
        <v>6019</v>
      </c>
      <c r="C225" s="141" t="s">
        <v>6020</v>
      </c>
      <c r="D225" s="143"/>
      <c r="E225" s="141"/>
      <c r="F225" s="141" t="s">
        <v>3224</v>
      </c>
      <c r="G225" s="141"/>
      <c r="H225" s="141"/>
    </row>
    <row r="226" spans="1:8" x14ac:dyDescent="0.2">
      <c r="A226" s="141" t="s">
        <v>5101</v>
      </c>
      <c r="B226" s="142" t="s">
        <v>341</v>
      </c>
      <c r="C226" s="142" t="s">
        <v>2434</v>
      </c>
      <c r="D226" s="143">
        <v>301</v>
      </c>
      <c r="E226" s="144" t="s">
        <v>3559</v>
      </c>
      <c r="F226" s="141" t="s">
        <v>5058</v>
      </c>
      <c r="G226" s="141" t="s">
        <v>2212</v>
      </c>
      <c r="H226" s="141" t="s">
        <v>2212</v>
      </c>
    </row>
    <row r="227" spans="1:8" x14ac:dyDescent="0.2">
      <c r="A227" s="141" t="s">
        <v>5101</v>
      </c>
      <c r="B227" s="142" t="s">
        <v>342</v>
      </c>
      <c r="C227" s="142" t="s">
        <v>2435</v>
      </c>
      <c r="D227" s="143">
        <v>474</v>
      </c>
      <c r="E227" s="144" t="s">
        <v>3581</v>
      </c>
      <c r="F227" s="141" t="s">
        <v>5058</v>
      </c>
      <c r="G227" s="141" t="s">
        <v>2212</v>
      </c>
      <c r="H227" s="141" t="s">
        <v>5853</v>
      </c>
    </row>
    <row r="228" spans="1:8" x14ac:dyDescent="0.2">
      <c r="A228" s="141" t="s">
        <v>5101</v>
      </c>
      <c r="B228" s="142" t="s">
        <v>343</v>
      </c>
      <c r="C228" s="142" t="s">
        <v>2436</v>
      </c>
      <c r="D228" s="143">
        <v>576</v>
      </c>
      <c r="E228" s="144" t="s">
        <v>3569</v>
      </c>
      <c r="F228" s="141" t="s">
        <v>5058</v>
      </c>
      <c r="G228" s="141" t="s">
        <v>5854</v>
      </c>
      <c r="H228" s="141" t="s">
        <v>5859</v>
      </c>
    </row>
    <row r="229" spans="1:8" x14ac:dyDescent="0.2">
      <c r="A229" s="141" t="s">
        <v>5101</v>
      </c>
      <c r="B229" s="142" t="s">
        <v>344</v>
      </c>
      <c r="C229" s="142" t="s">
        <v>2437</v>
      </c>
      <c r="D229" s="143">
        <v>381</v>
      </c>
      <c r="E229" s="144" t="s">
        <v>3568</v>
      </c>
      <c r="F229" s="141" t="s">
        <v>5058</v>
      </c>
      <c r="G229" s="141" t="s">
        <v>5857</v>
      </c>
      <c r="H229" s="141" t="s">
        <v>5855</v>
      </c>
    </row>
    <row r="230" spans="1:8" x14ac:dyDescent="0.2">
      <c r="A230" s="141" t="s">
        <v>5101</v>
      </c>
      <c r="B230" s="142" t="s">
        <v>345</v>
      </c>
      <c r="C230" s="142" t="s">
        <v>2438</v>
      </c>
      <c r="D230" s="143">
        <v>308</v>
      </c>
      <c r="E230" s="144" t="s">
        <v>3568</v>
      </c>
      <c r="F230" s="141" t="s">
        <v>5058</v>
      </c>
      <c r="G230" s="141" t="s">
        <v>5853</v>
      </c>
      <c r="H230" s="141" t="s">
        <v>5853</v>
      </c>
    </row>
    <row r="231" spans="1:8" x14ac:dyDescent="0.2">
      <c r="A231" s="141" t="s">
        <v>5101</v>
      </c>
      <c r="B231" s="142" t="s">
        <v>346</v>
      </c>
      <c r="C231" s="142" t="s">
        <v>2439</v>
      </c>
      <c r="D231" s="143">
        <v>643</v>
      </c>
      <c r="E231" s="144" t="s">
        <v>3583</v>
      </c>
      <c r="F231" s="141" t="s">
        <v>5058</v>
      </c>
      <c r="G231" s="141" t="s">
        <v>5854</v>
      </c>
      <c r="H231" s="141" t="s">
        <v>5854</v>
      </c>
    </row>
    <row r="232" spans="1:8" x14ac:dyDescent="0.2">
      <c r="A232" s="141" t="s">
        <v>5101</v>
      </c>
      <c r="B232" s="142" t="s">
        <v>347</v>
      </c>
      <c r="C232" s="142" t="s">
        <v>2440</v>
      </c>
      <c r="D232" s="143">
        <v>407</v>
      </c>
      <c r="E232" s="144" t="s">
        <v>3597</v>
      </c>
      <c r="F232" s="141" t="s">
        <v>5058</v>
      </c>
      <c r="G232" s="141" t="s">
        <v>5859</v>
      </c>
      <c r="H232" s="141" t="s">
        <v>5859</v>
      </c>
    </row>
    <row r="233" spans="1:8" x14ac:dyDescent="0.2">
      <c r="A233" s="141" t="s">
        <v>5101</v>
      </c>
      <c r="B233" s="142" t="s">
        <v>348</v>
      </c>
      <c r="C233" s="142" t="s">
        <v>2441</v>
      </c>
      <c r="D233" s="143">
        <v>331</v>
      </c>
      <c r="E233" s="144" t="s">
        <v>3568</v>
      </c>
      <c r="F233" s="141" t="s">
        <v>5058</v>
      </c>
      <c r="G233" s="141" t="s">
        <v>2212</v>
      </c>
      <c r="H233" s="141" t="s">
        <v>2212</v>
      </c>
    </row>
    <row r="234" spans="1:8" x14ac:dyDescent="0.2">
      <c r="A234" s="141" t="s">
        <v>5101</v>
      </c>
      <c r="B234" s="142" t="s">
        <v>349</v>
      </c>
      <c r="C234" s="142" t="s">
        <v>2442</v>
      </c>
      <c r="D234" s="143">
        <v>251</v>
      </c>
      <c r="E234" s="144" t="s">
        <v>3568</v>
      </c>
      <c r="F234" s="141" t="s">
        <v>5058</v>
      </c>
      <c r="G234" s="141" t="s">
        <v>5851</v>
      </c>
      <c r="H234" s="141" t="s">
        <v>2212</v>
      </c>
    </row>
    <row r="235" spans="1:8" x14ac:dyDescent="0.2">
      <c r="A235" s="141" t="s">
        <v>5101</v>
      </c>
      <c r="B235" s="142" t="s">
        <v>350</v>
      </c>
      <c r="C235" s="142" t="s">
        <v>2443</v>
      </c>
      <c r="D235" s="143">
        <v>623</v>
      </c>
      <c r="E235" s="144" t="s">
        <v>3569</v>
      </c>
      <c r="F235" s="141" t="s">
        <v>5058</v>
      </c>
      <c r="G235" s="141" t="s">
        <v>5859</v>
      </c>
      <c r="H235" s="141" t="s">
        <v>5854</v>
      </c>
    </row>
    <row r="236" spans="1:8" x14ac:dyDescent="0.2">
      <c r="A236" s="141" t="s">
        <v>5101</v>
      </c>
      <c r="B236" s="142" t="s">
        <v>351</v>
      </c>
      <c r="C236" s="142" t="s">
        <v>2444</v>
      </c>
      <c r="D236" s="143">
        <v>491</v>
      </c>
      <c r="E236" s="144" t="s">
        <v>3581</v>
      </c>
      <c r="F236" s="141" t="s">
        <v>5058</v>
      </c>
      <c r="G236" s="141" t="s">
        <v>5859</v>
      </c>
      <c r="H236" s="141" t="s">
        <v>5854</v>
      </c>
    </row>
    <row r="237" spans="1:8" x14ac:dyDescent="0.2">
      <c r="A237" s="141" t="s">
        <v>5095</v>
      </c>
      <c r="B237" s="142" t="s">
        <v>393</v>
      </c>
      <c r="C237" s="142" t="s">
        <v>2449</v>
      </c>
      <c r="D237" s="143">
        <v>615</v>
      </c>
      <c r="E237" s="144" t="s">
        <v>3559</v>
      </c>
      <c r="F237" s="141" t="s">
        <v>3224</v>
      </c>
      <c r="G237" s="141" t="s">
        <v>2212</v>
      </c>
      <c r="H237" s="141" t="s">
        <v>2212</v>
      </c>
    </row>
    <row r="238" spans="1:8" x14ac:dyDescent="0.2">
      <c r="A238" s="141" t="s">
        <v>5095</v>
      </c>
      <c r="B238" s="142" t="s">
        <v>395</v>
      </c>
      <c r="C238" s="142" t="s">
        <v>2450</v>
      </c>
      <c r="D238" s="143">
        <v>780</v>
      </c>
      <c r="E238" s="144" t="s">
        <v>3564</v>
      </c>
      <c r="F238" s="141" t="s">
        <v>3224</v>
      </c>
      <c r="G238" s="141" t="s">
        <v>5853</v>
      </c>
      <c r="H238" s="141" t="s">
        <v>5854</v>
      </c>
    </row>
    <row r="239" spans="1:8" x14ac:dyDescent="0.2">
      <c r="A239" s="141" t="s">
        <v>5095</v>
      </c>
      <c r="B239" s="142" t="s">
        <v>396</v>
      </c>
      <c r="C239" s="142" t="s">
        <v>2451</v>
      </c>
      <c r="D239" s="143">
        <v>551</v>
      </c>
      <c r="E239" s="144" t="s">
        <v>3562</v>
      </c>
      <c r="F239" s="141" t="s">
        <v>5055</v>
      </c>
      <c r="G239" s="141" t="s">
        <v>2212</v>
      </c>
      <c r="H239" s="141" t="s">
        <v>2212</v>
      </c>
    </row>
    <row r="240" spans="1:8" x14ac:dyDescent="0.2">
      <c r="A240" s="141" t="s">
        <v>5095</v>
      </c>
      <c r="B240" s="142" t="s">
        <v>397</v>
      </c>
      <c r="C240" s="142" t="s">
        <v>2452</v>
      </c>
      <c r="D240" s="143">
        <v>356</v>
      </c>
      <c r="E240" s="144" t="s">
        <v>3588</v>
      </c>
      <c r="F240" s="141" t="s">
        <v>5055</v>
      </c>
      <c r="G240" s="141" t="s">
        <v>2212</v>
      </c>
      <c r="H240" s="141" t="s">
        <v>5856</v>
      </c>
    </row>
    <row r="241" spans="1:8" x14ac:dyDescent="0.2">
      <c r="A241" s="141" t="s">
        <v>5106</v>
      </c>
      <c r="B241" s="142" t="s">
        <v>398</v>
      </c>
      <c r="C241" s="142" t="s">
        <v>2453</v>
      </c>
      <c r="D241" s="143">
        <v>484</v>
      </c>
      <c r="E241" s="144" t="s">
        <v>3560</v>
      </c>
      <c r="F241" s="141" t="s">
        <v>5055</v>
      </c>
      <c r="G241" s="141" t="s">
        <v>2212</v>
      </c>
      <c r="H241" s="141" t="s">
        <v>2212</v>
      </c>
    </row>
    <row r="242" spans="1:8" x14ac:dyDescent="0.2">
      <c r="A242" s="141" t="s">
        <v>5107</v>
      </c>
      <c r="B242" s="142" t="s">
        <v>399</v>
      </c>
      <c r="C242" s="142" t="s">
        <v>2454</v>
      </c>
      <c r="D242" s="143">
        <v>366</v>
      </c>
      <c r="E242" s="144" t="s">
        <v>3554</v>
      </c>
      <c r="F242" s="141" t="s">
        <v>3224</v>
      </c>
      <c r="G242" s="141" t="s">
        <v>2212</v>
      </c>
      <c r="H242" s="141" t="s">
        <v>2212</v>
      </c>
    </row>
    <row r="243" spans="1:8" x14ac:dyDescent="0.2">
      <c r="A243" s="141" t="s">
        <v>5107</v>
      </c>
      <c r="B243" s="142" t="s">
        <v>400</v>
      </c>
      <c r="C243" s="142" t="s">
        <v>2455</v>
      </c>
      <c r="D243" s="143">
        <v>501</v>
      </c>
      <c r="E243" s="144" t="s">
        <v>3556</v>
      </c>
      <c r="F243" s="141" t="s">
        <v>5055</v>
      </c>
      <c r="G243" s="141" t="s">
        <v>5850</v>
      </c>
      <c r="H243" s="141" t="s">
        <v>2212</v>
      </c>
    </row>
    <row r="244" spans="1:8" x14ac:dyDescent="0.2">
      <c r="A244" s="141" t="s">
        <v>5108</v>
      </c>
      <c r="B244" s="142" t="s">
        <v>401</v>
      </c>
      <c r="C244" s="142" t="s">
        <v>2456</v>
      </c>
      <c r="D244" s="143">
        <v>358</v>
      </c>
      <c r="E244" s="144" t="s">
        <v>3560</v>
      </c>
      <c r="F244" s="141" t="s">
        <v>5055</v>
      </c>
      <c r="G244" s="141" t="s">
        <v>2212</v>
      </c>
      <c r="H244" s="141" t="s">
        <v>2212</v>
      </c>
    </row>
    <row r="245" spans="1:8" x14ac:dyDescent="0.2">
      <c r="A245" s="141" t="s">
        <v>5097</v>
      </c>
      <c r="B245" s="142" t="s">
        <v>402</v>
      </c>
      <c r="C245" s="142" t="s">
        <v>2457</v>
      </c>
      <c r="D245" s="143">
        <v>427</v>
      </c>
      <c r="E245" s="144" t="s">
        <v>3567</v>
      </c>
      <c r="F245" s="141" t="s">
        <v>5055</v>
      </c>
      <c r="G245" s="141" t="s">
        <v>2212</v>
      </c>
      <c r="H245" s="141" t="s">
        <v>5850</v>
      </c>
    </row>
    <row r="246" spans="1:8" x14ac:dyDescent="0.2">
      <c r="A246" s="141" t="s">
        <v>5097</v>
      </c>
      <c r="B246" s="142" t="s">
        <v>404</v>
      </c>
      <c r="C246" s="142" t="s">
        <v>2458</v>
      </c>
      <c r="D246" s="143">
        <v>1594</v>
      </c>
      <c r="E246" s="144" t="s">
        <v>3559</v>
      </c>
      <c r="F246" s="141" t="s">
        <v>3224</v>
      </c>
      <c r="G246" s="141" t="s">
        <v>2212</v>
      </c>
      <c r="H246" s="141" t="s">
        <v>2212</v>
      </c>
    </row>
    <row r="247" spans="1:8" x14ac:dyDescent="0.2">
      <c r="A247" s="141" t="s">
        <v>5097</v>
      </c>
      <c r="B247" s="142" t="s">
        <v>405</v>
      </c>
      <c r="C247" s="142" t="s">
        <v>2459</v>
      </c>
      <c r="D247" s="143">
        <v>322</v>
      </c>
      <c r="E247" s="144" t="s">
        <v>3567</v>
      </c>
      <c r="F247" s="141" t="s">
        <v>5055</v>
      </c>
      <c r="G247" s="141" t="s">
        <v>2212</v>
      </c>
      <c r="H247" s="141" t="s">
        <v>2212</v>
      </c>
    </row>
    <row r="248" spans="1:8" x14ac:dyDescent="0.2">
      <c r="A248" s="141" t="s">
        <v>5097</v>
      </c>
      <c r="B248" s="142" t="s">
        <v>406</v>
      </c>
      <c r="C248" s="142" t="s">
        <v>2460</v>
      </c>
      <c r="D248" s="143">
        <v>694</v>
      </c>
      <c r="E248" s="144" t="s">
        <v>3569</v>
      </c>
      <c r="F248" s="141" t="s">
        <v>3224</v>
      </c>
      <c r="G248" s="141" t="s">
        <v>2212</v>
      </c>
      <c r="H248" s="141" t="s">
        <v>2212</v>
      </c>
    </row>
    <row r="249" spans="1:8" x14ac:dyDescent="0.2">
      <c r="A249" s="141" t="s">
        <v>5097</v>
      </c>
      <c r="B249" s="142" t="s">
        <v>407</v>
      </c>
      <c r="C249" s="142" t="s">
        <v>2461</v>
      </c>
      <c r="D249" s="143">
        <v>433</v>
      </c>
      <c r="E249" s="144" t="s">
        <v>3567</v>
      </c>
      <c r="F249" s="141" t="s">
        <v>3224</v>
      </c>
      <c r="G249" s="141" t="s">
        <v>2212</v>
      </c>
      <c r="H249" s="141" t="s">
        <v>2212</v>
      </c>
    </row>
    <row r="250" spans="1:8" x14ac:dyDescent="0.2">
      <c r="A250" s="141" t="s">
        <v>5097</v>
      </c>
      <c r="B250" s="142" t="s">
        <v>408</v>
      </c>
      <c r="C250" s="142" t="s">
        <v>2462</v>
      </c>
      <c r="D250" s="143">
        <v>541</v>
      </c>
      <c r="E250" s="144" t="s">
        <v>3567</v>
      </c>
      <c r="F250" s="141" t="s">
        <v>3224</v>
      </c>
      <c r="G250" s="141" t="s">
        <v>2212</v>
      </c>
      <c r="H250" s="141" t="s">
        <v>2212</v>
      </c>
    </row>
    <row r="251" spans="1:8" x14ac:dyDescent="0.2">
      <c r="A251" s="141" t="s">
        <v>5097</v>
      </c>
      <c r="B251" s="142" t="s">
        <v>409</v>
      </c>
      <c r="C251" s="142" t="s">
        <v>2463</v>
      </c>
      <c r="D251" s="143">
        <v>474</v>
      </c>
      <c r="E251" s="144" t="s">
        <v>3567</v>
      </c>
      <c r="F251" s="141" t="s">
        <v>3224</v>
      </c>
      <c r="G251" s="141" t="s">
        <v>2212</v>
      </c>
      <c r="H251" s="141" t="s">
        <v>2212</v>
      </c>
    </row>
    <row r="252" spans="1:8" x14ac:dyDescent="0.2">
      <c r="A252" s="141" t="s">
        <v>5097</v>
      </c>
      <c r="B252" s="142" t="s">
        <v>410</v>
      </c>
      <c r="C252" s="142" t="s">
        <v>2464</v>
      </c>
      <c r="D252" s="143">
        <v>398</v>
      </c>
      <c r="E252" s="144" t="s">
        <v>3567</v>
      </c>
      <c r="F252" s="141" t="s">
        <v>3224</v>
      </c>
      <c r="G252" s="141" t="s">
        <v>2212</v>
      </c>
      <c r="H252" s="141" t="s">
        <v>2212</v>
      </c>
    </row>
    <row r="253" spans="1:8" x14ac:dyDescent="0.2">
      <c r="A253" s="141" t="s">
        <v>5097</v>
      </c>
      <c r="B253" s="142" t="s">
        <v>411</v>
      </c>
      <c r="C253" s="142" t="s">
        <v>2465</v>
      </c>
      <c r="D253" s="143">
        <v>584</v>
      </c>
      <c r="E253" s="144" t="s">
        <v>3569</v>
      </c>
      <c r="F253" s="141" t="s">
        <v>3224</v>
      </c>
      <c r="G253" s="141" t="s">
        <v>2212</v>
      </c>
      <c r="H253" s="141" t="s">
        <v>2212</v>
      </c>
    </row>
    <row r="254" spans="1:8" x14ac:dyDescent="0.2">
      <c r="A254" s="141" t="s">
        <v>5110</v>
      </c>
      <c r="B254" s="142" t="s">
        <v>412</v>
      </c>
      <c r="C254" s="142" t="s">
        <v>4305</v>
      </c>
      <c r="D254" s="143">
        <v>248</v>
      </c>
      <c r="E254" s="144" t="s">
        <v>3570</v>
      </c>
      <c r="F254" s="141" t="s">
        <v>5055</v>
      </c>
      <c r="G254" s="141" t="s">
        <v>2212</v>
      </c>
      <c r="H254" s="141" t="s">
        <v>2212</v>
      </c>
    </row>
    <row r="255" spans="1:8" x14ac:dyDescent="0.2">
      <c r="A255" s="141" t="s">
        <v>5110</v>
      </c>
      <c r="B255" s="142" t="s">
        <v>413</v>
      </c>
      <c r="C255" s="142" t="s">
        <v>2466</v>
      </c>
      <c r="D255" s="143">
        <v>243</v>
      </c>
      <c r="E255" s="144" t="s">
        <v>3554</v>
      </c>
      <c r="F255" s="141" t="s">
        <v>5055</v>
      </c>
      <c r="G255" s="141" t="s">
        <v>2212</v>
      </c>
      <c r="H255" s="141" t="s">
        <v>2212</v>
      </c>
    </row>
    <row r="256" spans="1:8" x14ac:dyDescent="0.2">
      <c r="A256" s="141" t="s">
        <v>5112</v>
      </c>
      <c r="B256" s="142" t="s">
        <v>424</v>
      </c>
      <c r="C256" s="142" t="s">
        <v>3198</v>
      </c>
      <c r="D256" s="143">
        <v>349</v>
      </c>
      <c r="E256" s="144" t="s">
        <v>3560</v>
      </c>
      <c r="F256" s="141" t="s">
        <v>5055</v>
      </c>
      <c r="G256" s="141" t="s">
        <v>2212</v>
      </c>
      <c r="H256" s="141" t="s">
        <v>2212</v>
      </c>
    </row>
    <row r="257" spans="1:8" x14ac:dyDescent="0.2">
      <c r="A257" s="141" t="s">
        <v>5115</v>
      </c>
      <c r="B257" s="142" t="s">
        <v>428</v>
      </c>
      <c r="C257" s="142" t="s">
        <v>3200</v>
      </c>
      <c r="D257" s="143">
        <v>501</v>
      </c>
      <c r="E257" s="144" t="s">
        <v>3569</v>
      </c>
      <c r="F257" s="141" t="s">
        <v>5116</v>
      </c>
      <c r="G257" s="141" t="s">
        <v>5851</v>
      </c>
      <c r="H257" s="141" t="s">
        <v>5850</v>
      </c>
    </row>
    <row r="258" spans="1:8" x14ac:dyDescent="0.2">
      <c r="A258" s="141" t="s">
        <v>5115</v>
      </c>
      <c r="B258" s="142" t="s">
        <v>429</v>
      </c>
      <c r="C258" s="142" t="s">
        <v>3201</v>
      </c>
      <c r="D258" s="143">
        <v>77</v>
      </c>
      <c r="E258" s="144" t="s">
        <v>3573</v>
      </c>
      <c r="F258" s="141" t="s">
        <v>3224</v>
      </c>
      <c r="G258" s="141"/>
      <c r="H258" s="141"/>
    </row>
    <row r="259" spans="1:8" x14ac:dyDescent="0.2">
      <c r="A259" s="141" t="s">
        <v>5115</v>
      </c>
      <c r="B259" s="142" t="s">
        <v>430</v>
      </c>
      <c r="C259" s="142" t="s">
        <v>3202</v>
      </c>
      <c r="D259" s="143">
        <v>191</v>
      </c>
      <c r="E259" s="144" t="s">
        <v>3559</v>
      </c>
      <c r="F259" s="141" t="s">
        <v>3224</v>
      </c>
      <c r="G259" s="141" t="s">
        <v>5855</v>
      </c>
      <c r="H259" s="141" t="s">
        <v>5858</v>
      </c>
    </row>
    <row r="260" spans="1:8" x14ac:dyDescent="0.2">
      <c r="A260" s="141" t="s">
        <v>5115</v>
      </c>
      <c r="B260" s="142" t="s">
        <v>431</v>
      </c>
      <c r="C260" s="142" t="s">
        <v>3203</v>
      </c>
      <c r="D260" s="143">
        <v>4145</v>
      </c>
      <c r="E260" s="144" t="s">
        <v>3559</v>
      </c>
      <c r="F260" s="141" t="s">
        <v>3224</v>
      </c>
      <c r="G260" s="141" t="s">
        <v>5854</v>
      </c>
      <c r="H260" s="141" t="s">
        <v>5854</v>
      </c>
    </row>
    <row r="261" spans="1:8" x14ac:dyDescent="0.2">
      <c r="A261" s="141" t="s">
        <v>5115</v>
      </c>
      <c r="B261" s="142" t="s">
        <v>432</v>
      </c>
      <c r="C261" s="142" t="s">
        <v>1313</v>
      </c>
      <c r="D261" s="143">
        <v>536</v>
      </c>
      <c r="E261" s="144" t="s">
        <v>3567</v>
      </c>
      <c r="F261" s="141" t="s">
        <v>5058</v>
      </c>
      <c r="G261" s="141" t="s">
        <v>5859</v>
      </c>
      <c r="H261" s="141" t="s">
        <v>5854</v>
      </c>
    </row>
    <row r="262" spans="1:8" x14ac:dyDescent="0.2">
      <c r="A262" s="141" t="s">
        <v>5115</v>
      </c>
      <c r="B262" s="142" t="s">
        <v>433</v>
      </c>
      <c r="C262" s="142" t="s">
        <v>3204</v>
      </c>
      <c r="D262" s="143">
        <v>579</v>
      </c>
      <c r="E262" s="144" t="s">
        <v>3567</v>
      </c>
      <c r="F262" s="141" t="s">
        <v>5058</v>
      </c>
      <c r="G262" s="141" t="s">
        <v>5859</v>
      </c>
      <c r="H262" s="141" t="s">
        <v>5854</v>
      </c>
    </row>
    <row r="263" spans="1:8" x14ac:dyDescent="0.2">
      <c r="A263" s="141" t="s">
        <v>5115</v>
      </c>
      <c r="B263" s="142" t="s">
        <v>434</v>
      </c>
      <c r="C263" s="142" t="s">
        <v>3205</v>
      </c>
      <c r="D263" s="143">
        <v>807</v>
      </c>
      <c r="E263" s="144" t="s">
        <v>3567</v>
      </c>
      <c r="F263" s="141" t="s">
        <v>5058</v>
      </c>
      <c r="G263" s="141" t="s">
        <v>5859</v>
      </c>
      <c r="H263" s="141" t="s">
        <v>5859</v>
      </c>
    </row>
    <row r="264" spans="1:8" x14ac:dyDescent="0.2">
      <c r="A264" s="141" t="s">
        <v>5115</v>
      </c>
      <c r="B264" s="142" t="s">
        <v>435</v>
      </c>
      <c r="C264" s="142" t="s">
        <v>2460</v>
      </c>
      <c r="D264" s="143">
        <v>530</v>
      </c>
      <c r="E264" s="144" t="s">
        <v>3569</v>
      </c>
      <c r="F264" s="141" t="s">
        <v>5116</v>
      </c>
      <c r="G264" s="141" t="s">
        <v>5859</v>
      </c>
      <c r="H264" s="141" t="s">
        <v>5859</v>
      </c>
    </row>
    <row r="265" spans="1:8" x14ac:dyDescent="0.2">
      <c r="A265" s="141" t="s">
        <v>5115</v>
      </c>
      <c r="B265" s="142" t="s">
        <v>436</v>
      </c>
      <c r="C265" s="142" t="s">
        <v>3206</v>
      </c>
      <c r="D265" s="143">
        <v>1023</v>
      </c>
      <c r="E265" s="144" t="s">
        <v>3580</v>
      </c>
      <c r="F265" s="141" t="s">
        <v>5058</v>
      </c>
      <c r="G265" s="141" t="s">
        <v>5854</v>
      </c>
      <c r="H265" s="141" t="s">
        <v>5853</v>
      </c>
    </row>
    <row r="266" spans="1:8" x14ac:dyDescent="0.2">
      <c r="A266" s="141" t="s">
        <v>5115</v>
      </c>
      <c r="B266" s="142" t="s">
        <v>438</v>
      </c>
      <c r="C266" s="142" t="s">
        <v>3220</v>
      </c>
      <c r="D266" s="143">
        <v>225</v>
      </c>
      <c r="E266" s="144" t="s">
        <v>3552</v>
      </c>
      <c r="F266" s="141" t="s">
        <v>3224</v>
      </c>
      <c r="G266" s="141"/>
      <c r="H266" s="141"/>
    </row>
    <row r="267" spans="1:8" x14ac:dyDescent="0.2">
      <c r="A267" s="141" t="s">
        <v>5115</v>
      </c>
      <c r="B267" s="142" t="s">
        <v>442</v>
      </c>
      <c r="C267" s="142" t="s">
        <v>3219</v>
      </c>
      <c r="D267" s="143">
        <v>45</v>
      </c>
      <c r="E267" s="144" t="s">
        <v>3607</v>
      </c>
      <c r="F267" s="141" t="s">
        <v>3224</v>
      </c>
      <c r="G267" s="141"/>
      <c r="H267" s="141"/>
    </row>
    <row r="268" spans="1:8" x14ac:dyDescent="0.2">
      <c r="A268" s="141" t="s">
        <v>5115</v>
      </c>
      <c r="B268" s="142" t="s">
        <v>437</v>
      </c>
      <c r="C268" s="142" t="s">
        <v>3542</v>
      </c>
      <c r="D268" s="143">
        <v>713</v>
      </c>
      <c r="E268" s="144" t="s">
        <v>3567</v>
      </c>
      <c r="F268" s="141" t="s">
        <v>5058</v>
      </c>
      <c r="G268" s="141" t="s">
        <v>5859</v>
      </c>
      <c r="H268" s="141" t="s">
        <v>5857</v>
      </c>
    </row>
    <row r="269" spans="1:8" x14ac:dyDescent="0.2">
      <c r="A269" s="141" t="s">
        <v>5115</v>
      </c>
      <c r="B269" s="142" t="s">
        <v>439</v>
      </c>
      <c r="C269" s="142" t="s">
        <v>3987</v>
      </c>
      <c r="D269" s="143">
        <v>543</v>
      </c>
      <c r="E269" s="144" t="s">
        <v>3567</v>
      </c>
      <c r="F269" s="141" t="s">
        <v>5058</v>
      </c>
      <c r="G269" s="141" t="s">
        <v>5859</v>
      </c>
      <c r="H269" s="141" t="s">
        <v>5854</v>
      </c>
    </row>
    <row r="270" spans="1:8" x14ac:dyDescent="0.2">
      <c r="A270" s="141" t="s">
        <v>5115</v>
      </c>
      <c r="B270" s="142" t="s">
        <v>440</v>
      </c>
      <c r="C270" s="142" t="s">
        <v>5311</v>
      </c>
      <c r="D270" s="143">
        <v>608</v>
      </c>
      <c r="E270" s="144" t="s">
        <v>3567</v>
      </c>
      <c r="F270" s="141" t="s">
        <v>5058</v>
      </c>
      <c r="G270" s="141" t="s">
        <v>5859</v>
      </c>
      <c r="H270" s="141" t="s">
        <v>5857</v>
      </c>
    </row>
    <row r="271" spans="1:8" x14ac:dyDescent="0.2">
      <c r="A271" s="141" t="s">
        <v>5115</v>
      </c>
      <c r="B271" s="142" t="s">
        <v>441</v>
      </c>
      <c r="C271" s="142" t="s">
        <v>3208</v>
      </c>
      <c r="D271" s="143">
        <v>562</v>
      </c>
      <c r="E271" s="144" t="s">
        <v>3569</v>
      </c>
      <c r="F271" s="141" t="s">
        <v>5116</v>
      </c>
      <c r="G271" s="141" t="s">
        <v>5850</v>
      </c>
      <c r="H271" s="141" t="s">
        <v>5850</v>
      </c>
    </row>
    <row r="272" spans="1:8" x14ac:dyDescent="0.2">
      <c r="A272" s="141" t="s">
        <v>5115</v>
      </c>
      <c r="B272" s="142" t="s">
        <v>443</v>
      </c>
      <c r="C272" s="142" t="s">
        <v>3802</v>
      </c>
      <c r="D272" s="143">
        <v>792</v>
      </c>
      <c r="E272" s="144" t="s">
        <v>3567</v>
      </c>
      <c r="F272" s="141" t="s">
        <v>5058</v>
      </c>
      <c r="G272" s="141" t="s">
        <v>5859</v>
      </c>
      <c r="H272" s="141" t="s">
        <v>5855</v>
      </c>
    </row>
    <row r="273" spans="1:8" x14ac:dyDescent="0.2">
      <c r="A273" s="141" t="s">
        <v>5115</v>
      </c>
      <c r="B273" s="142" t="s">
        <v>444</v>
      </c>
      <c r="C273" s="142" t="s">
        <v>3803</v>
      </c>
      <c r="D273" s="143">
        <v>756</v>
      </c>
      <c r="E273" s="144" t="s">
        <v>3567</v>
      </c>
      <c r="F273" s="141" t="s">
        <v>5058</v>
      </c>
      <c r="G273" s="141" t="s">
        <v>5859</v>
      </c>
      <c r="H273" s="141" t="s">
        <v>5859</v>
      </c>
    </row>
    <row r="274" spans="1:8" x14ac:dyDescent="0.2">
      <c r="A274" s="141" t="s">
        <v>5115</v>
      </c>
      <c r="B274" s="142" t="s">
        <v>445</v>
      </c>
      <c r="C274" s="142" t="s">
        <v>3804</v>
      </c>
      <c r="D274" s="143">
        <v>726</v>
      </c>
      <c r="E274" s="144" t="s">
        <v>3567</v>
      </c>
      <c r="F274" s="141" t="s">
        <v>5058</v>
      </c>
      <c r="G274" s="141" t="s">
        <v>5859</v>
      </c>
      <c r="H274" s="141" t="s">
        <v>5859</v>
      </c>
    </row>
    <row r="275" spans="1:8" x14ac:dyDescent="0.2">
      <c r="A275" s="141" t="s">
        <v>5115</v>
      </c>
      <c r="B275" s="142" t="s">
        <v>446</v>
      </c>
      <c r="C275" s="142" t="s">
        <v>3805</v>
      </c>
      <c r="D275" s="143">
        <v>421</v>
      </c>
      <c r="E275" s="144" t="s">
        <v>3569</v>
      </c>
      <c r="F275" s="141" t="s">
        <v>5116</v>
      </c>
      <c r="G275" s="141" t="s">
        <v>5854</v>
      </c>
      <c r="H275" s="141" t="s">
        <v>5859</v>
      </c>
    </row>
    <row r="276" spans="1:8" x14ac:dyDescent="0.2">
      <c r="A276" s="141" t="s">
        <v>5115</v>
      </c>
      <c r="B276" s="142" t="s">
        <v>447</v>
      </c>
      <c r="C276" s="142" t="s">
        <v>3806</v>
      </c>
      <c r="D276" s="143">
        <v>971</v>
      </c>
      <c r="E276" s="144" t="s">
        <v>3580</v>
      </c>
      <c r="F276" s="141" t="s">
        <v>5058</v>
      </c>
      <c r="G276" s="141" t="s">
        <v>5859</v>
      </c>
      <c r="H276" s="141" t="s">
        <v>5859</v>
      </c>
    </row>
    <row r="277" spans="1:8" x14ac:dyDescent="0.2">
      <c r="A277" s="141" t="s">
        <v>5115</v>
      </c>
      <c r="B277" s="142" t="s">
        <v>448</v>
      </c>
      <c r="C277" s="142" t="s">
        <v>2465</v>
      </c>
      <c r="D277" s="143">
        <v>499</v>
      </c>
      <c r="E277" s="144" t="s">
        <v>3569</v>
      </c>
      <c r="F277" s="141" t="s">
        <v>5116</v>
      </c>
      <c r="G277" s="141" t="s">
        <v>5854</v>
      </c>
      <c r="H277" s="141" t="s">
        <v>5854</v>
      </c>
    </row>
    <row r="278" spans="1:8" x14ac:dyDescent="0.2">
      <c r="A278" s="141" t="s">
        <v>5115</v>
      </c>
      <c r="B278" s="142" t="s">
        <v>2509</v>
      </c>
      <c r="C278" s="142" t="s">
        <v>3807</v>
      </c>
      <c r="D278" s="143">
        <v>578</v>
      </c>
      <c r="E278" s="144" t="s">
        <v>3569</v>
      </c>
      <c r="F278" s="141" t="s">
        <v>5116</v>
      </c>
      <c r="G278" s="141" t="s">
        <v>5853</v>
      </c>
      <c r="H278" s="141" t="s">
        <v>5859</v>
      </c>
    </row>
    <row r="279" spans="1:8" x14ac:dyDescent="0.2">
      <c r="A279" s="141" t="s">
        <v>5117</v>
      </c>
      <c r="B279" s="142" t="s">
        <v>2510</v>
      </c>
      <c r="C279" s="142" t="s">
        <v>3808</v>
      </c>
      <c r="D279" s="143">
        <v>319</v>
      </c>
      <c r="E279" s="144" t="s">
        <v>3560</v>
      </c>
      <c r="F279" s="141" t="s">
        <v>5055</v>
      </c>
      <c r="G279" s="141" t="s">
        <v>2212</v>
      </c>
      <c r="H279" s="141" t="s">
        <v>2212</v>
      </c>
    </row>
    <row r="280" spans="1:8" x14ac:dyDescent="0.2">
      <c r="A280" s="141" t="s">
        <v>5118</v>
      </c>
      <c r="B280" s="142" t="s">
        <v>2511</v>
      </c>
      <c r="C280" s="142" t="s">
        <v>3809</v>
      </c>
      <c r="D280" s="143">
        <v>1756</v>
      </c>
      <c r="E280" s="144" t="s">
        <v>3559</v>
      </c>
      <c r="F280" s="141" t="s">
        <v>3224</v>
      </c>
      <c r="G280" s="141" t="s">
        <v>2212</v>
      </c>
      <c r="H280" s="141" t="s">
        <v>2212</v>
      </c>
    </row>
    <row r="281" spans="1:8" x14ac:dyDescent="0.2">
      <c r="A281" s="141" t="s">
        <v>5118</v>
      </c>
      <c r="B281" s="142" t="s">
        <v>2512</v>
      </c>
      <c r="C281" s="142" t="s">
        <v>3810</v>
      </c>
      <c r="D281" s="143">
        <v>712</v>
      </c>
      <c r="E281" s="144" t="s">
        <v>3581</v>
      </c>
      <c r="F281" s="141" t="s">
        <v>3224</v>
      </c>
      <c r="G281" s="141" t="s">
        <v>5850</v>
      </c>
      <c r="H281" s="141" t="s">
        <v>2212</v>
      </c>
    </row>
    <row r="282" spans="1:8" x14ac:dyDescent="0.2">
      <c r="A282" s="141" t="s">
        <v>5118</v>
      </c>
      <c r="B282" s="142" t="s">
        <v>2513</v>
      </c>
      <c r="C282" s="142" t="s">
        <v>4306</v>
      </c>
      <c r="D282" s="143">
        <v>775</v>
      </c>
      <c r="E282" s="144" t="s">
        <v>3581</v>
      </c>
      <c r="F282" s="141" t="s">
        <v>5055</v>
      </c>
      <c r="G282" s="141" t="s">
        <v>5856</v>
      </c>
      <c r="H282" s="141" t="s">
        <v>5850</v>
      </c>
    </row>
    <row r="283" spans="1:8" x14ac:dyDescent="0.2">
      <c r="A283" s="141" t="s">
        <v>5118</v>
      </c>
      <c r="B283" s="142" t="s">
        <v>2514</v>
      </c>
      <c r="C283" s="142" t="s">
        <v>3811</v>
      </c>
      <c r="D283" s="143">
        <v>470</v>
      </c>
      <c r="E283" s="144" t="s">
        <v>3581</v>
      </c>
      <c r="F283" s="141" t="s">
        <v>3224</v>
      </c>
      <c r="G283" s="141" t="s">
        <v>5852</v>
      </c>
      <c r="H283" s="141" t="s">
        <v>2212</v>
      </c>
    </row>
    <row r="284" spans="1:8" x14ac:dyDescent="0.2">
      <c r="A284" s="141" t="s">
        <v>5118</v>
      </c>
      <c r="B284" s="142" t="s">
        <v>2515</v>
      </c>
      <c r="C284" s="142" t="s">
        <v>3812</v>
      </c>
      <c r="D284" s="143">
        <v>501</v>
      </c>
      <c r="E284" s="144" t="s">
        <v>3581</v>
      </c>
      <c r="F284" s="141" t="s">
        <v>3224</v>
      </c>
      <c r="G284" s="141" t="s">
        <v>5856</v>
      </c>
      <c r="H284" s="141" t="s">
        <v>5856</v>
      </c>
    </row>
    <row r="285" spans="1:8" x14ac:dyDescent="0.2">
      <c r="A285" s="141" t="s">
        <v>5118</v>
      </c>
      <c r="B285" s="142" t="s">
        <v>2516</v>
      </c>
      <c r="C285" s="142" t="s">
        <v>3146</v>
      </c>
      <c r="D285" s="143">
        <v>612</v>
      </c>
      <c r="E285" s="144" t="s">
        <v>3581</v>
      </c>
      <c r="F285" s="141" t="s">
        <v>3224</v>
      </c>
      <c r="G285" s="141" t="s">
        <v>2212</v>
      </c>
      <c r="H285" s="141" t="s">
        <v>5853</v>
      </c>
    </row>
    <row r="286" spans="1:8" x14ac:dyDescent="0.2">
      <c r="A286" s="141" t="s">
        <v>5118</v>
      </c>
      <c r="B286" s="142" t="s">
        <v>2517</v>
      </c>
      <c r="C286" s="142" t="s">
        <v>3813</v>
      </c>
      <c r="D286" s="143">
        <v>530</v>
      </c>
      <c r="E286" s="144" t="s">
        <v>3581</v>
      </c>
      <c r="F286" s="141" t="s">
        <v>3224</v>
      </c>
      <c r="G286" s="141" t="s">
        <v>2212</v>
      </c>
      <c r="H286" s="141" t="s">
        <v>2212</v>
      </c>
    </row>
    <row r="287" spans="1:8" x14ac:dyDescent="0.2">
      <c r="A287" s="141" t="s">
        <v>5118</v>
      </c>
      <c r="B287" s="142" t="s">
        <v>2518</v>
      </c>
      <c r="C287" s="142" t="s">
        <v>3814</v>
      </c>
      <c r="D287" s="143">
        <v>665</v>
      </c>
      <c r="E287" s="144" t="s">
        <v>3581</v>
      </c>
      <c r="F287" s="141" t="s">
        <v>3224</v>
      </c>
      <c r="G287" s="141" t="s">
        <v>5855</v>
      </c>
      <c r="H287" s="141" t="s">
        <v>5850</v>
      </c>
    </row>
    <row r="288" spans="1:8" x14ac:dyDescent="0.2">
      <c r="A288" s="141" t="s">
        <v>5118</v>
      </c>
      <c r="B288" s="142" t="s">
        <v>2519</v>
      </c>
      <c r="C288" s="142" t="s">
        <v>3815</v>
      </c>
      <c r="D288" s="143">
        <v>66</v>
      </c>
      <c r="E288" s="144" t="s">
        <v>3552</v>
      </c>
      <c r="F288" s="141" t="s">
        <v>3224</v>
      </c>
      <c r="G288" s="141"/>
      <c r="H288" s="141"/>
    </row>
    <row r="289" spans="1:8" x14ac:dyDescent="0.2">
      <c r="A289" s="141" t="s">
        <v>5118</v>
      </c>
      <c r="B289" s="142" t="s">
        <v>2520</v>
      </c>
      <c r="C289" s="142" t="s">
        <v>3816</v>
      </c>
      <c r="D289" s="143">
        <v>540</v>
      </c>
      <c r="E289" s="144" t="s">
        <v>3581</v>
      </c>
      <c r="F289" s="141" t="s">
        <v>5055</v>
      </c>
      <c r="G289" s="141" t="s">
        <v>5856</v>
      </c>
      <c r="H289" s="141" t="s">
        <v>5850</v>
      </c>
    </row>
    <row r="290" spans="1:8" x14ac:dyDescent="0.2">
      <c r="A290" s="141" t="s">
        <v>5099</v>
      </c>
      <c r="B290" s="142" t="s">
        <v>2521</v>
      </c>
      <c r="C290" s="142" t="s">
        <v>3817</v>
      </c>
      <c r="D290" s="143">
        <v>1111</v>
      </c>
      <c r="E290" s="144" t="s">
        <v>3559</v>
      </c>
      <c r="F290" s="141" t="s">
        <v>3224</v>
      </c>
      <c r="G290" s="141" t="s">
        <v>2212</v>
      </c>
      <c r="H290" s="141" t="s">
        <v>2212</v>
      </c>
    </row>
    <row r="291" spans="1:8" x14ac:dyDescent="0.2">
      <c r="A291" s="141" t="s">
        <v>5099</v>
      </c>
      <c r="B291" s="142" t="s">
        <v>2523</v>
      </c>
      <c r="C291" s="142" t="s">
        <v>3818</v>
      </c>
      <c r="D291" s="143">
        <v>462</v>
      </c>
      <c r="E291" s="144" t="s">
        <v>3567</v>
      </c>
      <c r="F291" s="141" t="s">
        <v>3224</v>
      </c>
      <c r="G291" s="141" t="s">
        <v>2212</v>
      </c>
      <c r="H291" s="141" t="s">
        <v>2212</v>
      </c>
    </row>
    <row r="292" spans="1:8" x14ac:dyDescent="0.2">
      <c r="A292" s="141" t="s">
        <v>5099</v>
      </c>
      <c r="B292" s="142" t="s">
        <v>2524</v>
      </c>
      <c r="C292" s="142" t="s">
        <v>3819</v>
      </c>
      <c r="D292" s="143">
        <v>589</v>
      </c>
      <c r="E292" s="144" t="s">
        <v>3567</v>
      </c>
      <c r="F292" s="141" t="s">
        <v>5055</v>
      </c>
      <c r="G292" s="141" t="s">
        <v>2212</v>
      </c>
      <c r="H292" s="141" t="s">
        <v>2212</v>
      </c>
    </row>
    <row r="293" spans="1:8" x14ac:dyDescent="0.2">
      <c r="A293" s="141" t="s">
        <v>5099</v>
      </c>
      <c r="B293" s="142" t="s">
        <v>2525</v>
      </c>
      <c r="C293" s="142" t="s">
        <v>3820</v>
      </c>
      <c r="D293" s="143">
        <v>849</v>
      </c>
      <c r="E293" s="144" t="s">
        <v>3569</v>
      </c>
      <c r="F293" s="141" t="s">
        <v>3224</v>
      </c>
      <c r="G293" s="141" t="s">
        <v>5853</v>
      </c>
      <c r="H293" s="141" t="s">
        <v>5856</v>
      </c>
    </row>
    <row r="294" spans="1:8" x14ac:dyDescent="0.2">
      <c r="A294" s="141" t="s">
        <v>5099</v>
      </c>
      <c r="B294" s="142" t="s">
        <v>2526</v>
      </c>
      <c r="C294" s="142" t="s">
        <v>3821</v>
      </c>
      <c r="D294" s="143">
        <v>276</v>
      </c>
      <c r="E294" s="144" t="s">
        <v>3567</v>
      </c>
      <c r="F294" s="141" t="s">
        <v>5055</v>
      </c>
      <c r="G294" s="141" t="s">
        <v>2212</v>
      </c>
      <c r="H294" s="141" t="s">
        <v>5851</v>
      </c>
    </row>
    <row r="295" spans="1:8" x14ac:dyDescent="0.2">
      <c r="A295" s="141" t="s">
        <v>5099</v>
      </c>
      <c r="B295" s="142" t="s">
        <v>2527</v>
      </c>
      <c r="C295" s="142" t="s">
        <v>3822</v>
      </c>
      <c r="D295" s="143">
        <v>365</v>
      </c>
      <c r="E295" s="144" t="s">
        <v>3567</v>
      </c>
      <c r="F295" s="141" t="s">
        <v>5055</v>
      </c>
      <c r="G295" s="141" t="s">
        <v>2212</v>
      </c>
      <c r="H295" s="141" t="s">
        <v>2212</v>
      </c>
    </row>
    <row r="296" spans="1:8" x14ac:dyDescent="0.2">
      <c r="A296" s="141" t="s">
        <v>5109</v>
      </c>
      <c r="B296" s="142" t="s">
        <v>2528</v>
      </c>
      <c r="C296" s="142" t="s">
        <v>3823</v>
      </c>
      <c r="D296" s="143">
        <v>318</v>
      </c>
      <c r="E296" s="144" t="s">
        <v>3581</v>
      </c>
      <c r="F296" s="141" t="s">
        <v>3224</v>
      </c>
      <c r="G296" s="141" t="s">
        <v>2212</v>
      </c>
      <c r="H296" s="141" t="s">
        <v>5852</v>
      </c>
    </row>
    <row r="297" spans="1:8" x14ac:dyDescent="0.2">
      <c r="A297" s="141" t="s">
        <v>5109</v>
      </c>
      <c r="B297" s="142" t="s">
        <v>2529</v>
      </c>
      <c r="C297" s="142" t="s">
        <v>3824</v>
      </c>
      <c r="D297" s="143">
        <v>1580</v>
      </c>
      <c r="E297" s="144" t="s">
        <v>3559</v>
      </c>
      <c r="F297" s="141" t="s">
        <v>3224</v>
      </c>
      <c r="G297" s="141" t="s">
        <v>5854</v>
      </c>
      <c r="H297" s="141" t="s">
        <v>2212</v>
      </c>
    </row>
    <row r="298" spans="1:8" x14ac:dyDescent="0.2">
      <c r="A298" s="141" t="s">
        <v>5109</v>
      </c>
      <c r="B298" s="142" t="s">
        <v>2530</v>
      </c>
      <c r="C298" s="142" t="s">
        <v>3825</v>
      </c>
      <c r="D298" s="143">
        <v>281</v>
      </c>
      <c r="E298" s="144" t="s">
        <v>3581</v>
      </c>
      <c r="F298" s="141" t="s">
        <v>3224</v>
      </c>
      <c r="G298" s="141" t="s">
        <v>5851</v>
      </c>
      <c r="H298" s="141" t="s">
        <v>2212</v>
      </c>
    </row>
    <row r="299" spans="1:8" x14ac:dyDescent="0.2">
      <c r="A299" s="141" t="s">
        <v>5109</v>
      </c>
      <c r="B299" s="142" t="s">
        <v>2531</v>
      </c>
      <c r="C299" s="142" t="s">
        <v>3826</v>
      </c>
      <c r="D299" s="143">
        <v>239</v>
      </c>
      <c r="E299" s="144" t="s">
        <v>3581</v>
      </c>
      <c r="F299" s="141" t="s">
        <v>5058</v>
      </c>
      <c r="G299" s="141" t="s">
        <v>2212</v>
      </c>
      <c r="H299" s="141" t="s">
        <v>5855</v>
      </c>
    </row>
    <row r="300" spans="1:8" x14ac:dyDescent="0.2">
      <c r="A300" s="141" t="s">
        <v>5109</v>
      </c>
      <c r="B300" s="142" t="s">
        <v>2532</v>
      </c>
      <c r="C300" s="142" t="s">
        <v>3827</v>
      </c>
      <c r="D300" s="143">
        <v>415</v>
      </c>
      <c r="E300" s="144" t="s">
        <v>3581</v>
      </c>
      <c r="F300" s="141" t="s">
        <v>3224</v>
      </c>
      <c r="G300" s="141" t="s">
        <v>5854</v>
      </c>
      <c r="H300" s="141" t="s">
        <v>5852</v>
      </c>
    </row>
    <row r="301" spans="1:8" x14ac:dyDescent="0.2">
      <c r="A301" s="141" t="s">
        <v>5109</v>
      </c>
      <c r="B301" s="142" t="s">
        <v>2533</v>
      </c>
      <c r="C301" s="142" t="s">
        <v>1761</v>
      </c>
      <c r="D301" s="143">
        <v>262</v>
      </c>
      <c r="E301" s="144" t="s">
        <v>3560</v>
      </c>
      <c r="F301" s="141" t="s">
        <v>3224</v>
      </c>
      <c r="G301" s="141" t="s">
        <v>5852</v>
      </c>
      <c r="H301" s="141" t="s">
        <v>5856</v>
      </c>
    </row>
    <row r="302" spans="1:8" x14ac:dyDescent="0.2">
      <c r="A302" s="141" t="s">
        <v>5109</v>
      </c>
      <c r="B302" s="142" t="s">
        <v>2534</v>
      </c>
      <c r="C302" s="142" t="s">
        <v>3828</v>
      </c>
      <c r="D302" s="143">
        <v>407</v>
      </c>
      <c r="E302" s="144" t="s">
        <v>3581</v>
      </c>
      <c r="F302" s="141" t="s">
        <v>5058</v>
      </c>
      <c r="G302" s="141" t="s">
        <v>5859</v>
      </c>
      <c r="H302" s="141" t="s">
        <v>5859</v>
      </c>
    </row>
    <row r="303" spans="1:8" x14ac:dyDescent="0.2">
      <c r="A303" s="141" t="s">
        <v>5109</v>
      </c>
      <c r="B303" s="142" t="s">
        <v>2535</v>
      </c>
      <c r="C303" s="142" t="s">
        <v>3829</v>
      </c>
      <c r="D303" s="143">
        <v>402</v>
      </c>
      <c r="E303" s="144" t="s">
        <v>3581</v>
      </c>
      <c r="F303" s="141" t="s">
        <v>5058</v>
      </c>
      <c r="G303" s="141" t="s">
        <v>5856</v>
      </c>
      <c r="H303" s="141" t="s">
        <v>5854</v>
      </c>
    </row>
    <row r="304" spans="1:8" x14ac:dyDescent="0.2">
      <c r="A304" s="141" t="s">
        <v>5109</v>
      </c>
      <c r="B304" s="142" t="s">
        <v>2536</v>
      </c>
      <c r="C304" s="142" t="s">
        <v>3830</v>
      </c>
      <c r="D304" s="143">
        <v>493</v>
      </c>
      <c r="E304" s="144" t="s">
        <v>3581</v>
      </c>
      <c r="F304" s="141" t="s">
        <v>5058</v>
      </c>
      <c r="G304" s="141" t="s">
        <v>5856</v>
      </c>
      <c r="H304" s="141" t="s">
        <v>5859</v>
      </c>
    </row>
    <row r="305" spans="1:8" x14ac:dyDescent="0.2">
      <c r="A305" s="141" t="s">
        <v>5109</v>
      </c>
      <c r="B305" s="142" t="s">
        <v>2537</v>
      </c>
      <c r="C305" s="142" t="s">
        <v>3831</v>
      </c>
      <c r="D305" s="143">
        <v>374</v>
      </c>
      <c r="E305" s="144" t="s">
        <v>3581</v>
      </c>
      <c r="F305" s="141" t="s">
        <v>3224</v>
      </c>
      <c r="G305" s="141" t="s">
        <v>5856</v>
      </c>
      <c r="H305" s="141" t="s">
        <v>5853</v>
      </c>
    </row>
    <row r="306" spans="1:8" x14ac:dyDescent="0.2">
      <c r="A306" s="141" t="s">
        <v>5109</v>
      </c>
      <c r="B306" s="142" t="s">
        <v>2538</v>
      </c>
      <c r="C306" s="142" t="s">
        <v>3832</v>
      </c>
      <c r="D306" s="143">
        <v>285</v>
      </c>
      <c r="E306" s="144" t="s">
        <v>3581</v>
      </c>
      <c r="F306" s="141" t="s">
        <v>5058</v>
      </c>
      <c r="G306" s="141" t="s">
        <v>5850</v>
      </c>
      <c r="H306" s="141" t="s">
        <v>5859</v>
      </c>
    </row>
    <row r="307" spans="1:8" x14ac:dyDescent="0.2">
      <c r="A307" s="141" t="s">
        <v>5109</v>
      </c>
      <c r="B307" s="142" t="s">
        <v>2539</v>
      </c>
      <c r="C307" s="142" t="s">
        <v>3833</v>
      </c>
      <c r="D307" s="143">
        <v>427</v>
      </c>
      <c r="E307" s="144" t="s">
        <v>3581</v>
      </c>
      <c r="F307" s="141" t="s">
        <v>5058</v>
      </c>
      <c r="G307" s="141" t="s">
        <v>2212</v>
      </c>
      <c r="H307" s="141" t="s">
        <v>5859</v>
      </c>
    </row>
    <row r="308" spans="1:8" x14ac:dyDescent="0.2">
      <c r="A308" s="141" t="s">
        <v>5109</v>
      </c>
      <c r="B308" s="142" t="s">
        <v>2540</v>
      </c>
      <c r="C308" s="142" t="s">
        <v>2229</v>
      </c>
      <c r="D308" s="143">
        <v>536</v>
      </c>
      <c r="E308" s="144" t="s">
        <v>3581</v>
      </c>
      <c r="F308" s="141" t="s">
        <v>5058</v>
      </c>
      <c r="G308" s="141" t="s">
        <v>5856</v>
      </c>
      <c r="H308" s="141" t="s">
        <v>5854</v>
      </c>
    </row>
    <row r="309" spans="1:8" x14ac:dyDescent="0.2">
      <c r="A309" s="141" t="s">
        <v>5119</v>
      </c>
      <c r="B309" s="142" t="s">
        <v>2541</v>
      </c>
      <c r="C309" s="142" t="s">
        <v>3834</v>
      </c>
      <c r="D309" s="143">
        <v>856</v>
      </c>
      <c r="E309" s="144" t="s">
        <v>3559</v>
      </c>
      <c r="F309" s="141" t="s">
        <v>3224</v>
      </c>
      <c r="G309" s="141" t="s">
        <v>2212</v>
      </c>
      <c r="H309" s="141" t="s">
        <v>2212</v>
      </c>
    </row>
    <row r="310" spans="1:8" x14ac:dyDescent="0.2">
      <c r="A310" s="141" t="s">
        <v>5119</v>
      </c>
      <c r="B310" s="142" t="s">
        <v>2542</v>
      </c>
      <c r="C310" s="142" t="s">
        <v>3835</v>
      </c>
      <c r="D310" s="143">
        <v>645</v>
      </c>
      <c r="E310" s="144" t="s">
        <v>3567</v>
      </c>
      <c r="F310" s="141" t="s">
        <v>5055</v>
      </c>
      <c r="G310" s="141" t="s">
        <v>5851</v>
      </c>
      <c r="H310" s="141" t="s">
        <v>2212</v>
      </c>
    </row>
    <row r="311" spans="1:8" x14ac:dyDescent="0.2">
      <c r="A311" s="141" t="s">
        <v>5119</v>
      </c>
      <c r="B311" s="142" t="s">
        <v>13</v>
      </c>
      <c r="C311" s="142" t="s">
        <v>5311</v>
      </c>
      <c r="D311" s="143">
        <v>427</v>
      </c>
      <c r="E311" s="144" t="s">
        <v>3590</v>
      </c>
      <c r="F311" s="141" t="s">
        <v>5055</v>
      </c>
      <c r="G311" s="141" t="s">
        <v>2212</v>
      </c>
      <c r="H311" s="141" t="s">
        <v>2212</v>
      </c>
    </row>
    <row r="312" spans="1:8" x14ac:dyDescent="0.2">
      <c r="A312" s="141" t="s">
        <v>5119</v>
      </c>
      <c r="B312" s="142" t="s">
        <v>4472</v>
      </c>
      <c r="C312" s="142" t="s">
        <v>3836</v>
      </c>
      <c r="D312" s="143">
        <v>461</v>
      </c>
      <c r="E312" s="144" t="s">
        <v>3567</v>
      </c>
      <c r="F312" s="141" t="s">
        <v>5055</v>
      </c>
      <c r="G312" s="141" t="s">
        <v>2212</v>
      </c>
      <c r="H312" s="141" t="s">
        <v>2212</v>
      </c>
    </row>
    <row r="313" spans="1:8" x14ac:dyDescent="0.2">
      <c r="A313" s="141" t="s">
        <v>5119</v>
      </c>
      <c r="B313" s="142" t="s">
        <v>4473</v>
      </c>
      <c r="C313" s="142" t="s">
        <v>3837</v>
      </c>
      <c r="D313" s="143">
        <v>78</v>
      </c>
      <c r="E313" s="144" t="s">
        <v>3552</v>
      </c>
      <c r="F313" s="141" t="s">
        <v>3224</v>
      </c>
      <c r="G313" s="141"/>
      <c r="H313" s="141"/>
    </row>
    <row r="314" spans="1:8" x14ac:dyDescent="0.2">
      <c r="A314" s="141" t="s">
        <v>5119</v>
      </c>
      <c r="B314" s="142" t="s">
        <v>4474</v>
      </c>
      <c r="C314" s="142" t="s">
        <v>3838</v>
      </c>
      <c r="D314" s="143">
        <v>751</v>
      </c>
      <c r="E314" s="144" t="s">
        <v>3569</v>
      </c>
      <c r="F314" s="141" t="s">
        <v>3224</v>
      </c>
      <c r="G314" s="141" t="s">
        <v>5856</v>
      </c>
      <c r="H314" s="141" t="s">
        <v>5854</v>
      </c>
    </row>
    <row r="315" spans="1:8" x14ac:dyDescent="0.2">
      <c r="A315" s="141" t="s">
        <v>5125</v>
      </c>
      <c r="B315" s="142" t="s">
        <v>4479</v>
      </c>
      <c r="C315" s="142" t="s">
        <v>3840</v>
      </c>
      <c r="D315" s="143">
        <v>672</v>
      </c>
      <c r="E315" s="144" t="s">
        <v>3581</v>
      </c>
      <c r="F315" s="141" t="s">
        <v>5055</v>
      </c>
      <c r="G315" s="141" t="s">
        <v>2212</v>
      </c>
      <c r="H315" s="141" t="s">
        <v>2212</v>
      </c>
    </row>
    <row r="316" spans="1:8" x14ac:dyDescent="0.2">
      <c r="A316" s="141" t="s">
        <v>5120</v>
      </c>
      <c r="B316" s="142" t="s">
        <v>4481</v>
      </c>
      <c r="C316" s="142" t="s">
        <v>3841</v>
      </c>
      <c r="D316" s="143">
        <v>853</v>
      </c>
      <c r="E316" s="144" t="s">
        <v>3568</v>
      </c>
      <c r="F316" s="141" t="s">
        <v>5055</v>
      </c>
      <c r="G316" s="141" t="s">
        <v>5859</v>
      </c>
      <c r="H316" s="141" t="s">
        <v>5852</v>
      </c>
    </row>
    <row r="317" spans="1:8" x14ac:dyDescent="0.2">
      <c r="A317" s="141" t="s">
        <v>5120</v>
      </c>
      <c r="B317" s="142" t="s">
        <v>4483</v>
      </c>
      <c r="C317" s="142" t="s">
        <v>3842</v>
      </c>
      <c r="D317" s="143">
        <v>932</v>
      </c>
      <c r="E317" s="144" t="s">
        <v>3582</v>
      </c>
      <c r="F317" s="141" t="s">
        <v>3224</v>
      </c>
      <c r="G317" s="141" t="s">
        <v>5856</v>
      </c>
      <c r="H317" s="141" t="s">
        <v>5854</v>
      </c>
    </row>
    <row r="318" spans="1:8" x14ac:dyDescent="0.2">
      <c r="A318" s="141" t="s">
        <v>5127</v>
      </c>
      <c r="B318" s="142" t="s">
        <v>4490</v>
      </c>
      <c r="C318" s="142" t="s">
        <v>3849</v>
      </c>
      <c r="D318" s="143">
        <v>279</v>
      </c>
      <c r="E318" s="144" t="s">
        <v>3562</v>
      </c>
      <c r="F318" s="141" t="s">
        <v>5055</v>
      </c>
      <c r="G318" s="141" t="s">
        <v>2212</v>
      </c>
      <c r="H318" s="141" t="s">
        <v>2212</v>
      </c>
    </row>
    <row r="319" spans="1:8" x14ac:dyDescent="0.2">
      <c r="A319" s="141" t="s">
        <v>5127</v>
      </c>
      <c r="B319" s="142" t="s">
        <v>4491</v>
      </c>
      <c r="C319" s="142" t="s">
        <v>3072</v>
      </c>
      <c r="D319" s="143">
        <v>207</v>
      </c>
      <c r="E319" s="144" t="s">
        <v>3559</v>
      </c>
      <c r="F319" s="141" t="s">
        <v>3224</v>
      </c>
      <c r="G319" s="141" t="s">
        <v>2212</v>
      </c>
      <c r="H319" s="141" t="s">
        <v>2212</v>
      </c>
    </row>
    <row r="320" spans="1:8" x14ac:dyDescent="0.2">
      <c r="A320" s="141" t="s">
        <v>5127</v>
      </c>
      <c r="B320" s="142" t="s">
        <v>4492</v>
      </c>
      <c r="C320" s="142" t="s">
        <v>3073</v>
      </c>
      <c r="D320" s="143">
        <v>205</v>
      </c>
      <c r="E320" s="144" t="s">
        <v>3564</v>
      </c>
      <c r="F320" s="141" t="s">
        <v>5055</v>
      </c>
      <c r="G320" s="141" t="s">
        <v>2212</v>
      </c>
      <c r="H320" s="141" t="s">
        <v>2212</v>
      </c>
    </row>
    <row r="321" spans="1:8" x14ac:dyDescent="0.2">
      <c r="A321" s="141" t="s">
        <v>5121</v>
      </c>
      <c r="B321" s="142" t="s">
        <v>4493</v>
      </c>
      <c r="C321" s="142" t="s">
        <v>3074</v>
      </c>
      <c r="D321" s="143">
        <v>525</v>
      </c>
      <c r="E321" s="144" t="s">
        <v>3565</v>
      </c>
      <c r="F321" s="141" t="s">
        <v>3224</v>
      </c>
      <c r="G321" s="141" t="s">
        <v>2212</v>
      </c>
      <c r="H321" s="141" t="s">
        <v>2212</v>
      </c>
    </row>
    <row r="322" spans="1:8" x14ac:dyDescent="0.2">
      <c r="A322" s="141" t="s">
        <v>5121</v>
      </c>
      <c r="B322" s="142" t="s">
        <v>4494</v>
      </c>
      <c r="C322" s="142" t="s">
        <v>3075</v>
      </c>
      <c r="D322" s="143">
        <v>480</v>
      </c>
      <c r="E322" s="144" t="s">
        <v>3565</v>
      </c>
      <c r="F322" s="141" t="s">
        <v>5055</v>
      </c>
      <c r="G322" s="141" t="s">
        <v>2212</v>
      </c>
      <c r="H322" s="141" t="s">
        <v>2212</v>
      </c>
    </row>
    <row r="323" spans="1:8" x14ac:dyDescent="0.2">
      <c r="A323" s="141" t="s">
        <v>5121</v>
      </c>
      <c r="B323" s="142" t="s">
        <v>4495</v>
      </c>
      <c r="C323" s="142" t="s">
        <v>3076</v>
      </c>
      <c r="D323" s="143">
        <v>475</v>
      </c>
      <c r="E323" s="144" t="s">
        <v>3565</v>
      </c>
      <c r="F323" s="141" t="s">
        <v>5055</v>
      </c>
      <c r="G323" s="141" t="s">
        <v>2212</v>
      </c>
      <c r="H323" s="141" t="s">
        <v>2212</v>
      </c>
    </row>
    <row r="324" spans="1:8" x14ac:dyDescent="0.2">
      <c r="A324" s="141" t="s">
        <v>5121</v>
      </c>
      <c r="B324" s="142" t="s">
        <v>4496</v>
      </c>
      <c r="C324" s="142" t="s">
        <v>3077</v>
      </c>
      <c r="D324" s="143">
        <v>1573</v>
      </c>
      <c r="E324" s="144" t="s">
        <v>3559</v>
      </c>
      <c r="F324" s="141" t="s">
        <v>3224</v>
      </c>
      <c r="G324" s="141" t="s">
        <v>2212</v>
      </c>
      <c r="H324" s="141" t="s">
        <v>2212</v>
      </c>
    </row>
    <row r="325" spans="1:8" x14ac:dyDescent="0.2">
      <c r="A325" s="141" t="s">
        <v>5121</v>
      </c>
      <c r="B325" s="142" t="s">
        <v>4497</v>
      </c>
      <c r="C325" s="142" t="s">
        <v>3078</v>
      </c>
      <c r="D325" s="143">
        <v>769</v>
      </c>
      <c r="E325" s="144" t="s">
        <v>3564</v>
      </c>
      <c r="F325" s="141" t="s">
        <v>3224</v>
      </c>
      <c r="G325" s="141" t="s">
        <v>2212</v>
      </c>
      <c r="H325" s="141" t="s">
        <v>5854</v>
      </c>
    </row>
    <row r="326" spans="1:8" x14ac:dyDescent="0.2">
      <c r="A326" s="141" t="s">
        <v>5121</v>
      </c>
      <c r="B326" s="142" t="s">
        <v>4498</v>
      </c>
      <c r="C326" s="142" t="s">
        <v>3079</v>
      </c>
      <c r="D326" s="143">
        <v>100</v>
      </c>
      <c r="E326" s="144" t="s">
        <v>3552</v>
      </c>
      <c r="F326" s="141" t="s">
        <v>3224</v>
      </c>
      <c r="G326" s="141"/>
      <c r="H326" s="141"/>
    </row>
    <row r="327" spans="1:8" x14ac:dyDescent="0.2">
      <c r="A327" s="141" t="s">
        <v>5121</v>
      </c>
      <c r="B327" s="142" t="s">
        <v>4499</v>
      </c>
      <c r="C327" s="142" t="s">
        <v>3080</v>
      </c>
      <c r="D327" s="143">
        <v>935</v>
      </c>
      <c r="E327" s="144" t="s">
        <v>3564</v>
      </c>
      <c r="F327" s="141" t="s">
        <v>3224</v>
      </c>
      <c r="G327" s="141" t="s">
        <v>5852</v>
      </c>
      <c r="H327" s="141" t="s">
        <v>5854</v>
      </c>
    </row>
    <row r="328" spans="1:8" x14ac:dyDescent="0.2">
      <c r="A328" s="141" t="s">
        <v>5121</v>
      </c>
      <c r="B328" s="142" t="s">
        <v>4500</v>
      </c>
      <c r="C328" s="142" t="s">
        <v>3081</v>
      </c>
      <c r="D328" s="143">
        <v>450</v>
      </c>
      <c r="E328" s="144" t="s">
        <v>3565</v>
      </c>
      <c r="F328" s="141" t="s">
        <v>3224</v>
      </c>
      <c r="G328" s="141" t="s">
        <v>2212</v>
      </c>
      <c r="H328" s="141" t="s">
        <v>2212</v>
      </c>
    </row>
    <row r="329" spans="1:8" x14ac:dyDescent="0.2">
      <c r="A329" s="141" t="s">
        <v>5122</v>
      </c>
      <c r="B329" s="142" t="s">
        <v>4501</v>
      </c>
      <c r="C329" s="142" t="s">
        <v>3082</v>
      </c>
      <c r="D329" s="143">
        <v>1353</v>
      </c>
      <c r="E329" s="144" t="s">
        <v>3559</v>
      </c>
      <c r="F329" s="141" t="s">
        <v>5058</v>
      </c>
      <c r="G329" s="141" t="s">
        <v>5854</v>
      </c>
      <c r="H329" s="141" t="s">
        <v>5854</v>
      </c>
    </row>
    <row r="330" spans="1:8" x14ac:dyDescent="0.2">
      <c r="A330" s="141" t="s">
        <v>5122</v>
      </c>
      <c r="B330" s="142" t="s">
        <v>4502</v>
      </c>
      <c r="C330" s="142" t="s">
        <v>3083</v>
      </c>
      <c r="D330" s="143">
        <v>562</v>
      </c>
      <c r="E330" s="144" t="s">
        <v>3564</v>
      </c>
      <c r="F330" s="141" t="s">
        <v>5058</v>
      </c>
      <c r="G330" s="141" t="s">
        <v>5854</v>
      </c>
      <c r="H330" s="141" t="s">
        <v>5854</v>
      </c>
    </row>
    <row r="331" spans="1:8" x14ac:dyDescent="0.2">
      <c r="A331" s="141" t="s">
        <v>5122</v>
      </c>
      <c r="B331" s="142" t="s">
        <v>4503</v>
      </c>
      <c r="C331" s="142" t="s">
        <v>3084</v>
      </c>
      <c r="D331" s="143">
        <v>493</v>
      </c>
      <c r="E331" s="144" t="s">
        <v>3588</v>
      </c>
      <c r="F331" s="141" t="s">
        <v>5058</v>
      </c>
      <c r="G331" s="141" t="s">
        <v>5854</v>
      </c>
      <c r="H331" s="141" t="s">
        <v>2212</v>
      </c>
    </row>
    <row r="332" spans="1:8" x14ac:dyDescent="0.2">
      <c r="A332" s="141" t="s">
        <v>5122</v>
      </c>
      <c r="B332" s="142" t="s">
        <v>4504</v>
      </c>
      <c r="C332" s="142" t="s">
        <v>172</v>
      </c>
      <c r="D332" s="143">
        <v>471</v>
      </c>
      <c r="E332" s="144" t="s">
        <v>3564</v>
      </c>
      <c r="F332" s="141" t="s">
        <v>5058</v>
      </c>
      <c r="G332" s="141" t="s">
        <v>5859</v>
      </c>
      <c r="H332" s="141" t="s">
        <v>5859</v>
      </c>
    </row>
    <row r="333" spans="1:8" x14ac:dyDescent="0.2">
      <c r="A333" s="141" t="s">
        <v>5122</v>
      </c>
      <c r="B333" s="142" t="s">
        <v>4505</v>
      </c>
      <c r="C333" s="142" t="s">
        <v>173</v>
      </c>
      <c r="D333" s="143">
        <v>477</v>
      </c>
      <c r="E333" s="144" t="s">
        <v>3588</v>
      </c>
      <c r="F333" s="141" t="s">
        <v>5058</v>
      </c>
      <c r="G333" s="141" t="s">
        <v>5859</v>
      </c>
      <c r="H333" s="141" t="s">
        <v>5852</v>
      </c>
    </row>
    <row r="334" spans="1:8" x14ac:dyDescent="0.2">
      <c r="A334" s="141" t="s">
        <v>5122</v>
      </c>
      <c r="B334" s="142" t="s">
        <v>4506</v>
      </c>
      <c r="C334" s="142" t="s">
        <v>174</v>
      </c>
      <c r="D334" s="143">
        <v>488</v>
      </c>
      <c r="E334" s="144" t="s">
        <v>3588</v>
      </c>
      <c r="F334" s="141" t="s">
        <v>5058</v>
      </c>
      <c r="G334" s="141" t="s">
        <v>5854</v>
      </c>
      <c r="H334" s="141" t="s">
        <v>5852</v>
      </c>
    </row>
    <row r="335" spans="1:8" x14ac:dyDescent="0.2">
      <c r="A335" s="141" t="s">
        <v>5122</v>
      </c>
      <c r="B335" s="142" t="s">
        <v>4507</v>
      </c>
      <c r="C335" s="142" t="s">
        <v>175</v>
      </c>
      <c r="D335" s="143">
        <v>533</v>
      </c>
      <c r="E335" s="144" t="s">
        <v>3564</v>
      </c>
      <c r="F335" s="141" t="s">
        <v>5058</v>
      </c>
      <c r="G335" s="141" t="s">
        <v>5854</v>
      </c>
      <c r="H335" s="141" t="s">
        <v>5859</v>
      </c>
    </row>
    <row r="336" spans="1:8" x14ac:dyDescent="0.2">
      <c r="A336" s="141" t="s">
        <v>5122</v>
      </c>
      <c r="B336" s="142" t="s">
        <v>4508</v>
      </c>
      <c r="C336" s="142" t="s">
        <v>176</v>
      </c>
      <c r="D336" s="143">
        <v>737</v>
      </c>
      <c r="E336" s="144" t="s">
        <v>3571</v>
      </c>
      <c r="F336" s="141" t="s">
        <v>5058</v>
      </c>
      <c r="G336" s="141"/>
      <c r="H336" s="141"/>
    </row>
    <row r="337" spans="1:8" x14ac:dyDescent="0.2">
      <c r="A337" s="141" t="s">
        <v>5122</v>
      </c>
      <c r="B337" s="142" t="s">
        <v>4509</v>
      </c>
      <c r="C337" s="142" t="s">
        <v>177</v>
      </c>
      <c r="D337" s="143">
        <v>456</v>
      </c>
      <c r="E337" s="144" t="s">
        <v>3588</v>
      </c>
      <c r="F337" s="141" t="s">
        <v>5058</v>
      </c>
      <c r="G337" s="141" t="s">
        <v>5858</v>
      </c>
      <c r="H337" s="141" t="s">
        <v>5856</v>
      </c>
    </row>
    <row r="338" spans="1:8" x14ac:dyDescent="0.2">
      <c r="A338" s="141" t="s">
        <v>5128</v>
      </c>
      <c r="B338" s="142" t="s">
        <v>4511</v>
      </c>
      <c r="C338" s="142" t="s">
        <v>1349</v>
      </c>
      <c r="D338" s="143">
        <v>432</v>
      </c>
      <c r="E338" s="144" t="s">
        <v>3567</v>
      </c>
      <c r="F338" s="141" t="s">
        <v>5058</v>
      </c>
      <c r="G338" s="141" t="s">
        <v>5856</v>
      </c>
      <c r="H338" s="141" t="s">
        <v>2212</v>
      </c>
    </row>
    <row r="339" spans="1:8" x14ac:dyDescent="0.2">
      <c r="A339" s="141" t="s">
        <v>5128</v>
      </c>
      <c r="B339" s="142" t="s">
        <v>4512</v>
      </c>
      <c r="C339" s="142" t="s">
        <v>179</v>
      </c>
      <c r="D339" s="143">
        <v>260</v>
      </c>
      <c r="E339" s="144" t="s">
        <v>3572</v>
      </c>
      <c r="F339" s="141" t="s">
        <v>5058</v>
      </c>
      <c r="G339" s="141" t="s">
        <v>5852</v>
      </c>
      <c r="H339" s="141" t="s">
        <v>2212</v>
      </c>
    </row>
    <row r="340" spans="1:8" x14ac:dyDescent="0.2">
      <c r="A340" s="141" t="s">
        <v>5128</v>
      </c>
      <c r="B340" s="142" t="s">
        <v>4513</v>
      </c>
      <c r="C340" s="142" t="s">
        <v>180</v>
      </c>
      <c r="D340" s="143">
        <v>986</v>
      </c>
      <c r="E340" s="144" t="s">
        <v>3569</v>
      </c>
      <c r="F340" s="141" t="s">
        <v>5058</v>
      </c>
      <c r="G340" s="141" t="s">
        <v>5859</v>
      </c>
      <c r="H340" s="141" t="s">
        <v>5859</v>
      </c>
    </row>
    <row r="341" spans="1:8" x14ac:dyDescent="0.2">
      <c r="A341" s="141" t="s">
        <v>5128</v>
      </c>
      <c r="B341" s="142" t="s">
        <v>4514</v>
      </c>
      <c r="C341" s="142" t="s">
        <v>181</v>
      </c>
      <c r="D341" s="143">
        <v>431</v>
      </c>
      <c r="E341" s="144" t="s">
        <v>3568</v>
      </c>
      <c r="F341" s="141" t="s">
        <v>5058</v>
      </c>
      <c r="G341" s="141" t="s">
        <v>5859</v>
      </c>
      <c r="H341" s="141" t="s">
        <v>5859</v>
      </c>
    </row>
    <row r="342" spans="1:8" x14ac:dyDescent="0.2">
      <c r="A342" s="141" t="s">
        <v>5128</v>
      </c>
      <c r="B342" s="142" t="s">
        <v>4515</v>
      </c>
      <c r="C342" s="142" t="s">
        <v>182</v>
      </c>
      <c r="D342" s="143">
        <v>361</v>
      </c>
      <c r="E342" s="144" t="s">
        <v>3567</v>
      </c>
      <c r="F342" s="141" t="s">
        <v>3224</v>
      </c>
      <c r="G342" s="141" t="s">
        <v>5852</v>
      </c>
      <c r="H342" s="141" t="s">
        <v>2212</v>
      </c>
    </row>
    <row r="343" spans="1:8" x14ac:dyDescent="0.2">
      <c r="A343" s="141" t="s">
        <v>5128</v>
      </c>
      <c r="B343" s="142" t="s">
        <v>4517</v>
      </c>
      <c r="C343" s="142" t="s">
        <v>183</v>
      </c>
      <c r="D343" s="143">
        <v>109</v>
      </c>
      <c r="E343" s="144" t="s">
        <v>3582</v>
      </c>
      <c r="F343" s="141" t="s">
        <v>3224</v>
      </c>
      <c r="G343" s="141" t="s">
        <v>2212</v>
      </c>
      <c r="H343" s="141" t="s">
        <v>2212</v>
      </c>
    </row>
    <row r="344" spans="1:8" x14ac:dyDescent="0.2">
      <c r="A344" s="141" t="s">
        <v>5128</v>
      </c>
      <c r="B344" s="142" t="s">
        <v>58</v>
      </c>
      <c r="C344" s="142" t="s">
        <v>184</v>
      </c>
      <c r="D344" s="143">
        <v>1454</v>
      </c>
      <c r="E344" s="144" t="s">
        <v>3559</v>
      </c>
      <c r="F344" s="141" t="s">
        <v>3224</v>
      </c>
      <c r="G344" s="141" t="s">
        <v>5853</v>
      </c>
      <c r="H344" s="141" t="s">
        <v>5854</v>
      </c>
    </row>
    <row r="345" spans="1:8" x14ac:dyDescent="0.2">
      <c r="A345" s="141" t="s">
        <v>5128</v>
      </c>
      <c r="B345" s="142" t="s">
        <v>59</v>
      </c>
      <c r="C345" s="142" t="s">
        <v>185</v>
      </c>
      <c r="D345" s="143">
        <v>1209</v>
      </c>
      <c r="E345" s="144" t="s">
        <v>3559</v>
      </c>
      <c r="F345" s="141" t="s">
        <v>3224</v>
      </c>
      <c r="G345" s="141" t="s">
        <v>5853</v>
      </c>
      <c r="H345" s="141" t="s">
        <v>5853</v>
      </c>
    </row>
    <row r="346" spans="1:8" x14ac:dyDescent="0.2">
      <c r="A346" s="141" t="s">
        <v>5128</v>
      </c>
      <c r="B346" s="142" t="s">
        <v>60</v>
      </c>
      <c r="C346" s="142" t="s">
        <v>186</v>
      </c>
      <c r="D346" s="143">
        <v>673</v>
      </c>
      <c r="E346" s="144" t="s">
        <v>3569</v>
      </c>
      <c r="F346" s="141" t="s">
        <v>5058</v>
      </c>
      <c r="G346" s="141" t="s">
        <v>2212</v>
      </c>
      <c r="H346" s="141" t="s">
        <v>5854</v>
      </c>
    </row>
    <row r="347" spans="1:8" x14ac:dyDescent="0.2">
      <c r="A347" s="141" t="s">
        <v>5128</v>
      </c>
      <c r="B347" s="142" t="s">
        <v>61</v>
      </c>
      <c r="C347" s="142" t="s">
        <v>187</v>
      </c>
      <c r="D347" s="143">
        <v>364</v>
      </c>
      <c r="E347" s="144" t="s">
        <v>3567</v>
      </c>
      <c r="F347" s="141" t="s">
        <v>5058</v>
      </c>
      <c r="G347" s="141" t="s">
        <v>5856</v>
      </c>
      <c r="H347" s="141" t="s">
        <v>2212</v>
      </c>
    </row>
    <row r="348" spans="1:8" x14ac:dyDescent="0.2">
      <c r="A348" s="141" t="s">
        <v>5128</v>
      </c>
      <c r="B348" s="142" t="s">
        <v>62</v>
      </c>
      <c r="C348" s="142" t="s">
        <v>188</v>
      </c>
      <c r="D348" s="143">
        <v>316</v>
      </c>
      <c r="E348" s="144" t="s">
        <v>3567</v>
      </c>
      <c r="F348" s="141" t="s">
        <v>5058</v>
      </c>
      <c r="G348" s="141" t="s">
        <v>2212</v>
      </c>
      <c r="H348" s="141" t="s">
        <v>5855</v>
      </c>
    </row>
    <row r="349" spans="1:8" x14ac:dyDescent="0.2">
      <c r="A349" s="141" t="s">
        <v>5128</v>
      </c>
      <c r="B349" s="142" t="s">
        <v>63</v>
      </c>
      <c r="C349" s="142" t="s">
        <v>189</v>
      </c>
      <c r="D349" s="143">
        <v>378</v>
      </c>
      <c r="E349" s="144" t="s">
        <v>3567</v>
      </c>
      <c r="F349" s="141" t="s">
        <v>5058</v>
      </c>
      <c r="G349" s="141" t="s">
        <v>5854</v>
      </c>
      <c r="H349" s="141" t="s">
        <v>2212</v>
      </c>
    </row>
    <row r="350" spans="1:8" x14ac:dyDescent="0.2">
      <c r="A350" s="141" t="s">
        <v>5128</v>
      </c>
      <c r="B350" s="142" t="s">
        <v>64</v>
      </c>
      <c r="C350" s="142" t="s">
        <v>190</v>
      </c>
      <c r="D350" s="143">
        <v>391</v>
      </c>
      <c r="E350" s="144" t="s">
        <v>3567</v>
      </c>
      <c r="F350" s="141" t="s">
        <v>5058</v>
      </c>
      <c r="G350" s="141" t="s">
        <v>5854</v>
      </c>
      <c r="H350" s="141" t="s">
        <v>2212</v>
      </c>
    </row>
    <row r="351" spans="1:8" x14ac:dyDescent="0.2">
      <c r="A351" s="141" t="s">
        <v>5128</v>
      </c>
      <c r="B351" s="142" t="s">
        <v>65</v>
      </c>
      <c r="C351" s="142" t="s">
        <v>191</v>
      </c>
      <c r="D351" s="143">
        <v>263</v>
      </c>
      <c r="E351" s="144" t="s">
        <v>3567</v>
      </c>
      <c r="F351" s="141" t="s">
        <v>3224</v>
      </c>
      <c r="G351" s="141" t="s">
        <v>5852</v>
      </c>
      <c r="H351" s="141" t="s">
        <v>5851</v>
      </c>
    </row>
    <row r="352" spans="1:8" x14ac:dyDescent="0.2">
      <c r="A352" s="141" t="s">
        <v>5128</v>
      </c>
      <c r="B352" s="142" t="s">
        <v>66</v>
      </c>
      <c r="C352" s="142" t="s">
        <v>192</v>
      </c>
      <c r="D352" s="143">
        <v>248</v>
      </c>
      <c r="E352" s="144" t="s">
        <v>3552</v>
      </c>
      <c r="F352" s="141" t="s">
        <v>3224</v>
      </c>
      <c r="G352" s="141"/>
      <c r="H352" s="141"/>
    </row>
    <row r="353" spans="1:8" x14ac:dyDescent="0.2">
      <c r="A353" s="141" t="s">
        <v>5135</v>
      </c>
      <c r="B353" s="142" t="s">
        <v>70</v>
      </c>
      <c r="C353" s="142" t="s">
        <v>195</v>
      </c>
      <c r="D353" s="143">
        <v>187</v>
      </c>
      <c r="E353" s="144" t="s">
        <v>3580</v>
      </c>
      <c r="F353" s="141" t="s">
        <v>5055</v>
      </c>
      <c r="G353" s="141" t="s">
        <v>2212</v>
      </c>
      <c r="H353" s="141" t="s">
        <v>2212</v>
      </c>
    </row>
    <row r="354" spans="1:8" x14ac:dyDescent="0.2">
      <c r="A354" s="141" t="s">
        <v>5130</v>
      </c>
      <c r="B354" s="142" t="s">
        <v>71</v>
      </c>
      <c r="C354" s="142" t="s">
        <v>196</v>
      </c>
      <c r="D354" s="143">
        <v>707</v>
      </c>
      <c r="E354" s="144" t="s">
        <v>3592</v>
      </c>
      <c r="F354" s="141" t="s">
        <v>5055</v>
      </c>
      <c r="G354" s="141" t="s">
        <v>5854</v>
      </c>
      <c r="H354" s="141" t="s">
        <v>5856</v>
      </c>
    </row>
    <row r="355" spans="1:8" x14ac:dyDescent="0.2">
      <c r="A355" s="141" t="s">
        <v>5130</v>
      </c>
      <c r="B355" s="142" t="s">
        <v>72</v>
      </c>
      <c r="C355" s="142" t="s">
        <v>197</v>
      </c>
      <c r="D355" s="143">
        <v>721</v>
      </c>
      <c r="E355" s="144" t="s">
        <v>3593</v>
      </c>
      <c r="F355" s="141" t="s">
        <v>3224</v>
      </c>
      <c r="G355" s="141" t="s">
        <v>5856</v>
      </c>
      <c r="H355" s="141" t="s">
        <v>5859</v>
      </c>
    </row>
    <row r="356" spans="1:8" x14ac:dyDescent="0.2">
      <c r="A356" s="141" t="s">
        <v>5130</v>
      </c>
      <c r="B356" s="142" t="s">
        <v>73</v>
      </c>
      <c r="C356" s="142" t="s">
        <v>198</v>
      </c>
      <c r="D356" s="143">
        <v>527</v>
      </c>
      <c r="E356" s="144" t="s">
        <v>3559</v>
      </c>
      <c r="F356" s="141" t="s">
        <v>3224</v>
      </c>
      <c r="G356" s="141" t="s">
        <v>2212</v>
      </c>
      <c r="H356" s="141" t="s">
        <v>2212</v>
      </c>
    </row>
    <row r="357" spans="1:8" x14ac:dyDescent="0.2">
      <c r="A357" s="141" t="s">
        <v>5138</v>
      </c>
      <c r="B357" s="142" t="s">
        <v>75</v>
      </c>
      <c r="C357" s="142" t="s">
        <v>200</v>
      </c>
      <c r="D357" s="143">
        <v>718</v>
      </c>
      <c r="E357" s="144" t="s">
        <v>3582</v>
      </c>
      <c r="F357" s="141" t="s">
        <v>3224</v>
      </c>
      <c r="G357" s="141" t="s">
        <v>2212</v>
      </c>
      <c r="H357" s="141" t="s">
        <v>5850</v>
      </c>
    </row>
    <row r="358" spans="1:8" x14ac:dyDescent="0.2">
      <c r="A358" s="141" t="s">
        <v>5138</v>
      </c>
      <c r="B358" s="142" t="s">
        <v>76</v>
      </c>
      <c r="C358" s="142" t="s">
        <v>201</v>
      </c>
      <c r="D358" s="143">
        <v>381</v>
      </c>
      <c r="E358" s="144" t="s">
        <v>3570</v>
      </c>
      <c r="F358" s="141" t="s">
        <v>5055</v>
      </c>
      <c r="G358" s="141" t="s">
        <v>5850</v>
      </c>
      <c r="H358" s="141" t="s">
        <v>5850</v>
      </c>
    </row>
    <row r="359" spans="1:8" x14ac:dyDescent="0.2">
      <c r="A359" s="141" t="s">
        <v>5138</v>
      </c>
      <c r="B359" s="142" t="s">
        <v>77</v>
      </c>
      <c r="C359" s="142" t="s">
        <v>202</v>
      </c>
      <c r="D359" s="143">
        <v>436</v>
      </c>
      <c r="E359" s="144" t="s">
        <v>3554</v>
      </c>
      <c r="F359" s="141" t="s">
        <v>3224</v>
      </c>
      <c r="G359" s="141" t="s">
        <v>2212</v>
      </c>
      <c r="H359" s="141" t="s">
        <v>2212</v>
      </c>
    </row>
    <row r="360" spans="1:8" x14ac:dyDescent="0.2">
      <c r="A360" s="141" t="s">
        <v>5141</v>
      </c>
      <c r="B360" s="142" t="s">
        <v>81</v>
      </c>
      <c r="C360" s="142" t="s">
        <v>205</v>
      </c>
      <c r="D360" s="143">
        <v>424</v>
      </c>
      <c r="E360" s="144" t="s">
        <v>3568</v>
      </c>
      <c r="F360" s="141" t="s">
        <v>5055</v>
      </c>
      <c r="G360" s="141" t="s">
        <v>5850</v>
      </c>
      <c r="H360" s="141" t="s">
        <v>2212</v>
      </c>
    </row>
    <row r="361" spans="1:8" x14ac:dyDescent="0.2">
      <c r="A361" s="141" t="s">
        <v>5141</v>
      </c>
      <c r="B361" s="142" t="s">
        <v>83</v>
      </c>
      <c r="C361" s="142" t="s">
        <v>206</v>
      </c>
      <c r="D361" s="143">
        <v>614</v>
      </c>
      <c r="E361" s="144" t="s">
        <v>3569</v>
      </c>
      <c r="F361" s="141" t="s">
        <v>3224</v>
      </c>
      <c r="G361" s="141" t="s">
        <v>2212</v>
      </c>
      <c r="H361" s="141" t="s">
        <v>2212</v>
      </c>
    </row>
    <row r="362" spans="1:8" x14ac:dyDescent="0.2">
      <c r="A362" s="141" t="s">
        <v>5141</v>
      </c>
      <c r="B362" s="142" t="s">
        <v>84</v>
      </c>
      <c r="C362" s="142" t="s">
        <v>207</v>
      </c>
      <c r="D362" s="143">
        <v>453</v>
      </c>
      <c r="E362" s="144" t="s">
        <v>3568</v>
      </c>
      <c r="F362" s="141" t="s">
        <v>3224</v>
      </c>
      <c r="G362" s="141" t="s">
        <v>2212</v>
      </c>
      <c r="H362" s="141" t="s">
        <v>2212</v>
      </c>
    </row>
    <row r="363" spans="1:8" x14ac:dyDescent="0.2">
      <c r="A363" s="141" t="s">
        <v>5141</v>
      </c>
      <c r="B363" s="142" t="s">
        <v>85</v>
      </c>
      <c r="C363" s="142" t="s">
        <v>208</v>
      </c>
      <c r="D363" s="143">
        <v>456</v>
      </c>
      <c r="E363" s="144" t="s">
        <v>3568</v>
      </c>
      <c r="F363" s="141" t="s">
        <v>3224</v>
      </c>
      <c r="G363" s="141" t="s">
        <v>2212</v>
      </c>
      <c r="H363" s="141" t="s">
        <v>2212</v>
      </c>
    </row>
    <row r="364" spans="1:8" x14ac:dyDescent="0.2">
      <c r="A364" s="141" t="s">
        <v>5144</v>
      </c>
      <c r="B364" s="142" t="s">
        <v>88</v>
      </c>
      <c r="C364" s="142" t="s">
        <v>211</v>
      </c>
      <c r="D364" s="143">
        <v>177</v>
      </c>
      <c r="E364" s="144" t="s">
        <v>3560</v>
      </c>
      <c r="F364" s="141" t="s">
        <v>3224</v>
      </c>
      <c r="G364" s="141" t="s">
        <v>2212</v>
      </c>
      <c r="H364" s="141" t="s">
        <v>2212</v>
      </c>
    </row>
    <row r="365" spans="1:8" x14ac:dyDescent="0.2">
      <c r="A365" s="141" t="s">
        <v>5131</v>
      </c>
      <c r="B365" s="142" t="s">
        <v>89</v>
      </c>
      <c r="C365" s="142" t="s">
        <v>212</v>
      </c>
      <c r="D365" s="143">
        <v>996</v>
      </c>
      <c r="E365" s="144" t="s">
        <v>3559</v>
      </c>
      <c r="F365" s="141" t="s">
        <v>3224</v>
      </c>
      <c r="G365" s="141" t="s">
        <v>2212</v>
      </c>
      <c r="H365" s="141" t="s">
        <v>2212</v>
      </c>
    </row>
    <row r="366" spans="1:8" x14ac:dyDescent="0.2">
      <c r="A366" s="141" t="s">
        <v>5131</v>
      </c>
      <c r="B366" s="142" t="s">
        <v>90</v>
      </c>
      <c r="C366" s="142" t="s">
        <v>213</v>
      </c>
      <c r="D366" s="143">
        <v>369</v>
      </c>
      <c r="E366" s="144" t="s">
        <v>3567</v>
      </c>
      <c r="F366" s="141" t="s">
        <v>5055</v>
      </c>
      <c r="G366" s="141" t="s">
        <v>5851</v>
      </c>
      <c r="H366" s="141" t="s">
        <v>2212</v>
      </c>
    </row>
    <row r="367" spans="1:8" x14ac:dyDescent="0.2">
      <c r="A367" s="141" t="s">
        <v>5131</v>
      </c>
      <c r="B367" s="142" t="s">
        <v>91</v>
      </c>
      <c r="C367" s="142" t="s">
        <v>2461</v>
      </c>
      <c r="D367" s="143">
        <v>398</v>
      </c>
      <c r="E367" s="144" t="s">
        <v>3567</v>
      </c>
      <c r="F367" s="141" t="s">
        <v>5055</v>
      </c>
      <c r="G367" s="141" t="s">
        <v>2212</v>
      </c>
      <c r="H367" s="141" t="s">
        <v>2212</v>
      </c>
    </row>
    <row r="368" spans="1:8" x14ac:dyDescent="0.2">
      <c r="A368" s="141" t="s">
        <v>5131</v>
      </c>
      <c r="B368" s="142" t="s">
        <v>92</v>
      </c>
      <c r="C368" s="142" t="s">
        <v>2895</v>
      </c>
      <c r="D368" s="143">
        <v>947</v>
      </c>
      <c r="E368" s="144" t="s">
        <v>3569</v>
      </c>
      <c r="F368" s="141" t="s">
        <v>3224</v>
      </c>
      <c r="G368" s="141" t="s">
        <v>5852</v>
      </c>
      <c r="H368" s="141" t="s">
        <v>5854</v>
      </c>
    </row>
    <row r="369" spans="1:8" x14ac:dyDescent="0.2">
      <c r="A369" s="141" t="s">
        <v>5131</v>
      </c>
      <c r="B369" s="142" t="s">
        <v>93</v>
      </c>
      <c r="C369" s="142" t="s">
        <v>2896</v>
      </c>
      <c r="D369" s="143">
        <v>271</v>
      </c>
      <c r="E369" s="144" t="s">
        <v>3567</v>
      </c>
      <c r="F369" s="141" t="s">
        <v>5055</v>
      </c>
      <c r="G369" s="141" t="s">
        <v>2212</v>
      </c>
      <c r="H369" s="141" t="s">
        <v>2212</v>
      </c>
    </row>
    <row r="370" spans="1:8" x14ac:dyDescent="0.2">
      <c r="A370" s="141" t="s">
        <v>5131</v>
      </c>
      <c r="B370" s="142" t="s">
        <v>94</v>
      </c>
      <c r="C370" s="142" t="s">
        <v>2897</v>
      </c>
      <c r="D370" s="143">
        <v>336</v>
      </c>
      <c r="E370" s="144" t="s">
        <v>3568</v>
      </c>
      <c r="F370" s="141" t="s">
        <v>5055</v>
      </c>
      <c r="G370" s="141" t="s">
        <v>2212</v>
      </c>
      <c r="H370" s="141" t="s">
        <v>5859</v>
      </c>
    </row>
    <row r="371" spans="1:8" x14ac:dyDescent="0.2">
      <c r="A371" s="141" t="s">
        <v>5131</v>
      </c>
      <c r="B371" s="142" t="s">
        <v>95</v>
      </c>
      <c r="C371" s="142" t="s">
        <v>2898</v>
      </c>
      <c r="D371" s="143">
        <v>320</v>
      </c>
      <c r="E371" s="144" t="s">
        <v>3567</v>
      </c>
      <c r="F371" s="141" t="s">
        <v>3224</v>
      </c>
      <c r="G371" s="141" t="s">
        <v>5851</v>
      </c>
      <c r="H371" s="141" t="s">
        <v>2212</v>
      </c>
    </row>
    <row r="372" spans="1:8" x14ac:dyDescent="0.2">
      <c r="A372" s="141" t="s">
        <v>5132</v>
      </c>
      <c r="B372" s="142" t="s">
        <v>466</v>
      </c>
      <c r="C372" s="142" t="s">
        <v>3217</v>
      </c>
      <c r="D372" s="143">
        <v>124</v>
      </c>
      <c r="E372" s="144" t="s">
        <v>3571</v>
      </c>
      <c r="F372" s="141" t="s">
        <v>3224</v>
      </c>
      <c r="G372" s="141"/>
      <c r="H372" s="141"/>
    </row>
    <row r="373" spans="1:8" x14ac:dyDescent="0.2">
      <c r="A373" s="141" t="s">
        <v>5132</v>
      </c>
      <c r="B373" s="142" t="s">
        <v>96</v>
      </c>
      <c r="C373" s="142" t="s">
        <v>2899</v>
      </c>
      <c r="D373" s="143">
        <v>1164</v>
      </c>
      <c r="E373" s="144" t="s">
        <v>3559</v>
      </c>
      <c r="F373" s="141" t="s">
        <v>3224</v>
      </c>
      <c r="G373" s="141" t="s">
        <v>2212</v>
      </c>
      <c r="H373" s="141" t="s">
        <v>2212</v>
      </c>
    </row>
    <row r="374" spans="1:8" x14ac:dyDescent="0.2">
      <c r="A374" s="141" t="s">
        <v>5132</v>
      </c>
      <c r="B374" s="142" t="s">
        <v>97</v>
      </c>
      <c r="C374" s="142" t="s">
        <v>3303</v>
      </c>
      <c r="D374" s="143">
        <v>1001</v>
      </c>
      <c r="E374" s="144" t="s">
        <v>3569</v>
      </c>
      <c r="F374" s="141" t="s">
        <v>5055</v>
      </c>
      <c r="G374" s="141" t="s">
        <v>5852</v>
      </c>
      <c r="H374" s="141" t="s">
        <v>5854</v>
      </c>
    </row>
    <row r="375" spans="1:8" x14ac:dyDescent="0.2">
      <c r="A375" s="141" t="s">
        <v>5132</v>
      </c>
      <c r="B375" s="142" t="s">
        <v>98</v>
      </c>
      <c r="C375" s="142" t="s">
        <v>3304</v>
      </c>
      <c r="D375" s="143">
        <v>410</v>
      </c>
      <c r="E375" s="144" t="s">
        <v>3590</v>
      </c>
      <c r="F375" s="141" t="s">
        <v>5055</v>
      </c>
      <c r="G375" s="141" t="s">
        <v>5852</v>
      </c>
      <c r="H375" s="141" t="s">
        <v>2212</v>
      </c>
    </row>
    <row r="376" spans="1:8" x14ac:dyDescent="0.2">
      <c r="A376" s="141" t="s">
        <v>5132</v>
      </c>
      <c r="B376" s="142" t="s">
        <v>99</v>
      </c>
      <c r="C376" s="142" t="s">
        <v>3305</v>
      </c>
      <c r="D376" s="143">
        <v>826</v>
      </c>
      <c r="E376" s="144" t="s">
        <v>3567</v>
      </c>
      <c r="F376" s="141" t="s">
        <v>3224</v>
      </c>
      <c r="G376" s="141" t="s">
        <v>5856</v>
      </c>
      <c r="H376" s="141" t="s">
        <v>5851</v>
      </c>
    </row>
    <row r="377" spans="1:8" x14ac:dyDescent="0.2">
      <c r="A377" s="141" t="s">
        <v>5132</v>
      </c>
      <c r="B377" s="142" t="s">
        <v>100</v>
      </c>
      <c r="C377" s="142" t="s">
        <v>3306</v>
      </c>
      <c r="D377" s="143">
        <v>439</v>
      </c>
      <c r="E377" s="144" t="s">
        <v>3590</v>
      </c>
      <c r="F377" s="141" t="s">
        <v>5055</v>
      </c>
      <c r="G377" s="141" t="s">
        <v>2212</v>
      </c>
      <c r="H377" s="141" t="s">
        <v>5850</v>
      </c>
    </row>
    <row r="378" spans="1:8" x14ac:dyDescent="0.2">
      <c r="A378" s="141" t="s">
        <v>5147</v>
      </c>
      <c r="B378" s="142" t="s">
        <v>101</v>
      </c>
      <c r="C378" s="142" t="s">
        <v>1776</v>
      </c>
      <c r="D378" s="143">
        <v>217</v>
      </c>
      <c r="E378" s="144" t="s">
        <v>3590</v>
      </c>
      <c r="F378" s="141" t="s">
        <v>5055</v>
      </c>
      <c r="G378" s="141" t="s">
        <v>5851</v>
      </c>
      <c r="H378" s="141" t="s">
        <v>5850</v>
      </c>
    </row>
    <row r="379" spans="1:8" x14ac:dyDescent="0.2">
      <c r="A379" s="141" t="s">
        <v>5147</v>
      </c>
      <c r="B379" s="142" t="s">
        <v>103</v>
      </c>
      <c r="C379" s="142" t="s">
        <v>3307</v>
      </c>
      <c r="D379" s="143">
        <v>803</v>
      </c>
      <c r="E379" s="144" t="s">
        <v>3559</v>
      </c>
      <c r="F379" s="141" t="s">
        <v>3224</v>
      </c>
      <c r="G379" s="141" t="s">
        <v>5852</v>
      </c>
      <c r="H379" s="141" t="s">
        <v>2212</v>
      </c>
    </row>
    <row r="380" spans="1:8" x14ac:dyDescent="0.2">
      <c r="A380" s="141" t="s">
        <v>5147</v>
      </c>
      <c r="B380" s="142" t="s">
        <v>104</v>
      </c>
      <c r="C380" s="142" t="s">
        <v>3308</v>
      </c>
      <c r="D380" s="143">
        <v>643</v>
      </c>
      <c r="E380" s="144" t="s">
        <v>3569</v>
      </c>
      <c r="F380" s="141" t="s">
        <v>3224</v>
      </c>
      <c r="G380" s="141" t="s">
        <v>5853</v>
      </c>
      <c r="H380" s="141" t="s">
        <v>5857</v>
      </c>
    </row>
    <row r="381" spans="1:8" x14ac:dyDescent="0.2">
      <c r="A381" s="141" t="s">
        <v>5147</v>
      </c>
      <c r="B381" s="142" t="s">
        <v>105</v>
      </c>
      <c r="C381" s="142" t="s">
        <v>3309</v>
      </c>
      <c r="D381" s="143">
        <v>320</v>
      </c>
      <c r="E381" s="144" t="s">
        <v>3571</v>
      </c>
      <c r="F381" s="141" t="s">
        <v>5055</v>
      </c>
      <c r="G381" s="141"/>
      <c r="H381" s="141"/>
    </row>
    <row r="382" spans="1:8" x14ac:dyDescent="0.2">
      <c r="A382" s="141" t="s">
        <v>5147</v>
      </c>
      <c r="B382" s="142" t="s">
        <v>106</v>
      </c>
      <c r="C382" s="142" t="s">
        <v>3310</v>
      </c>
      <c r="D382" s="143">
        <v>318</v>
      </c>
      <c r="E382" s="144" t="s">
        <v>3590</v>
      </c>
      <c r="F382" s="141" t="s">
        <v>3224</v>
      </c>
      <c r="G382" s="141" t="s">
        <v>2212</v>
      </c>
      <c r="H382" s="141" t="s">
        <v>2212</v>
      </c>
    </row>
    <row r="383" spans="1:8" x14ac:dyDescent="0.2">
      <c r="A383" s="141" t="s">
        <v>5147</v>
      </c>
      <c r="B383" s="142" t="s">
        <v>107</v>
      </c>
      <c r="C383" s="142" t="s">
        <v>3311</v>
      </c>
      <c r="D383" s="143">
        <v>357</v>
      </c>
      <c r="E383" s="144" t="s">
        <v>3590</v>
      </c>
      <c r="F383" s="141" t="s">
        <v>3224</v>
      </c>
      <c r="G383" s="141" t="s">
        <v>2212</v>
      </c>
      <c r="H383" s="141" t="s">
        <v>2212</v>
      </c>
    </row>
    <row r="384" spans="1:8" x14ac:dyDescent="0.2">
      <c r="A384" s="141" t="s">
        <v>5147</v>
      </c>
      <c r="B384" s="142" t="s">
        <v>108</v>
      </c>
      <c r="C384" s="142" t="s">
        <v>3312</v>
      </c>
      <c r="D384" s="143">
        <v>221</v>
      </c>
      <c r="E384" s="144" t="s">
        <v>3590</v>
      </c>
      <c r="F384" s="141" t="s">
        <v>3224</v>
      </c>
      <c r="G384" s="141" t="s">
        <v>5851</v>
      </c>
      <c r="H384" s="141" t="s">
        <v>2212</v>
      </c>
    </row>
    <row r="385" spans="1:8" x14ac:dyDescent="0.2">
      <c r="A385" s="141" t="s">
        <v>5148</v>
      </c>
      <c r="B385" s="142" t="s">
        <v>109</v>
      </c>
      <c r="C385" s="142" t="s">
        <v>3313</v>
      </c>
      <c r="D385" s="143">
        <v>478</v>
      </c>
      <c r="E385" s="144" t="s">
        <v>3560</v>
      </c>
      <c r="F385" s="141" t="s">
        <v>5055</v>
      </c>
      <c r="G385" s="141" t="s">
        <v>2212</v>
      </c>
      <c r="H385" s="141" t="s">
        <v>5852</v>
      </c>
    </row>
    <row r="386" spans="1:8" x14ac:dyDescent="0.2">
      <c r="A386" s="141" t="s">
        <v>5155</v>
      </c>
      <c r="B386" s="142" t="s">
        <v>126</v>
      </c>
      <c r="C386" s="142" t="s">
        <v>1009</v>
      </c>
      <c r="D386" s="143">
        <v>92</v>
      </c>
      <c r="E386" s="144" t="s">
        <v>3552</v>
      </c>
      <c r="F386" s="141" t="s">
        <v>3224</v>
      </c>
      <c r="G386" s="141"/>
      <c r="H386" s="141"/>
    </row>
    <row r="387" spans="1:8" x14ac:dyDescent="0.2">
      <c r="A387" s="141" t="s">
        <v>5155</v>
      </c>
      <c r="B387" s="142" t="s">
        <v>127</v>
      </c>
      <c r="C387" s="142" t="s">
        <v>1010</v>
      </c>
      <c r="D387" s="143">
        <v>379</v>
      </c>
      <c r="E387" s="144" t="s">
        <v>3572</v>
      </c>
      <c r="F387" s="141" t="s">
        <v>5055</v>
      </c>
      <c r="G387" s="141" t="s">
        <v>2212</v>
      </c>
      <c r="H387" s="141" t="s">
        <v>5857</v>
      </c>
    </row>
    <row r="388" spans="1:8" x14ac:dyDescent="0.2">
      <c r="A388" s="141" t="s">
        <v>5155</v>
      </c>
      <c r="B388" s="142" t="s">
        <v>128</v>
      </c>
      <c r="C388" s="142" t="s">
        <v>1011</v>
      </c>
      <c r="D388" s="143">
        <v>615</v>
      </c>
      <c r="E388" s="144" t="s">
        <v>3576</v>
      </c>
      <c r="F388" s="141" t="s">
        <v>3224</v>
      </c>
      <c r="G388" s="141" t="s">
        <v>2212</v>
      </c>
      <c r="H388" s="141" t="s">
        <v>5851</v>
      </c>
    </row>
    <row r="389" spans="1:8" x14ac:dyDescent="0.2">
      <c r="A389" s="141" t="s">
        <v>5155</v>
      </c>
      <c r="B389" s="142" t="s">
        <v>129</v>
      </c>
      <c r="C389" s="142" t="s">
        <v>1012</v>
      </c>
      <c r="D389" s="143">
        <v>645</v>
      </c>
      <c r="E389" s="144" t="s">
        <v>3591</v>
      </c>
      <c r="F389" s="141" t="s">
        <v>3224</v>
      </c>
      <c r="G389" s="141" t="s">
        <v>5853</v>
      </c>
      <c r="H389" s="141" t="s">
        <v>5853</v>
      </c>
    </row>
    <row r="390" spans="1:8" x14ac:dyDescent="0.2">
      <c r="A390" s="141" t="s">
        <v>5156</v>
      </c>
      <c r="B390" s="142" t="s">
        <v>130</v>
      </c>
      <c r="C390" s="142" t="s">
        <v>1013</v>
      </c>
      <c r="D390" s="143">
        <v>548</v>
      </c>
      <c r="E390" s="144" t="s">
        <v>3567</v>
      </c>
      <c r="F390" s="141" t="s">
        <v>5055</v>
      </c>
      <c r="G390" s="141" t="s">
        <v>2212</v>
      </c>
      <c r="H390" s="141" t="s">
        <v>2212</v>
      </c>
    </row>
    <row r="391" spans="1:8" x14ac:dyDescent="0.2">
      <c r="A391" s="141" t="s">
        <v>5136</v>
      </c>
      <c r="B391" s="142" t="s">
        <v>133</v>
      </c>
      <c r="C391" s="142" t="s">
        <v>1016</v>
      </c>
      <c r="D391" s="143">
        <v>602</v>
      </c>
      <c r="E391" s="144" t="s">
        <v>3565</v>
      </c>
      <c r="F391" s="141" t="s">
        <v>5055</v>
      </c>
      <c r="G391" s="141" t="s">
        <v>5856</v>
      </c>
      <c r="H391" s="141" t="s">
        <v>5857</v>
      </c>
    </row>
    <row r="392" spans="1:8" x14ac:dyDescent="0.2">
      <c r="A392" s="141" t="s">
        <v>5136</v>
      </c>
      <c r="B392" s="142" t="s">
        <v>135</v>
      </c>
      <c r="C392" s="142" t="s">
        <v>1017</v>
      </c>
      <c r="D392" s="143">
        <v>1114</v>
      </c>
      <c r="E392" s="144" t="s">
        <v>3559</v>
      </c>
      <c r="F392" s="141" t="s">
        <v>3224</v>
      </c>
      <c r="G392" s="141" t="s">
        <v>2212</v>
      </c>
      <c r="H392" s="141" t="s">
        <v>2212</v>
      </c>
    </row>
    <row r="393" spans="1:8" x14ac:dyDescent="0.2">
      <c r="A393" s="141" t="s">
        <v>5136</v>
      </c>
      <c r="B393" s="142" t="s">
        <v>136</v>
      </c>
      <c r="C393" s="142" t="s">
        <v>1018</v>
      </c>
      <c r="D393" s="143">
        <v>623</v>
      </c>
      <c r="E393" s="144" t="s">
        <v>3566</v>
      </c>
      <c r="F393" s="141" t="s">
        <v>3224</v>
      </c>
      <c r="G393" s="141" t="s">
        <v>5851</v>
      </c>
      <c r="H393" s="141" t="s">
        <v>5850</v>
      </c>
    </row>
    <row r="394" spans="1:8" x14ac:dyDescent="0.2">
      <c r="A394" s="141" t="s">
        <v>5136</v>
      </c>
      <c r="B394" s="142" t="s">
        <v>137</v>
      </c>
      <c r="C394" s="142" t="s">
        <v>1019</v>
      </c>
      <c r="D394" s="143">
        <v>236</v>
      </c>
      <c r="E394" s="144" t="s">
        <v>3565</v>
      </c>
      <c r="F394" s="141" t="s">
        <v>3224</v>
      </c>
      <c r="G394" s="141" t="s">
        <v>5857</v>
      </c>
      <c r="H394" s="141" t="s">
        <v>2212</v>
      </c>
    </row>
    <row r="395" spans="1:8" x14ac:dyDescent="0.2">
      <c r="A395" s="141" t="s">
        <v>5136</v>
      </c>
      <c r="B395" s="142" t="s">
        <v>138</v>
      </c>
      <c r="C395" s="142" t="s">
        <v>1020</v>
      </c>
      <c r="D395" s="143">
        <v>594</v>
      </c>
      <c r="E395" s="144" t="s">
        <v>3562</v>
      </c>
      <c r="F395" s="141" t="s">
        <v>3224</v>
      </c>
      <c r="G395" s="141" t="s">
        <v>5857</v>
      </c>
      <c r="H395" s="141" t="s">
        <v>5852</v>
      </c>
    </row>
    <row r="396" spans="1:8" x14ac:dyDescent="0.2">
      <c r="A396" s="141" t="s">
        <v>5136</v>
      </c>
      <c r="B396" s="142" t="s">
        <v>139</v>
      </c>
      <c r="C396" s="142" t="s">
        <v>4668</v>
      </c>
      <c r="D396" s="143">
        <v>700</v>
      </c>
      <c r="E396" s="144" t="s">
        <v>3558</v>
      </c>
      <c r="F396" s="141" t="s">
        <v>3224</v>
      </c>
      <c r="G396" s="141" t="s">
        <v>5856</v>
      </c>
      <c r="H396" s="141" t="s">
        <v>5859</v>
      </c>
    </row>
    <row r="397" spans="1:8" x14ac:dyDescent="0.2">
      <c r="A397" s="141" t="s">
        <v>5136</v>
      </c>
      <c r="B397" s="142" t="s">
        <v>140</v>
      </c>
      <c r="C397" s="142" t="s">
        <v>4669</v>
      </c>
      <c r="D397" s="143">
        <v>149</v>
      </c>
      <c r="E397" s="144" t="s">
        <v>3574</v>
      </c>
      <c r="F397" s="141" t="s">
        <v>5055</v>
      </c>
      <c r="G397" s="141" t="s">
        <v>2212</v>
      </c>
      <c r="H397" s="141" t="s">
        <v>2212</v>
      </c>
    </row>
    <row r="398" spans="1:8" x14ac:dyDescent="0.2">
      <c r="A398" s="141" t="s">
        <v>5145</v>
      </c>
      <c r="B398" s="142" t="s">
        <v>148</v>
      </c>
      <c r="C398" s="142" t="s">
        <v>4677</v>
      </c>
      <c r="D398" s="143">
        <v>780</v>
      </c>
      <c r="E398" s="144" t="s">
        <v>3570</v>
      </c>
      <c r="F398" s="141" t="s">
        <v>3224</v>
      </c>
      <c r="G398" s="141" t="s">
        <v>5854</v>
      </c>
      <c r="H398" s="141" t="s">
        <v>2212</v>
      </c>
    </row>
    <row r="399" spans="1:8" x14ac:dyDescent="0.2">
      <c r="A399" s="141" t="s">
        <v>5145</v>
      </c>
      <c r="B399" s="142" t="s">
        <v>149</v>
      </c>
      <c r="C399" s="142" t="s">
        <v>4678</v>
      </c>
      <c r="D399" s="143">
        <v>667</v>
      </c>
      <c r="E399" s="144" t="s">
        <v>3554</v>
      </c>
      <c r="F399" s="141" t="s">
        <v>5055</v>
      </c>
      <c r="G399" s="141" t="s">
        <v>2212</v>
      </c>
      <c r="H399" s="141" t="s">
        <v>2212</v>
      </c>
    </row>
    <row r="400" spans="1:8" x14ac:dyDescent="0.2">
      <c r="A400" s="141" t="s">
        <v>5145</v>
      </c>
      <c r="B400" s="142" t="s">
        <v>150</v>
      </c>
      <c r="C400" s="142" t="s">
        <v>4679</v>
      </c>
      <c r="D400" s="143">
        <v>963</v>
      </c>
      <c r="E400" s="144" t="s">
        <v>3559</v>
      </c>
      <c r="F400" s="141" t="s">
        <v>3224</v>
      </c>
      <c r="G400" s="141" t="s">
        <v>2212</v>
      </c>
      <c r="H400" s="141" t="s">
        <v>2212</v>
      </c>
    </row>
    <row r="401" spans="1:8" x14ac:dyDescent="0.2">
      <c r="A401" s="141" t="s">
        <v>5145</v>
      </c>
      <c r="B401" s="142" t="s">
        <v>151</v>
      </c>
      <c r="C401" s="142" t="s">
        <v>4680</v>
      </c>
      <c r="D401" s="143">
        <v>837</v>
      </c>
      <c r="E401" s="144" t="s">
        <v>3569</v>
      </c>
      <c r="F401" s="141" t="s">
        <v>3224</v>
      </c>
      <c r="G401" s="141" t="s">
        <v>2212</v>
      </c>
      <c r="H401" s="141" t="s">
        <v>5854</v>
      </c>
    </row>
    <row r="402" spans="1:8" x14ac:dyDescent="0.2">
      <c r="A402" s="141" t="s">
        <v>5161</v>
      </c>
      <c r="B402" s="142" t="s">
        <v>152</v>
      </c>
      <c r="C402" s="142" t="s">
        <v>4681</v>
      </c>
      <c r="D402" s="143">
        <v>791</v>
      </c>
      <c r="E402" s="144" t="s">
        <v>3592</v>
      </c>
      <c r="F402" s="141" t="s">
        <v>5055</v>
      </c>
      <c r="G402" s="141" t="s">
        <v>5857</v>
      </c>
      <c r="H402" s="141" t="s">
        <v>2212</v>
      </c>
    </row>
    <row r="403" spans="1:8" x14ac:dyDescent="0.2">
      <c r="A403" s="141" t="s">
        <v>5161</v>
      </c>
      <c r="B403" s="142" t="s">
        <v>153</v>
      </c>
      <c r="C403" s="142" t="s">
        <v>4682</v>
      </c>
      <c r="D403" s="143">
        <v>564</v>
      </c>
      <c r="E403" s="144" t="s">
        <v>3559</v>
      </c>
      <c r="F403" s="141" t="s">
        <v>3224</v>
      </c>
      <c r="G403" s="141" t="s">
        <v>2212</v>
      </c>
      <c r="H403" s="141" t="s">
        <v>2212</v>
      </c>
    </row>
    <row r="404" spans="1:8" x14ac:dyDescent="0.2">
      <c r="A404" s="141" t="s">
        <v>5161</v>
      </c>
      <c r="B404" s="142" t="s">
        <v>154</v>
      </c>
      <c r="C404" s="142" t="s">
        <v>4683</v>
      </c>
      <c r="D404" s="143">
        <v>959</v>
      </c>
      <c r="E404" s="144" t="s">
        <v>3593</v>
      </c>
      <c r="F404" s="141" t="s">
        <v>3224</v>
      </c>
      <c r="G404" s="141" t="s">
        <v>5856</v>
      </c>
      <c r="H404" s="141" t="s">
        <v>5853</v>
      </c>
    </row>
    <row r="405" spans="1:8" x14ac:dyDescent="0.2">
      <c r="A405" s="141" t="s">
        <v>5162</v>
      </c>
      <c r="B405" s="142" t="s">
        <v>5872</v>
      </c>
      <c r="C405" s="142" t="s">
        <v>4689</v>
      </c>
      <c r="D405" s="143">
        <v>209</v>
      </c>
      <c r="E405" s="144" t="s">
        <v>3567</v>
      </c>
      <c r="F405" s="141" t="s">
        <v>5055</v>
      </c>
      <c r="G405" s="141" t="s">
        <v>2212</v>
      </c>
      <c r="H405" s="141" t="s">
        <v>2212</v>
      </c>
    </row>
    <row r="406" spans="1:8" x14ac:dyDescent="0.2">
      <c r="A406" s="141" t="s">
        <v>5146</v>
      </c>
      <c r="B406" s="142" t="s">
        <v>5873</v>
      </c>
      <c r="C406" s="142" t="s">
        <v>4690</v>
      </c>
      <c r="D406" s="143">
        <v>199</v>
      </c>
      <c r="E406" s="144" t="s">
        <v>3565</v>
      </c>
      <c r="F406" s="141" t="s">
        <v>5055</v>
      </c>
      <c r="G406" s="141" t="s">
        <v>2212</v>
      </c>
      <c r="H406" s="141" t="s">
        <v>2212</v>
      </c>
    </row>
    <row r="407" spans="1:8" x14ac:dyDescent="0.2">
      <c r="A407" s="141" t="s">
        <v>5146</v>
      </c>
      <c r="B407" s="142" t="s">
        <v>5874</v>
      </c>
      <c r="C407" s="142" t="s">
        <v>4691</v>
      </c>
      <c r="D407" s="143">
        <v>447</v>
      </c>
      <c r="E407" s="144" t="s">
        <v>3559</v>
      </c>
      <c r="F407" s="141" t="s">
        <v>3224</v>
      </c>
      <c r="G407" s="141" t="s">
        <v>5852</v>
      </c>
      <c r="H407" s="141" t="s">
        <v>5852</v>
      </c>
    </row>
    <row r="408" spans="1:8" x14ac:dyDescent="0.2">
      <c r="A408" s="141" t="s">
        <v>5146</v>
      </c>
      <c r="B408" s="142" t="s">
        <v>5875</v>
      </c>
      <c r="C408" s="142" t="s">
        <v>4692</v>
      </c>
      <c r="D408" s="143">
        <v>250</v>
      </c>
      <c r="E408" s="144" t="s">
        <v>3562</v>
      </c>
      <c r="F408" s="141" t="s">
        <v>5055</v>
      </c>
      <c r="G408" s="141" t="s">
        <v>2212</v>
      </c>
      <c r="H408" s="141" t="s">
        <v>2212</v>
      </c>
    </row>
    <row r="409" spans="1:8" x14ac:dyDescent="0.2">
      <c r="A409" s="141" t="s">
        <v>5146</v>
      </c>
      <c r="B409" s="142" t="s">
        <v>5876</v>
      </c>
      <c r="C409" s="142" t="s">
        <v>4693</v>
      </c>
      <c r="D409" s="143">
        <v>201</v>
      </c>
      <c r="E409" s="144" t="s">
        <v>3565</v>
      </c>
      <c r="F409" s="141" t="s">
        <v>5055</v>
      </c>
      <c r="G409" s="141" t="s">
        <v>2212</v>
      </c>
      <c r="H409" s="141" t="s">
        <v>2212</v>
      </c>
    </row>
    <row r="410" spans="1:8" x14ac:dyDescent="0.2">
      <c r="A410" s="141" t="s">
        <v>5146</v>
      </c>
      <c r="B410" s="142" t="s">
        <v>5877</v>
      </c>
      <c r="C410" s="142" t="s">
        <v>4694</v>
      </c>
      <c r="D410" s="143">
        <v>470</v>
      </c>
      <c r="E410" s="144" t="s">
        <v>3564</v>
      </c>
      <c r="F410" s="141" t="s">
        <v>5055</v>
      </c>
      <c r="G410" s="141" t="s">
        <v>5853</v>
      </c>
      <c r="H410" s="141" t="s">
        <v>5859</v>
      </c>
    </row>
    <row r="411" spans="1:8" x14ac:dyDescent="0.2">
      <c r="A411" s="141" t="s">
        <v>5149</v>
      </c>
      <c r="B411" s="142" t="s">
        <v>155</v>
      </c>
      <c r="C411" s="142" t="s">
        <v>4684</v>
      </c>
      <c r="D411" s="143">
        <v>684</v>
      </c>
      <c r="E411" s="144" t="s">
        <v>3569</v>
      </c>
      <c r="F411" s="141" t="s">
        <v>5055</v>
      </c>
      <c r="G411" s="141" t="s">
        <v>5856</v>
      </c>
      <c r="H411" s="141" t="s">
        <v>5854</v>
      </c>
    </row>
    <row r="412" spans="1:8" x14ac:dyDescent="0.2">
      <c r="A412" s="141" t="s">
        <v>5149</v>
      </c>
      <c r="B412" s="142" t="s">
        <v>156</v>
      </c>
      <c r="C412" s="142" t="s">
        <v>4685</v>
      </c>
      <c r="D412" s="143">
        <v>905</v>
      </c>
      <c r="E412" s="144" t="s">
        <v>3559</v>
      </c>
      <c r="F412" s="141" t="s">
        <v>3224</v>
      </c>
      <c r="G412" s="141" t="s">
        <v>5850</v>
      </c>
      <c r="H412" s="141" t="s">
        <v>5850</v>
      </c>
    </row>
    <row r="413" spans="1:8" x14ac:dyDescent="0.2">
      <c r="A413" s="141" t="s">
        <v>5149</v>
      </c>
      <c r="B413" s="142" t="s">
        <v>157</v>
      </c>
      <c r="C413" s="142" t="s">
        <v>4686</v>
      </c>
      <c r="D413" s="143">
        <v>323</v>
      </c>
      <c r="E413" s="144" t="s">
        <v>3570</v>
      </c>
      <c r="F413" s="141" t="s">
        <v>5055</v>
      </c>
      <c r="G413" s="141" t="s">
        <v>5856</v>
      </c>
      <c r="H413" s="141" t="s">
        <v>5856</v>
      </c>
    </row>
    <row r="414" spans="1:8" x14ac:dyDescent="0.2">
      <c r="A414" s="141" t="s">
        <v>5149</v>
      </c>
      <c r="B414" s="142" t="s">
        <v>158</v>
      </c>
      <c r="C414" s="142" t="s">
        <v>4687</v>
      </c>
      <c r="D414" s="143">
        <v>612</v>
      </c>
      <c r="E414" s="144" t="s">
        <v>3554</v>
      </c>
      <c r="F414" s="141" t="s">
        <v>3224</v>
      </c>
      <c r="G414" s="141" t="s">
        <v>2212</v>
      </c>
      <c r="H414" s="141" t="s">
        <v>5852</v>
      </c>
    </row>
    <row r="415" spans="1:8" x14ac:dyDescent="0.2">
      <c r="A415" s="141" t="s">
        <v>5149</v>
      </c>
      <c r="B415" s="142" t="s">
        <v>5871</v>
      </c>
      <c r="C415" s="142" t="s">
        <v>4688</v>
      </c>
      <c r="D415" s="143">
        <v>322</v>
      </c>
      <c r="E415" s="144" t="s">
        <v>3570</v>
      </c>
      <c r="F415" s="141" t="s">
        <v>3224</v>
      </c>
      <c r="G415" s="141" t="s">
        <v>5852</v>
      </c>
      <c r="H415" s="141" t="s">
        <v>5852</v>
      </c>
    </row>
    <row r="416" spans="1:8" x14ac:dyDescent="0.2">
      <c r="A416" s="141" t="s">
        <v>5163</v>
      </c>
      <c r="B416" s="142" t="s">
        <v>5878</v>
      </c>
      <c r="C416" s="142" t="s">
        <v>4690</v>
      </c>
      <c r="D416" s="143">
        <v>281</v>
      </c>
      <c r="E416" s="144" t="s">
        <v>3572</v>
      </c>
      <c r="F416" s="141" t="s">
        <v>3224</v>
      </c>
      <c r="G416" s="141" t="s">
        <v>5851</v>
      </c>
      <c r="H416" s="141" t="s">
        <v>2212</v>
      </c>
    </row>
    <row r="417" spans="1:8" x14ac:dyDescent="0.2">
      <c r="A417" s="141" t="s">
        <v>5163</v>
      </c>
      <c r="B417" s="142" t="s">
        <v>5880</v>
      </c>
      <c r="C417" s="142" t="s">
        <v>4695</v>
      </c>
      <c r="D417" s="143">
        <v>906</v>
      </c>
      <c r="E417" s="144" t="s">
        <v>3569</v>
      </c>
      <c r="F417" s="141" t="s">
        <v>5055</v>
      </c>
      <c r="G417" s="141" t="s">
        <v>5852</v>
      </c>
      <c r="H417" s="141" t="s">
        <v>5852</v>
      </c>
    </row>
    <row r="418" spans="1:8" x14ac:dyDescent="0.2">
      <c r="A418" s="141" t="s">
        <v>5163</v>
      </c>
      <c r="B418" s="142" t="s">
        <v>5882</v>
      </c>
      <c r="C418" s="142" t="s">
        <v>4696</v>
      </c>
      <c r="D418" s="143">
        <v>495</v>
      </c>
      <c r="E418" s="144" t="s">
        <v>3570</v>
      </c>
      <c r="F418" s="141" t="s">
        <v>3224</v>
      </c>
      <c r="G418" s="141" t="s">
        <v>5856</v>
      </c>
      <c r="H418" s="141" t="s">
        <v>5852</v>
      </c>
    </row>
    <row r="419" spans="1:8" x14ac:dyDescent="0.2">
      <c r="A419" s="141" t="s">
        <v>5163</v>
      </c>
      <c r="B419" s="142" t="s">
        <v>5883</v>
      </c>
      <c r="C419" s="142" t="s">
        <v>4697</v>
      </c>
      <c r="D419" s="143">
        <v>443</v>
      </c>
      <c r="E419" s="144" t="s">
        <v>3570</v>
      </c>
      <c r="F419" s="141" t="s">
        <v>3224</v>
      </c>
      <c r="G419" s="141" t="s">
        <v>5853</v>
      </c>
      <c r="H419" s="141" t="s">
        <v>5856</v>
      </c>
    </row>
    <row r="420" spans="1:8" x14ac:dyDescent="0.2">
      <c r="A420" s="141" t="s">
        <v>5163</v>
      </c>
      <c r="B420" s="142" t="s">
        <v>5884</v>
      </c>
      <c r="C420" s="142" t="s">
        <v>4698</v>
      </c>
      <c r="D420" s="143">
        <v>223</v>
      </c>
      <c r="E420" s="144" t="s">
        <v>3554</v>
      </c>
      <c r="F420" s="141" t="s">
        <v>3224</v>
      </c>
      <c r="G420" s="141" t="s">
        <v>2212</v>
      </c>
      <c r="H420" s="141" t="s">
        <v>2212</v>
      </c>
    </row>
    <row r="421" spans="1:8" x14ac:dyDescent="0.2">
      <c r="A421" s="141" t="s">
        <v>5163</v>
      </c>
      <c r="B421" s="142" t="s">
        <v>5885</v>
      </c>
      <c r="C421" s="142" t="s">
        <v>4699</v>
      </c>
      <c r="D421" s="143">
        <v>1180</v>
      </c>
      <c r="E421" s="144" t="s">
        <v>3559</v>
      </c>
      <c r="F421" s="141" t="s">
        <v>3224</v>
      </c>
      <c r="G421" s="141" t="s">
        <v>2212</v>
      </c>
      <c r="H421" s="141" t="s">
        <v>2212</v>
      </c>
    </row>
    <row r="422" spans="1:8" x14ac:dyDescent="0.2">
      <c r="A422" s="141" t="s">
        <v>5163</v>
      </c>
      <c r="B422" s="142" t="s">
        <v>5886</v>
      </c>
      <c r="C422" s="142" t="s">
        <v>4700</v>
      </c>
      <c r="D422" s="143">
        <v>365</v>
      </c>
      <c r="E422" s="144" t="s">
        <v>3554</v>
      </c>
      <c r="F422" s="141" t="s">
        <v>3224</v>
      </c>
      <c r="G422" s="141" t="s">
        <v>2212</v>
      </c>
      <c r="H422" s="141" t="s">
        <v>2212</v>
      </c>
    </row>
    <row r="423" spans="1:8" x14ac:dyDescent="0.2">
      <c r="A423" s="141" t="s">
        <v>5164</v>
      </c>
      <c r="B423" s="142" t="s">
        <v>5887</v>
      </c>
      <c r="C423" s="142" t="s">
        <v>4701</v>
      </c>
      <c r="D423" s="143">
        <v>326</v>
      </c>
      <c r="E423" s="144" t="s">
        <v>3581</v>
      </c>
      <c r="F423" s="141" t="s">
        <v>5055</v>
      </c>
      <c r="G423" s="141" t="s">
        <v>2212</v>
      </c>
      <c r="H423" s="141" t="s">
        <v>2212</v>
      </c>
    </row>
    <row r="424" spans="1:8" x14ac:dyDescent="0.2">
      <c r="A424" s="141" t="s">
        <v>5167</v>
      </c>
      <c r="B424" s="142" t="s">
        <v>5891</v>
      </c>
      <c r="C424" s="142" t="s">
        <v>4703</v>
      </c>
      <c r="D424" s="143">
        <v>164</v>
      </c>
      <c r="E424" s="144" t="s">
        <v>3560</v>
      </c>
      <c r="F424" s="141" t="s">
        <v>5055</v>
      </c>
      <c r="G424" s="141" t="s">
        <v>5850</v>
      </c>
      <c r="H424" s="141" t="s">
        <v>2212</v>
      </c>
    </row>
    <row r="425" spans="1:8" x14ac:dyDescent="0.2">
      <c r="A425" s="141" t="s">
        <v>5150</v>
      </c>
      <c r="B425" s="142" t="s">
        <v>5894</v>
      </c>
      <c r="C425" s="142" t="s">
        <v>4705</v>
      </c>
      <c r="D425" s="143">
        <v>1710</v>
      </c>
      <c r="E425" s="144" t="s">
        <v>3559</v>
      </c>
      <c r="F425" s="141" t="s">
        <v>3224</v>
      </c>
      <c r="G425" s="141" t="s">
        <v>5854</v>
      </c>
      <c r="H425" s="141" t="s">
        <v>5854</v>
      </c>
    </row>
    <row r="426" spans="1:8" x14ac:dyDescent="0.2">
      <c r="A426" s="141" t="s">
        <v>5150</v>
      </c>
      <c r="B426" s="142" t="s">
        <v>5895</v>
      </c>
      <c r="C426" s="142" t="s">
        <v>4706</v>
      </c>
      <c r="D426" s="143">
        <v>811</v>
      </c>
      <c r="E426" s="144" t="s">
        <v>3580</v>
      </c>
      <c r="F426" s="141" t="s">
        <v>5058</v>
      </c>
      <c r="G426" s="141" t="s">
        <v>5854</v>
      </c>
      <c r="H426" s="141" t="s">
        <v>5859</v>
      </c>
    </row>
    <row r="427" spans="1:8" x14ac:dyDescent="0.2">
      <c r="A427" s="141" t="s">
        <v>5150</v>
      </c>
      <c r="B427" s="142" t="s">
        <v>5896</v>
      </c>
      <c r="C427" s="142" t="s">
        <v>4707</v>
      </c>
      <c r="D427" s="143">
        <v>887</v>
      </c>
      <c r="E427" s="144" t="s">
        <v>3580</v>
      </c>
      <c r="F427" s="141" t="s">
        <v>3224</v>
      </c>
      <c r="G427" s="141" t="s">
        <v>5854</v>
      </c>
      <c r="H427" s="141" t="s">
        <v>5854</v>
      </c>
    </row>
    <row r="428" spans="1:8" x14ac:dyDescent="0.2">
      <c r="A428" s="141" t="s">
        <v>5150</v>
      </c>
      <c r="B428" s="142" t="s">
        <v>5897</v>
      </c>
      <c r="C428" s="142" t="s">
        <v>4708</v>
      </c>
      <c r="D428" s="143">
        <v>828</v>
      </c>
      <c r="E428" s="144" t="s">
        <v>3581</v>
      </c>
      <c r="F428" s="141" t="s">
        <v>5058</v>
      </c>
      <c r="G428" s="141" t="s">
        <v>5858</v>
      </c>
      <c r="H428" s="141" t="s">
        <v>5859</v>
      </c>
    </row>
    <row r="429" spans="1:8" x14ac:dyDescent="0.2">
      <c r="A429" s="141" t="s">
        <v>5150</v>
      </c>
      <c r="B429" s="142" t="s">
        <v>5898</v>
      </c>
      <c r="C429" s="142" t="s">
        <v>4709</v>
      </c>
      <c r="D429" s="143">
        <v>778</v>
      </c>
      <c r="E429" s="144" t="s">
        <v>3580</v>
      </c>
      <c r="F429" s="141" t="s">
        <v>5058</v>
      </c>
      <c r="G429" s="141" t="s">
        <v>5858</v>
      </c>
      <c r="H429" s="141" t="s">
        <v>5857</v>
      </c>
    </row>
    <row r="430" spans="1:8" x14ac:dyDescent="0.2">
      <c r="A430" s="141" t="s">
        <v>5150</v>
      </c>
      <c r="B430" s="142" t="s">
        <v>5899</v>
      </c>
      <c r="C430" s="142" t="s">
        <v>4710</v>
      </c>
      <c r="D430" s="143">
        <v>579</v>
      </c>
      <c r="E430" s="144" t="s">
        <v>3581</v>
      </c>
      <c r="F430" s="141" t="s">
        <v>5058</v>
      </c>
      <c r="G430" s="141" t="s">
        <v>5859</v>
      </c>
      <c r="H430" s="141" t="s">
        <v>5859</v>
      </c>
    </row>
    <row r="431" spans="1:8" x14ac:dyDescent="0.2">
      <c r="A431" s="141" t="s">
        <v>5150</v>
      </c>
      <c r="B431" s="142" t="s">
        <v>5900</v>
      </c>
      <c r="C431" s="142" t="s">
        <v>4711</v>
      </c>
      <c r="D431" s="143">
        <v>549</v>
      </c>
      <c r="E431" s="144" t="s">
        <v>3568</v>
      </c>
      <c r="F431" s="141" t="s">
        <v>3224</v>
      </c>
      <c r="G431" s="141" t="s">
        <v>2212</v>
      </c>
      <c r="H431" s="141" t="s">
        <v>2212</v>
      </c>
    </row>
    <row r="432" spans="1:8" x14ac:dyDescent="0.2">
      <c r="A432" s="141" t="s">
        <v>5152</v>
      </c>
      <c r="B432" s="142" t="s">
        <v>5902</v>
      </c>
      <c r="C432" s="142" t="s">
        <v>4713</v>
      </c>
      <c r="D432" s="143">
        <v>429</v>
      </c>
      <c r="E432" s="144" t="s">
        <v>3568</v>
      </c>
      <c r="F432" s="141" t="s">
        <v>5055</v>
      </c>
      <c r="G432" s="141" t="s">
        <v>2212</v>
      </c>
      <c r="H432" s="141" t="s">
        <v>2212</v>
      </c>
    </row>
    <row r="433" spans="1:8" x14ac:dyDescent="0.2">
      <c r="A433" s="141" t="s">
        <v>5152</v>
      </c>
      <c r="B433" s="142" t="s">
        <v>5903</v>
      </c>
      <c r="C433" s="142" t="s">
        <v>4714</v>
      </c>
      <c r="D433" s="143">
        <v>615</v>
      </c>
      <c r="E433" s="144" t="s">
        <v>3559</v>
      </c>
      <c r="F433" s="141" t="s">
        <v>3224</v>
      </c>
      <c r="G433" s="141" t="s">
        <v>2212</v>
      </c>
      <c r="H433" s="141" t="s">
        <v>2212</v>
      </c>
    </row>
    <row r="434" spans="1:8" x14ac:dyDescent="0.2">
      <c r="A434" s="141" t="s">
        <v>5152</v>
      </c>
      <c r="B434" s="142" t="s">
        <v>5904</v>
      </c>
      <c r="C434" s="142" t="s">
        <v>4715</v>
      </c>
      <c r="D434" s="143">
        <v>480</v>
      </c>
      <c r="E434" s="144" t="s">
        <v>3569</v>
      </c>
      <c r="F434" s="141" t="s">
        <v>5055</v>
      </c>
      <c r="G434" s="141" t="s">
        <v>5852</v>
      </c>
      <c r="H434" s="141" t="s">
        <v>5859</v>
      </c>
    </row>
    <row r="435" spans="1:8" x14ac:dyDescent="0.2">
      <c r="A435" s="141" t="s">
        <v>5152</v>
      </c>
      <c r="B435" s="142" t="s">
        <v>5905</v>
      </c>
      <c r="C435" s="142" t="s">
        <v>4716</v>
      </c>
      <c r="D435" s="143">
        <v>234</v>
      </c>
      <c r="E435" s="144" t="s">
        <v>3567</v>
      </c>
      <c r="F435" s="141" t="s">
        <v>3224</v>
      </c>
      <c r="G435" s="141" t="s">
        <v>2212</v>
      </c>
      <c r="H435" s="141" t="s">
        <v>2212</v>
      </c>
    </row>
    <row r="436" spans="1:8" x14ac:dyDescent="0.2">
      <c r="A436" s="141" t="s">
        <v>5152</v>
      </c>
      <c r="B436" s="142" t="s">
        <v>5906</v>
      </c>
      <c r="C436" s="142" t="s">
        <v>4717</v>
      </c>
      <c r="D436" s="143">
        <v>226</v>
      </c>
      <c r="E436" s="144" t="s">
        <v>3567</v>
      </c>
      <c r="F436" s="141" t="s">
        <v>3224</v>
      </c>
      <c r="G436" s="141" t="s">
        <v>2212</v>
      </c>
      <c r="H436" s="141" t="s">
        <v>2212</v>
      </c>
    </row>
    <row r="437" spans="1:8" x14ac:dyDescent="0.2">
      <c r="A437" s="141" t="s">
        <v>5172</v>
      </c>
      <c r="B437" s="142" t="s">
        <v>5907</v>
      </c>
      <c r="C437" s="142" t="s">
        <v>4718</v>
      </c>
      <c r="D437" s="143">
        <v>17</v>
      </c>
      <c r="E437" s="144" t="s">
        <v>3590</v>
      </c>
      <c r="F437" s="141" t="s">
        <v>5055</v>
      </c>
      <c r="G437" s="141"/>
      <c r="H437" s="141"/>
    </row>
    <row r="438" spans="1:8" x14ac:dyDescent="0.2">
      <c r="A438" s="141" t="s">
        <v>5172</v>
      </c>
      <c r="B438" s="142" t="s">
        <v>5908</v>
      </c>
      <c r="C438" s="142" t="s">
        <v>4719</v>
      </c>
      <c r="D438" s="143">
        <v>2258</v>
      </c>
      <c r="E438" s="144" t="s">
        <v>3559</v>
      </c>
      <c r="F438" s="141" t="s">
        <v>3224</v>
      </c>
      <c r="G438" s="141" t="s">
        <v>5854</v>
      </c>
      <c r="H438" s="141" t="s">
        <v>5854</v>
      </c>
    </row>
    <row r="439" spans="1:8" x14ac:dyDescent="0.2">
      <c r="A439" s="141" t="s">
        <v>5172</v>
      </c>
      <c r="B439" s="142" t="s">
        <v>5909</v>
      </c>
      <c r="C439" s="142" t="s">
        <v>4720</v>
      </c>
      <c r="D439" s="143">
        <v>760</v>
      </c>
      <c r="E439" s="144" t="s">
        <v>3567</v>
      </c>
      <c r="F439" s="141" t="s">
        <v>5058</v>
      </c>
      <c r="G439" s="141" t="s">
        <v>5859</v>
      </c>
      <c r="H439" s="141" t="s">
        <v>5857</v>
      </c>
    </row>
    <row r="440" spans="1:8" x14ac:dyDescent="0.2">
      <c r="A440" s="141" t="s">
        <v>5172</v>
      </c>
      <c r="B440" s="142" t="s">
        <v>5910</v>
      </c>
      <c r="C440" s="142" t="s">
        <v>4721</v>
      </c>
      <c r="D440" s="143">
        <v>611</v>
      </c>
      <c r="E440" s="144" t="s">
        <v>3569</v>
      </c>
      <c r="F440" s="141" t="s">
        <v>5058</v>
      </c>
      <c r="G440" s="141" t="s">
        <v>5854</v>
      </c>
      <c r="H440" s="141" t="s">
        <v>5854</v>
      </c>
    </row>
    <row r="441" spans="1:8" x14ac:dyDescent="0.2">
      <c r="A441" s="141" t="s">
        <v>5172</v>
      </c>
      <c r="B441" s="142" t="s">
        <v>5911</v>
      </c>
      <c r="C441" s="142" t="s">
        <v>4722</v>
      </c>
      <c r="D441" s="143">
        <v>469</v>
      </c>
      <c r="E441" s="144" t="s">
        <v>3569</v>
      </c>
      <c r="F441" s="141" t="s">
        <v>5058</v>
      </c>
      <c r="G441" s="141" t="s">
        <v>5859</v>
      </c>
      <c r="H441" s="141" t="s">
        <v>5854</v>
      </c>
    </row>
    <row r="442" spans="1:8" x14ac:dyDescent="0.2">
      <c r="A442" s="141" t="s">
        <v>5172</v>
      </c>
      <c r="B442" s="142" t="s">
        <v>5912</v>
      </c>
      <c r="C442" s="142" t="s">
        <v>4723</v>
      </c>
      <c r="D442" s="143">
        <v>320</v>
      </c>
      <c r="E442" s="144" t="s">
        <v>3567</v>
      </c>
      <c r="F442" s="141" t="s">
        <v>3224</v>
      </c>
      <c r="G442" s="141" t="s">
        <v>5856</v>
      </c>
      <c r="H442" s="141" t="s">
        <v>5851</v>
      </c>
    </row>
    <row r="443" spans="1:8" x14ac:dyDescent="0.2">
      <c r="A443" s="141" t="s">
        <v>5172</v>
      </c>
      <c r="B443" s="142" t="s">
        <v>5913</v>
      </c>
      <c r="C443" s="142" t="s">
        <v>4724</v>
      </c>
      <c r="D443" s="143">
        <v>447</v>
      </c>
      <c r="E443" s="144" t="s">
        <v>3568</v>
      </c>
      <c r="F443" s="141" t="s">
        <v>5058</v>
      </c>
      <c r="G443" s="141" t="s">
        <v>5859</v>
      </c>
      <c r="H443" s="141" t="s">
        <v>5859</v>
      </c>
    </row>
    <row r="444" spans="1:8" x14ac:dyDescent="0.2">
      <c r="A444" s="141" t="s">
        <v>5172</v>
      </c>
      <c r="B444" s="142" t="s">
        <v>5914</v>
      </c>
      <c r="C444" s="142" t="s">
        <v>4725</v>
      </c>
      <c r="D444" s="143">
        <v>589</v>
      </c>
      <c r="E444" s="144" t="s">
        <v>3567</v>
      </c>
      <c r="F444" s="141" t="s">
        <v>5058</v>
      </c>
      <c r="G444" s="141" t="s">
        <v>5859</v>
      </c>
      <c r="H444" s="141" t="s">
        <v>5859</v>
      </c>
    </row>
    <row r="445" spans="1:8" x14ac:dyDescent="0.2">
      <c r="A445" s="141" t="s">
        <v>5172</v>
      </c>
      <c r="B445" s="142" t="s">
        <v>5915</v>
      </c>
      <c r="C445" s="142" t="s">
        <v>4726</v>
      </c>
      <c r="D445" s="143">
        <v>704</v>
      </c>
      <c r="E445" s="144" t="s">
        <v>3567</v>
      </c>
      <c r="F445" s="141" t="s">
        <v>5058</v>
      </c>
      <c r="G445" s="141" t="s">
        <v>5857</v>
      </c>
      <c r="H445" s="141" t="s">
        <v>5857</v>
      </c>
    </row>
    <row r="446" spans="1:8" x14ac:dyDescent="0.2">
      <c r="A446" s="141" t="s">
        <v>5172</v>
      </c>
      <c r="B446" s="142" t="s">
        <v>5916</v>
      </c>
      <c r="C446" s="142" t="s">
        <v>4727</v>
      </c>
      <c r="D446" s="143">
        <v>648</v>
      </c>
      <c r="E446" s="144" t="s">
        <v>3569</v>
      </c>
      <c r="F446" s="141" t="s">
        <v>5058</v>
      </c>
      <c r="G446" s="141" t="s">
        <v>5853</v>
      </c>
      <c r="H446" s="141" t="s">
        <v>5854</v>
      </c>
    </row>
    <row r="447" spans="1:8" x14ac:dyDescent="0.2">
      <c r="A447" s="141" t="s">
        <v>5172</v>
      </c>
      <c r="B447" s="142" t="s">
        <v>5917</v>
      </c>
      <c r="C447" s="142" t="s">
        <v>4728</v>
      </c>
      <c r="D447" s="143">
        <v>559</v>
      </c>
      <c r="E447" s="144" t="s">
        <v>3569</v>
      </c>
      <c r="F447" s="141" t="s">
        <v>3224</v>
      </c>
      <c r="G447" s="141" t="s">
        <v>5854</v>
      </c>
      <c r="H447" s="141" t="s">
        <v>5854</v>
      </c>
    </row>
    <row r="448" spans="1:8" x14ac:dyDescent="0.2">
      <c r="A448" s="141" t="s">
        <v>5172</v>
      </c>
      <c r="B448" s="142" t="s">
        <v>5918</v>
      </c>
      <c r="C448" s="142" t="s">
        <v>4729</v>
      </c>
      <c r="D448" s="143">
        <v>682</v>
      </c>
      <c r="E448" s="144" t="s">
        <v>3568</v>
      </c>
      <c r="F448" s="141" t="s">
        <v>3224</v>
      </c>
      <c r="G448" s="141" t="s">
        <v>5853</v>
      </c>
      <c r="H448" s="141" t="s">
        <v>5852</v>
      </c>
    </row>
    <row r="449" spans="1:8" x14ac:dyDescent="0.2">
      <c r="A449" s="141" t="s">
        <v>5172</v>
      </c>
      <c r="B449" s="142" t="s">
        <v>5919</v>
      </c>
      <c r="C449" s="142" t="s">
        <v>4730</v>
      </c>
      <c r="D449" s="143">
        <v>163</v>
      </c>
      <c r="E449" s="144" t="s">
        <v>3559</v>
      </c>
      <c r="F449" s="141" t="s">
        <v>5055</v>
      </c>
      <c r="G449" s="141" t="s">
        <v>2212</v>
      </c>
      <c r="H449" s="141" t="s">
        <v>2212</v>
      </c>
    </row>
    <row r="450" spans="1:8" x14ac:dyDescent="0.2">
      <c r="A450" s="141" t="s">
        <v>5172</v>
      </c>
      <c r="B450" s="142" t="s">
        <v>5920</v>
      </c>
      <c r="C450" s="142" t="s">
        <v>4731</v>
      </c>
      <c r="D450" s="143">
        <v>320</v>
      </c>
      <c r="E450" s="144" t="s">
        <v>3567</v>
      </c>
      <c r="F450" s="141" t="s">
        <v>5058</v>
      </c>
      <c r="G450" s="141" t="s">
        <v>5855</v>
      </c>
      <c r="H450" s="141" t="s">
        <v>5859</v>
      </c>
    </row>
    <row r="451" spans="1:8" x14ac:dyDescent="0.2">
      <c r="A451" s="141" t="s">
        <v>5172</v>
      </c>
      <c r="B451" s="142" t="s">
        <v>5716</v>
      </c>
      <c r="C451" s="142" t="s">
        <v>4732</v>
      </c>
      <c r="D451" s="143">
        <v>560</v>
      </c>
      <c r="E451" s="144" t="s">
        <v>3568</v>
      </c>
      <c r="F451" s="141" t="s">
        <v>3224</v>
      </c>
      <c r="G451" s="141" t="s">
        <v>2212</v>
      </c>
      <c r="H451" s="141" t="s">
        <v>2212</v>
      </c>
    </row>
    <row r="452" spans="1:8" x14ac:dyDescent="0.2">
      <c r="A452" s="141" t="s">
        <v>5172</v>
      </c>
      <c r="B452" s="142" t="s">
        <v>465</v>
      </c>
      <c r="C452" s="142" t="s">
        <v>3216</v>
      </c>
      <c r="D452" s="143">
        <v>21</v>
      </c>
      <c r="E452" s="144" t="s">
        <v>3569</v>
      </c>
      <c r="F452" s="141" t="s">
        <v>3224</v>
      </c>
      <c r="G452" s="141"/>
      <c r="H452" s="141"/>
    </row>
    <row r="453" spans="1:8" x14ac:dyDescent="0.2">
      <c r="A453" s="141" t="s">
        <v>5172</v>
      </c>
      <c r="B453" s="142" t="s">
        <v>5717</v>
      </c>
      <c r="C453" s="142" t="s">
        <v>4733</v>
      </c>
      <c r="D453" s="143">
        <v>745</v>
      </c>
      <c r="E453" s="144" t="s">
        <v>3568</v>
      </c>
      <c r="F453" s="141" t="s">
        <v>5058</v>
      </c>
      <c r="G453" s="141" t="s">
        <v>5858</v>
      </c>
      <c r="H453" s="141" t="s">
        <v>5859</v>
      </c>
    </row>
    <row r="454" spans="1:8" x14ac:dyDescent="0.2">
      <c r="A454" s="141" t="s">
        <v>5158</v>
      </c>
      <c r="B454" s="142" t="s">
        <v>5718</v>
      </c>
      <c r="C454" s="142" t="s">
        <v>4734</v>
      </c>
      <c r="D454" s="143">
        <v>347</v>
      </c>
      <c r="E454" s="144" t="s">
        <v>3562</v>
      </c>
      <c r="F454" s="141" t="s">
        <v>5055</v>
      </c>
      <c r="G454" s="141" t="s">
        <v>5856</v>
      </c>
      <c r="H454" s="141" t="s">
        <v>2212</v>
      </c>
    </row>
    <row r="455" spans="1:8" x14ac:dyDescent="0.2">
      <c r="A455" s="141" t="s">
        <v>5158</v>
      </c>
      <c r="B455" s="142" t="s">
        <v>5720</v>
      </c>
      <c r="C455" s="142" t="s">
        <v>4735</v>
      </c>
      <c r="D455" s="143">
        <v>909</v>
      </c>
      <c r="E455" s="144" t="s">
        <v>3559</v>
      </c>
      <c r="F455" s="141" t="s">
        <v>3224</v>
      </c>
      <c r="G455" s="141" t="s">
        <v>2212</v>
      </c>
      <c r="H455" s="141" t="s">
        <v>2212</v>
      </c>
    </row>
    <row r="456" spans="1:8" x14ac:dyDescent="0.2">
      <c r="A456" s="141" t="s">
        <v>5158</v>
      </c>
      <c r="B456" s="142" t="s">
        <v>5721</v>
      </c>
      <c r="C456" s="142" t="s">
        <v>3146</v>
      </c>
      <c r="D456" s="143">
        <v>556</v>
      </c>
      <c r="E456" s="144" t="s">
        <v>3558</v>
      </c>
      <c r="F456" s="141" t="s">
        <v>3224</v>
      </c>
      <c r="G456" s="141" t="s">
        <v>5854</v>
      </c>
      <c r="H456" s="141" t="s">
        <v>5854</v>
      </c>
    </row>
    <row r="457" spans="1:8" x14ac:dyDescent="0.2">
      <c r="A457" s="141" t="s">
        <v>5158</v>
      </c>
      <c r="B457" s="142" t="s">
        <v>5722</v>
      </c>
      <c r="C457" s="142" t="s">
        <v>4736</v>
      </c>
      <c r="D457" s="143">
        <v>565</v>
      </c>
      <c r="E457" s="144" t="s">
        <v>3566</v>
      </c>
      <c r="F457" s="141" t="s">
        <v>3224</v>
      </c>
      <c r="G457" s="141" t="s">
        <v>5852</v>
      </c>
      <c r="H457" s="141" t="s">
        <v>5854</v>
      </c>
    </row>
    <row r="458" spans="1:8" x14ac:dyDescent="0.2">
      <c r="A458" s="141" t="s">
        <v>5158</v>
      </c>
      <c r="B458" s="142" t="s">
        <v>5723</v>
      </c>
      <c r="C458" s="142" t="s">
        <v>4737</v>
      </c>
      <c r="D458" s="143">
        <v>512</v>
      </c>
      <c r="E458" s="144" t="s">
        <v>3565</v>
      </c>
      <c r="F458" s="141" t="s">
        <v>5055</v>
      </c>
      <c r="G458" s="141" t="s">
        <v>5857</v>
      </c>
      <c r="H458" s="141" t="s">
        <v>2212</v>
      </c>
    </row>
    <row r="459" spans="1:8" x14ac:dyDescent="0.2">
      <c r="A459" s="141" t="s">
        <v>5158</v>
      </c>
      <c r="B459" s="142" t="s">
        <v>5724</v>
      </c>
      <c r="C459" s="142" t="s">
        <v>4738</v>
      </c>
      <c r="D459" s="143">
        <v>400</v>
      </c>
      <c r="E459" s="144" t="s">
        <v>3562</v>
      </c>
      <c r="F459" s="141" t="s">
        <v>3224</v>
      </c>
      <c r="G459" s="141" t="s">
        <v>2212</v>
      </c>
      <c r="H459" s="141" t="s">
        <v>2212</v>
      </c>
    </row>
    <row r="460" spans="1:8" x14ac:dyDescent="0.2">
      <c r="A460" s="141" t="s">
        <v>5158</v>
      </c>
      <c r="B460" s="142" t="s">
        <v>5725</v>
      </c>
      <c r="C460" s="142" t="s">
        <v>5726</v>
      </c>
      <c r="D460" s="143">
        <v>421</v>
      </c>
      <c r="E460" s="144" t="s">
        <v>3562</v>
      </c>
      <c r="F460" s="141" t="s">
        <v>5055</v>
      </c>
      <c r="G460" s="141" t="s">
        <v>2212</v>
      </c>
      <c r="H460" s="141" t="s">
        <v>2212</v>
      </c>
    </row>
    <row r="461" spans="1:8" x14ac:dyDescent="0.2">
      <c r="A461" s="141" t="s">
        <v>5160</v>
      </c>
      <c r="B461" s="142" t="s">
        <v>5731</v>
      </c>
      <c r="C461" s="142" t="s">
        <v>4740</v>
      </c>
      <c r="D461" s="143">
        <v>553</v>
      </c>
      <c r="E461" s="144" t="s">
        <v>3564</v>
      </c>
      <c r="F461" s="141" t="s">
        <v>5058</v>
      </c>
      <c r="G461" s="141" t="s">
        <v>5859</v>
      </c>
      <c r="H461" s="141" t="s">
        <v>5859</v>
      </c>
    </row>
    <row r="462" spans="1:8" x14ac:dyDescent="0.2">
      <c r="A462" s="141" t="s">
        <v>5160</v>
      </c>
      <c r="B462" s="142" t="s">
        <v>5732</v>
      </c>
      <c r="C462" s="142" t="s">
        <v>4741</v>
      </c>
      <c r="D462" s="143">
        <v>513</v>
      </c>
      <c r="E462" s="144" t="s">
        <v>3562</v>
      </c>
      <c r="F462" s="141" t="s">
        <v>5058</v>
      </c>
      <c r="G462" s="141" t="s">
        <v>5853</v>
      </c>
      <c r="H462" s="141" t="s">
        <v>5856</v>
      </c>
    </row>
    <row r="463" spans="1:8" x14ac:dyDescent="0.2">
      <c r="A463" s="141" t="s">
        <v>5160</v>
      </c>
      <c r="B463" s="142" t="s">
        <v>5733</v>
      </c>
      <c r="C463" s="142" t="s">
        <v>4742</v>
      </c>
      <c r="D463" s="143">
        <v>166</v>
      </c>
      <c r="E463" s="144" t="s">
        <v>3559</v>
      </c>
      <c r="F463" s="141" t="s">
        <v>3224</v>
      </c>
      <c r="G463" s="141"/>
      <c r="H463" s="141"/>
    </row>
    <row r="464" spans="1:8" x14ac:dyDescent="0.2">
      <c r="A464" s="141" t="s">
        <v>5160</v>
      </c>
      <c r="B464" s="142" t="s">
        <v>5734</v>
      </c>
      <c r="C464" s="142" t="s">
        <v>4743</v>
      </c>
      <c r="D464" s="143">
        <v>232</v>
      </c>
      <c r="E464" s="144" t="s">
        <v>3564</v>
      </c>
      <c r="F464" s="141" t="s">
        <v>5058</v>
      </c>
      <c r="G464" s="141" t="s">
        <v>5852</v>
      </c>
      <c r="H464" s="141" t="s">
        <v>5855</v>
      </c>
    </row>
    <row r="465" spans="1:8" x14ac:dyDescent="0.2">
      <c r="A465" s="141" t="s">
        <v>5160</v>
      </c>
      <c r="B465" s="142" t="s">
        <v>5735</v>
      </c>
      <c r="C465" s="142" t="s">
        <v>4744</v>
      </c>
      <c r="D465" s="143">
        <v>1146</v>
      </c>
      <c r="E465" s="144" t="s">
        <v>3559</v>
      </c>
      <c r="F465" s="141" t="s">
        <v>5055</v>
      </c>
      <c r="G465" s="141" t="s">
        <v>5854</v>
      </c>
      <c r="H465" s="141" t="s">
        <v>5854</v>
      </c>
    </row>
    <row r="466" spans="1:8" x14ac:dyDescent="0.2">
      <c r="A466" s="141" t="s">
        <v>5160</v>
      </c>
      <c r="B466" s="142" t="s">
        <v>5736</v>
      </c>
      <c r="C466" s="142" t="s">
        <v>4745</v>
      </c>
      <c r="D466" s="143">
        <v>408</v>
      </c>
      <c r="E466" s="144" t="s">
        <v>3562</v>
      </c>
      <c r="F466" s="141" t="s">
        <v>5058</v>
      </c>
      <c r="G466" s="141" t="s">
        <v>5856</v>
      </c>
      <c r="H466" s="141" t="s">
        <v>5856</v>
      </c>
    </row>
    <row r="467" spans="1:8" x14ac:dyDescent="0.2">
      <c r="A467" s="141" t="s">
        <v>5160</v>
      </c>
      <c r="B467" s="142" t="s">
        <v>5737</v>
      </c>
      <c r="C467" s="142" t="s">
        <v>4746</v>
      </c>
      <c r="D467" s="143">
        <v>689</v>
      </c>
      <c r="E467" s="144" t="s">
        <v>3564</v>
      </c>
      <c r="F467" s="141" t="s">
        <v>5058</v>
      </c>
      <c r="G467" s="141" t="s">
        <v>5855</v>
      </c>
      <c r="H467" s="141" t="s">
        <v>5853</v>
      </c>
    </row>
    <row r="468" spans="1:8" x14ac:dyDescent="0.2">
      <c r="A468" s="141" t="s">
        <v>5160</v>
      </c>
      <c r="B468" s="142" t="s">
        <v>5738</v>
      </c>
      <c r="C468" s="142" t="s">
        <v>4747</v>
      </c>
      <c r="D468" s="143">
        <v>583</v>
      </c>
      <c r="E468" s="144" t="s">
        <v>3562</v>
      </c>
      <c r="F468" s="141" t="s">
        <v>5058</v>
      </c>
      <c r="G468" s="141" t="s">
        <v>5858</v>
      </c>
      <c r="H468" s="141" t="s">
        <v>5854</v>
      </c>
    </row>
    <row r="469" spans="1:8" x14ac:dyDescent="0.2">
      <c r="A469" s="141" t="s">
        <v>5160</v>
      </c>
      <c r="B469" s="142" t="s">
        <v>5739</v>
      </c>
      <c r="C469" s="142" t="s">
        <v>4748</v>
      </c>
      <c r="D469" s="143">
        <v>591</v>
      </c>
      <c r="E469" s="144" t="s">
        <v>3562</v>
      </c>
      <c r="F469" s="141" t="s">
        <v>5058</v>
      </c>
      <c r="G469" s="141" t="s">
        <v>5859</v>
      </c>
      <c r="H469" s="141" t="s">
        <v>5853</v>
      </c>
    </row>
    <row r="470" spans="1:8" x14ac:dyDescent="0.2">
      <c r="A470" s="141" t="s">
        <v>5413</v>
      </c>
      <c r="B470" s="142" t="s">
        <v>5740</v>
      </c>
      <c r="C470" s="142" t="s">
        <v>4749</v>
      </c>
      <c r="D470" s="143">
        <v>110</v>
      </c>
      <c r="E470" s="144" t="s">
        <v>3581</v>
      </c>
      <c r="F470" s="141" t="s">
        <v>5055</v>
      </c>
      <c r="G470" s="141" t="s">
        <v>2212</v>
      </c>
      <c r="H470" s="141" t="s">
        <v>2212</v>
      </c>
    </row>
    <row r="471" spans="1:8" x14ac:dyDescent="0.2">
      <c r="A471" s="141" t="s">
        <v>5169</v>
      </c>
      <c r="B471" s="142" t="s">
        <v>5743</v>
      </c>
      <c r="C471" s="142" t="s">
        <v>4751</v>
      </c>
      <c r="D471" s="143">
        <v>303</v>
      </c>
      <c r="E471" s="144" t="s">
        <v>3565</v>
      </c>
      <c r="F471" s="141" t="s">
        <v>3224</v>
      </c>
      <c r="G471" s="141" t="s">
        <v>2212</v>
      </c>
      <c r="H471" s="141" t="s">
        <v>2212</v>
      </c>
    </row>
    <row r="472" spans="1:8" x14ac:dyDescent="0.2">
      <c r="A472" s="141" t="s">
        <v>5169</v>
      </c>
      <c r="B472" s="142" t="s">
        <v>5744</v>
      </c>
      <c r="C472" s="142" t="s">
        <v>4752</v>
      </c>
      <c r="D472" s="143">
        <v>840</v>
      </c>
      <c r="E472" s="144" t="s">
        <v>3559</v>
      </c>
      <c r="F472" s="141" t="s">
        <v>3224</v>
      </c>
      <c r="G472" s="141" t="s">
        <v>2212</v>
      </c>
      <c r="H472" s="141" t="s">
        <v>2212</v>
      </c>
    </row>
    <row r="473" spans="1:8" x14ac:dyDescent="0.2">
      <c r="A473" s="141" t="s">
        <v>5169</v>
      </c>
      <c r="B473" s="142" t="s">
        <v>5745</v>
      </c>
      <c r="C473" s="142" t="s">
        <v>4753</v>
      </c>
      <c r="D473" s="143">
        <v>916</v>
      </c>
      <c r="E473" s="144" t="s">
        <v>3564</v>
      </c>
      <c r="F473" s="141" t="s">
        <v>3224</v>
      </c>
      <c r="G473" s="141" t="s">
        <v>5856</v>
      </c>
      <c r="H473" s="141" t="s">
        <v>5854</v>
      </c>
    </row>
    <row r="474" spans="1:8" x14ac:dyDescent="0.2">
      <c r="A474" s="141" t="s">
        <v>5169</v>
      </c>
      <c r="B474" s="142" t="s">
        <v>5746</v>
      </c>
      <c r="C474" s="142" t="s">
        <v>4754</v>
      </c>
      <c r="D474" s="143">
        <v>371</v>
      </c>
      <c r="E474" s="144" t="s">
        <v>3562</v>
      </c>
      <c r="F474" s="141" t="s">
        <v>3224</v>
      </c>
      <c r="G474" s="141" t="s">
        <v>2212</v>
      </c>
      <c r="H474" s="141" t="s">
        <v>2212</v>
      </c>
    </row>
    <row r="475" spans="1:8" x14ac:dyDescent="0.2">
      <c r="A475" s="141" t="s">
        <v>5169</v>
      </c>
      <c r="B475" s="142" t="s">
        <v>5747</v>
      </c>
      <c r="C475" s="142" t="s">
        <v>4755</v>
      </c>
      <c r="D475" s="143">
        <v>406</v>
      </c>
      <c r="E475" s="144" t="s">
        <v>3565</v>
      </c>
      <c r="F475" s="141" t="s">
        <v>5055</v>
      </c>
      <c r="G475" s="141" t="s">
        <v>5856</v>
      </c>
      <c r="H475" s="141" t="s">
        <v>2212</v>
      </c>
    </row>
    <row r="476" spans="1:8" x14ac:dyDescent="0.2">
      <c r="A476" s="141" t="s">
        <v>5170</v>
      </c>
      <c r="B476" s="142" t="s">
        <v>5749</v>
      </c>
      <c r="C476" s="142" t="s">
        <v>4757</v>
      </c>
      <c r="D476" s="143">
        <v>520</v>
      </c>
      <c r="E476" s="144" t="s">
        <v>3567</v>
      </c>
      <c r="F476" s="141" t="s">
        <v>5058</v>
      </c>
      <c r="G476" s="141" t="s">
        <v>5859</v>
      </c>
      <c r="H476" s="141" t="s">
        <v>5858</v>
      </c>
    </row>
    <row r="477" spans="1:8" x14ac:dyDescent="0.2">
      <c r="A477" s="141" t="s">
        <v>5170</v>
      </c>
      <c r="B477" s="142" t="s">
        <v>5750</v>
      </c>
      <c r="C477" s="142" t="s">
        <v>4758</v>
      </c>
      <c r="D477" s="143">
        <v>280</v>
      </c>
      <c r="E477" s="144" t="s">
        <v>3552</v>
      </c>
      <c r="F477" s="141" t="s">
        <v>3224</v>
      </c>
      <c r="G477" s="141"/>
      <c r="H477" s="141"/>
    </row>
    <row r="478" spans="1:8" x14ac:dyDescent="0.2">
      <c r="A478" s="141" t="s">
        <v>5170</v>
      </c>
      <c r="B478" s="142" t="s">
        <v>5751</v>
      </c>
      <c r="C478" s="142" t="s">
        <v>4759</v>
      </c>
      <c r="D478" s="143">
        <v>448</v>
      </c>
      <c r="E478" s="144" t="s">
        <v>3567</v>
      </c>
      <c r="F478" s="141" t="s">
        <v>5058</v>
      </c>
      <c r="G478" s="141" t="s">
        <v>5859</v>
      </c>
      <c r="H478" s="141" t="s">
        <v>5859</v>
      </c>
    </row>
    <row r="479" spans="1:8" x14ac:dyDescent="0.2">
      <c r="A479" s="141" t="s">
        <v>5170</v>
      </c>
      <c r="B479" s="142" t="s">
        <v>5752</v>
      </c>
      <c r="C479" s="142" t="s">
        <v>4760</v>
      </c>
      <c r="D479" s="143">
        <v>495</v>
      </c>
      <c r="E479" s="144" t="s">
        <v>3569</v>
      </c>
      <c r="F479" s="141" t="s">
        <v>5058</v>
      </c>
      <c r="G479" s="141" t="s">
        <v>5856</v>
      </c>
      <c r="H479" s="141" t="s">
        <v>5854</v>
      </c>
    </row>
    <row r="480" spans="1:8" x14ac:dyDescent="0.2">
      <c r="A480" s="141" t="s">
        <v>5170</v>
      </c>
      <c r="B480" s="142" t="s">
        <v>5753</v>
      </c>
      <c r="C480" s="142" t="s">
        <v>4761</v>
      </c>
      <c r="D480" s="143">
        <v>479</v>
      </c>
      <c r="E480" s="144" t="s">
        <v>3567</v>
      </c>
      <c r="F480" s="141" t="s">
        <v>3224</v>
      </c>
      <c r="G480" s="141" t="s">
        <v>5856</v>
      </c>
      <c r="H480" s="141" t="s">
        <v>5857</v>
      </c>
    </row>
    <row r="481" spans="1:8" x14ac:dyDescent="0.2">
      <c r="A481" s="141" t="s">
        <v>5170</v>
      </c>
      <c r="B481" s="142" t="s">
        <v>218</v>
      </c>
      <c r="C481" s="142" t="s">
        <v>4762</v>
      </c>
      <c r="D481" s="143">
        <v>2152</v>
      </c>
      <c r="E481" s="144" t="s">
        <v>3559</v>
      </c>
      <c r="F481" s="141" t="s">
        <v>3224</v>
      </c>
      <c r="G481" s="141" t="s">
        <v>5852</v>
      </c>
      <c r="H481" s="141" t="s">
        <v>5856</v>
      </c>
    </row>
    <row r="482" spans="1:8" x14ac:dyDescent="0.2">
      <c r="A482" s="141" t="s">
        <v>5170</v>
      </c>
      <c r="B482" s="142" t="s">
        <v>219</v>
      </c>
      <c r="C482" s="142" t="s">
        <v>4763</v>
      </c>
      <c r="D482" s="143">
        <v>511</v>
      </c>
      <c r="E482" s="144" t="s">
        <v>3569</v>
      </c>
      <c r="F482" s="141" t="s">
        <v>5058</v>
      </c>
      <c r="G482" s="141" t="s">
        <v>5859</v>
      </c>
      <c r="H482" s="141" t="s">
        <v>5859</v>
      </c>
    </row>
    <row r="483" spans="1:8" x14ac:dyDescent="0.2">
      <c r="A483" s="141" t="s">
        <v>5170</v>
      </c>
      <c r="B483" s="142" t="s">
        <v>220</v>
      </c>
      <c r="C483" s="142" t="s">
        <v>4764</v>
      </c>
      <c r="D483" s="143">
        <v>574</v>
      </c>
      <c r="E483" s="144" t="s">
        <v>3567</v>
      </c>
      <c r="F483" s="141" t="s">
        <v>3224</v>
      </c>
      <c r="G483" s="141" t="s">
        <v>2212</v>
      </c>
      <c r="H483" s="141" t="s">
        <v>2212</v>
      </c>
    </row>
    <row r="484" spans="1:8" x14ac:dyDescent="0.2">
      <c r="A484" s="141" t="s">
        <v>5170</v>
      </c>
      <c r="B484" s="142" t="s">
        <v>221</v>
      </c>
      <c r="C484" s="142" t="s">
        <v>4765</v>
      </c>
      <c r="D484" s="143">
        <v>388</v>
      </c>
      <c r="E484" s="144" t="s">
        <v>3567</v>
      </c>
      <c r="F484" s="141" t="s">
        <v>3224</v>
      </c>
      <c r="G484" s="141" t="s">
        <v>5856</v>
      </c>
      <c r="H484" s="141" t="s">
        <v>5852</v>
      </c>
    </row>
    <row r="485" spans="1:8" x14ac:dyDescent="0.2">
      <c r="A485" s="141" t="s">
        <v>5170</v>
      </c>
      <c r="B485" s="142" t="s">
        <v>222</v>
      </c>
      <c r="C485" s="142" t="s">
        <v>4766</v>
      </c>
      <c r="D485" s="143">
        <v>571</v>
      </c>
      <c r="E485" s="144" t="s">
        <v>3567</v>
      </c>
      <c r="F485" s="141" t="s">
        <v>5058</v>
      </c>
      <c r="G485" s="141" t="s">
        <v>5856</v>
      </c>
      <c r="H485" s="141" t="s">
        <v>5853</v>
      </c>
    </row>
    <row r="486" spans="1:8" x14ac:dyDescent="0.2">
      <c r="A486" s="141" t="s">
        <v>5170</v>
      </c>
      <c r="B486" s="142" t="s">
        <v>223</v>
      </c>
      <c r="C486" s="142" t="s">
        <v>4767</v>
      </c>
      <c r="D486" s="143">
        <v>499</v>
      </c>
      <c r="E486" s="144" t="s">
        <v>3567</v>
      </c>
      <c r="F486" s="141" t="s">
        <v>3224</v>
      </c>
      <c r="G486" s="141" t="s">
        <v>5852</v>
      </c>
      <c r="H486" s="141" t="s">
        <v>2212</v>
      </c>
    </row>
    <row r="487" spans="1:8" x14ac:dyDescent="0.2">
      <c r="A487" s="141" t="s">
        <v>5170</v>
      </c>
      <c r="B487" s="142" t="s">
        <v>224</v>
      </c>
      <c r="C487" s="142" t="s">
        <v>4768</v>
      </c>
      <c r="D487" s="143">
        <v>723</v>
      </c>
      <c r="E487" s="144" t="s">
        <v>3569</v>
      </c>
      <c r="F487" s="141" t="s">
        <v>3224</v>
      </c>
      <c r="G487" s="141" t="s">
        <v>5854</v>
      </c>
      <c r="H487" s="141" t="s">
        <v>5854</v>
      </c>
    </row>
    <row r="488" spans="1:8" x14ac:dyDescent="0.2">
      <c r="A488" s="141" t="s">
        <v>5170</v>
      </c>
      <c r="B488" s="142" t="s">
        <v>225</v>
      </c>
      <c r="C488" s="142" t="s">
        <v>4769</v>
      </c>
      <c r="D488" s="143">
        <v>542</v>
      </c>
      <c r="E488" s="144" t="s">
        <v>3567</v>
      </c>
      <c r="F488" s="141" t="s">
        <v>5058</v>
      </c>
      <c r="G488" s="141" t="s">
        <v>5859</v>
      </c>
      <c r="H488" s="141" t="s">
        <v>5853</v>
      </c>
    </row>
    <row r="489" spans="1:8" x14ac:dyDescent="0.2">
      <c r="A489" s="141" t="s">
        <v>5419</v>
      </c>
      <c r="B489" s="142" t="s">
        <v>228</v>
      </c>
      <c r="C489" s="142" t="s">
        <v>4771</v>
      </c>
      <c r="D489" s="143">
        <v>420</v>
      </c>
      <c r="E489" s="144" t="s">
        <v>3569</v>
      </c>
      <c r="F489" s="141" t="s">
        <v>3224</v>
      </c>
      <c r="G489" s="141" t="s">
        <v>2212</v>
      </c>
      <c r="H489" s="141" t="s">
        <v>5852</v>
      </c>
    </row>
    <row r="490" spans="1:8" x14ac:dyDescent="0.2">
      <c r="A490" s="141" t="s">
        <v>5419</v>
      </c>
      <c r="B490" s="142" t="s">
        <v>229</v>
      </c>
      <c r="C490" s="142" t="s">
        <v>4772</v>
      </c>
      <c r="D490" s="143">
        <v>340</v>
      </c>
      <c r="E490" s="144" t="s">
        <v>3567</v>
      </c>
      <c r="F490" s="141" t="s">
        <v>5055</v>
      </c>
      <c r="G490" s="141" t="s">
        <v>2212</v>
      </c>
      <c r="H490" s="141" t="s">
        <v>2212</v>
      </c>
    </row>
    <row r="491" spans="1:8" x14ac:dyDescent="0.2">
      <c r="A491" s="141" t="s">
        <v>5419</v>
      </c>
      <c r="B491" s="142" t="s">
        <v>1421</v>
      </c>
      <c r="C491" s="142" t="s">
        <v>3740</v>
      </c>
      <c r="D491" s="143">
        <v>187</v>
      </c>
      <c r="E491" s="144" t="s">
        <v>3552</v>
      </c>
      <c r="F491" s="141" t="s">
        <v>3224</v>
      </c>
      <c r="G491" s="141"/>
      <c r="H491" s="141"/>
    </row>
    <row r="492" spans="1:8" x14ac:dyDescent="0.2">
      <c r="A492" s="141" t="s">
        <v>5419</v>
      </c>
      <c r="B492" s="142" t="s">
        <v>1422</v>
      </c>
      <c r="C492" s="142" t="s">
        <v>3741</v>
      </c>
      <c r="D492" s="143">
        <v>1633</v>
      </c>
      <c r="E492" s="144" t="s">
        <v>3559</v>
      </c>
      <c r="F492" s="141" t="s">
        <v>3224</v>
      </c>
      <c r="G492" s="141" t="s">
        <v>2212</v>
      </c>
      <c r="H492" s="141" t="s">
        <v>2212</v>
      </c>
    </row>
    <row r="493" spans="1:8" x14ac:dyDescent="0.2">
      <c r="A493" s="141" t="s">
        <v>5419</v>
      </c>
      <c r="B493" s="142" t="s">
        <v>1423</v>
      </c>
      <c r="C493" s="142" t="s">
        <v>3742</v>
      </c>
      <c r="D493" s="143">
        <v>595</v>
      </c>
      <c r="E493" s="144" t="s">
        <v>3567</v>
      </c>
      <c r="F493" s="141" t="s">
        <v>3224</v>
      </c>
      <c r="G493" s="141" t="s">
        <v>2212</v>
      </c>
      <c r="H493" s="141" t="s">
        <v>2212</v>
      </c>
    </row>
    <row r="494" spans="1:8" x14ac:dyDescent="0.2">
      <c r="A494" s="141" t="s">
        <v>5419</v>
      </c>
      <c r="B494" s="142" t="s">
        <v>1424</v>
      </c>
      <c r="C494" s="142" t="s">
        <v>3743</v>
      </c>
      <c r="D494" s="143">
        <v>518</v>
      </c>
      <c r="E494" s="144" t="s">
        <v>3569</v>
      </c>
      <c r="F494" s="141" t="s">
        <v>3224</v>
      </c>
      <c r="G494" s="141" t="s">
        <v>2212</v>
      </c>
      <c r="H494" s="141" t="s">
        <v>5850</v>
      </c>
    </row>
    <row r="495" spans="1:8" x14ac:dyDescent="0.2">
      <c r="A495" s="141" t="s">
        <v>5419</v>
      </c>
      <c r="B495" s="142" t="s">
        <v>1425</v>
      </c>
      <c r="C495" s="142" t="s">
        <v>3744</v>
      </c>
      <c r="D495" s="143">
        <v>493</v>
      </c>
      <c r="E495" s="144" t="s">
        <v>3567</v>
      </c>
      <c r="F495" s="141" t="s">
        <v>3224</v>
      </c>
      <c r="G495" s="141" t="s">
        <v>2212</v>
      </c>
      <c r="H495" s="141" t="s">
        <v>2212</v>
      </c>
    </row>
    <row r="496" spans="1:8" x14ac:dyDescent="0.2">
      <c r="A496" s="141" t="s">
        <v>5419</v>
      </c>
      <c r="B496" s="142" t="s">
        <v>1426</v>
      </c>
      <c r="C496" s="142" t="s">
        <v>3745</v>
      </c>
      <c r="D496" s="143">
        <v>466</v>
      </c>
      <c r="E496" s="144" t="s">
        <v>3567</v>
      </c>
      <c r="F496" s="141" t="s">
        <v>3224</v>
      </c>
      <c r="G496" s="141" t="s">
        <v>2212</v>
      </c>
      <c r="H496" s="141" t="s">
        <v>2212</v>
      </c>
    </row>
    <row r="497" spans="1:8" x14ac:dyDescent="0.2">
      <c r="A497" s="141" t="s">
        <v>5419</v>
      </c>
      <c r="B497" s="142" t="s">
        <v>1427</v>
      </c>
      <c r="C497" s="142" t="s">
        <v>3746</v>
      </c>
      <c r="D497" s="143">
        <v>456</v>
      </c>
      <c r="E497" s="144" t="s">
        <v>3567</v>
      </c>
      <c r="F497" s="141" t="s">
        <v>3224</v>
      </c>
      <c r="G497" s="141" t="s">
        <v>2212</v>
      </c>
      <c r="H497" s="141" t="s">
        <v>2212</v>
      </c>
    </row>
    <row r="498" spans="1:8" x14ac:dyDescent="0.2">
      <c r="A498" s="141" t="s">
        <v>5419</v>
      </c>
      <c r="B498" s="142" t="s">
        <v>1428</v>
      </c>
      <c r="C498" s="142" t="s">
        <v>3747</v>
      </c>
      <c r="D498" s="143">
        <v>431</v>
      </c>
      <c r="E498" s="144" t="s">
        <v>3567</v>
      </c>
      <c r="F498" s="141" t="s">
        <v>5055</v>
      </c>
      <c r="G498" s="141" t="s">
        <v>5850</v>
      </c>
      <c r="H498" s="141" t="s">
        <v>2212</v>
      </c>
    </row>
    <row r="499" spans="1:8" x14ac:dyDescent="0.2">
      <c r="A499" s="141" t="s">
        <v>5419</v>
      </c>
      <c r="B499" s="142" t="s">
        <v>1429</v>
      </c>
      <c r="C499" s="142" t="s">
        <v>3748</v>
      </c>
      <c r="D499" s="143">
        <v>493</v>
      </c>
      <c r="E499" s="144" t="s">
        <v>3569</v>
      </c>
      <c r="F499" s="141" t="s">
        <v>3224</v>
      </c>
      <c r="G499" s="141" t="s">
        <v>5852</v>
      </c>
      <c r="H499" s="141" t="s">
        <v>2212</v>
      </c>
    </row>
    <row r="500" spans="1:8" x14ac:dyDescent="0.2">
      <c r="A500" s="141" t="s">
        <v>5408</v>
      </c>
      <c r="B500" s="142" t="s">
        <v>1435</v>
      </c>
      <c r="C500" s="142" t="s">
        <v>3754</v>
      </c>
      <c r="D500" s="143">
        <v>500</v>
      </c>
      <c r="E500" s="144" t="s">
        <v>3570</v>
      </c>
      <c r="F500" s="141" t="s">
        <v>5058</v>
      </c>
      <c r="G500" s="141" t="s">
        <v>5859</v>
      </c>
      <c r="H500" s="141" t="s">
        <v>5858</v>
      </c>
    </row>
    <row r="501" spans="1:8" x14ac:dyDescent="0.2">
      <c r="A501" s="141" t="s">
        <v>5408</v>
      </c>
      <c r="B501" s="142" t="s">
        <v>464</v>
      </c>
      <c r="C501" s="142" t="s">
        <v>3215</v>
      </c>
      <c r="D501" s="143">
        <v>55</v>
      </c>
      <c r="E501" s="144" t="s">
        <v>3559</v>
      </c>
      <c r="F501" s="141" t="s">
        <v>3224</v>
      </c>
      <c r="G501" s="141"/>
      <c r="H501" s="141"/>
    </row>
    <row r="502" spans="1:8" x14ac:dyDescent="0.2">
      <c r="A502" s="141" t="s">
        <v>5408</v>
      </c>
      <c r="B502" s="142" t="s">
        <v>1436</v>
      </c>
      <c r="C502" s="142" t="s">
        <v>3755</v>
      </c>
      <c r="D502" s="143">
        <v>679</v>
      </c>
      <c r="E502" s="144" t="s">
        <v>3559</v>
      </c>
      <c r="F502" s="141" t="s">
        <v>3224</v>
      </c>
      <c r="G502" s="141" t="s">
        <v>5853</v>
      </c>
      <c r="H502" s="141" t="s">
        <v>5858</v>
      </c>
    </row>
    <row r="503" spans="1:8" x14ac:dyDescent="0.2">
      <c r="A503" s="141" t="s">
        <v>5408</v>
      </c>
      <c r="B503" s="142" t="s">
        <v>1437</v>
      </c>
      <c r="C503" s="142" t="s">
        <v>3756</v>
      </c>
      <c r="D503" s="143">
        <v>605</v>
      </c>
      <c r="E503" s="144" t="s">
        <v>3569</v>
      </c>
      <c r="F503" s="141" t="s">
        <v>5058</v>
      </c>
      <c r="G503" s="141" t="s">
        <v>5854</v>
      </c>
      <c r="H503" s="141" t="s">
        <v>5859</v>
      </c>
    </row>
    <row r="504" spans="1:8" x14ac:dyDescent="0.2">
      <c r="A504" s="141" t="s">
        <v>5408</v>
      </c>
      <c r="B504" s="142" t="s">
        <v>1438</v>
      </c>
      <c r="C504" s="142" t="s">
        <v>3757</v>
      </c>
      <c r="D504" s="143">
        <v>233</v>
      </c>
      <c r="E504" s="144" t="s">
        <v>3578</v>
      </c>
      <c r="F504" s="141" t="s">
        <v>5058</v>
      </c>
      <c r="G504" s="141" t="s">
        <v>2212</v>
      </c>
      <c r="H504" s="141" t="s">
        <v>2212</v>
      </c>
    </row>
    <row r="505" spans="1:8" x14ac:dyDescent="0.2">
      <c r="A505" s="141" t="s">
        <v>5408</v>
      </c>
      <c r="B505" s="142" t="s">
        <v>1439</v>
      </c>
      <c r="C505" s="142" t="s">
        <v>3758</v>
      </c>
      <c r="D505" s="143">
        <v>491</v>
      </c>
      <c r="E505" s="144" t="s">
        <v>3554</v>
      </c>
      <c r="F505" s="141" t="s">
        <v>5058</v>
      </c>
      <c r="G505" s="141" t="s">
        <v>2212</v>
      </c>
      <c r="H505" s="141" t="s">
        <v>2212</v>
      </c>
    </row>
    <row r="506" spans="1:8" x14ac:dyDescent="0.2">
      <c r="A506" s="141" t="s">
        <v>5429</v>
      </c>
      <c r="B506" s="142" t="s">
        <v>1445</v>
      </c>
      <c r="C506" s="142" t="s">
        <v>3764</v>
      </c>
      <c r="D506" s="143">
        <v>818</v>
      </c>
      <c r="E506" s="144" t="s">
        <v>3582</v>
      </c>
      <c r="F506" s="141" t="s">
        <v>5055</v>
      </c>
      <c r="G506" s="141" t="s">
        <v>5850</v>
      </c>
      <c r="H506" s="141" t="s">
        <v>5850</v>
      </c>
    </row>
    <row r="507" spans="1:8" x14ac:dyDescent="0.2">
      <c r="A507" s="141" t="s">
        <v>5429</v>
      </c>
      <c r="B507" s="142" t="s">
        <v>1447</v>
      </c>
      <c r="C507" s="142" t="s">
        <v>3718</v>
      </c>
      <c r="D507" s="143">
        <v>517</v>
      </c>
      <c r="E507" s="144" t="s">
        <v>3594</v>
      </c>
      <c r="F507" s="141" t="s">
        <v>3224</v>
      </c>
      <c r="G507" s="141" t="s">
        <v>5852</v>
      </c>
      <c r="H507" s="141" t="s">
        <v>5850</v>
      </c>
    </row>
    <row r="508" spans="1:8" x14ac:dyDescent="0.2">
      <c r="A508" s="141" t="s">
        <v>5429</v>
      </c>
      <c r="B508" s="142" t="s">
        <v>1448</v>
      </c>
      <c r="C508" s="142" t="s">
        <v>3719</v>
      </c>
      <c r="D508" s="143">
        <v>317</v>
      </c>
      <c r="E508" s="144" t="s">
        <v>3579</v>
      </c>
      <c r="F508" s="141" t="s">
        <v>3224</v>
      </c>
      <c r="G508" s="141" t="s">
        <v>2212</v>
      </c>
      <c r="H508" s="141" t="s">
        <v>2212</v>
      </c>
    </row>
    <row r="509" spans="1:8" x14ac:dyDescent="0.2">
      <c r="A509" s="141" t="s">
        <v>5410</v>
      </c>
      <c r="B509" s="142" t="s">
        <v>2042</v>
      </c>
      <c r="C509" s="142" t="s">
        <v>3724</v>
      </c>
      <c r="D509" s="143">
        <v>286</v>
      </c>
      <c r="E509" s="144" t="s">
        <v>3567</v>
      </c>
      <c r="F509" s="141" t="s">
        <v>5055</v>
      </c>
      <c r="G509" s="141" t="s">
        <v>5852</v>
      </c>
      <c r="H509" s="141" t="s">
        <v>5857</v>
      </c>
    </row>
    <row r="510" spans="1:8" x14ac:dyDescent="0.2">
      <c r="A510" s="141" t="s">
        <v>5410</v>
      </c>
      <c r="B510" s="142" t="s">
        <v>2043</v>
      </c>
      <c r="C510" s="142" t="s">
        <v>3725</v>
      </c>
      <c r="D510" s="143">
        <v>262</v>
      </c>
      <c r="E510" s="144" t="s">
        <v>3567</v>
      </c>
      <c r="F510" s="141" t="s">
        <v>5055</v>
      </c>
      <c r="G510" s="141" t="s">
        <v>5850</v>
      </c>
      <c r="H510" s="141" t="s">
        <v>2212</v>
      </c>
    </row>
    <row r="511" spans="1:8" x14ac:dyDescent="0.2">
      <c r="A511" s="141" t="s">
        <v>5410</v>
      </c>
      <c r="B511" s="142" t="s">
        <v>2044</v>
      </c>
      <c r="C511" s="142" t="s">
        <v>3726</v>
      </c>
      <c r="D511" s="143">
        <v>1052</v>
      </c>
      <c r="E511" s="144" t="s">
        <v>3559</v>
      </c>
      <c r="F511" s="141" t="s">
        <v>3224</v>
      </c>
      <c r="G511" s="141" t="s">
        <v>2212</v>
      </c>
      <c r="H511" s="141" t="s">
        <v>5852</v>
      </c>
    </row>
    <row r="512" spans="1:8" x14ac:dyDescent="0.2">
      <c r="A512" s="141" t="s">
        <v>5410</v>
      </c>
      <c r="B512" s="142" t="s">
        <v>2045</v>
      </c>
      <c r="C512" s="142" t="s">
        <v>3727</v>
      </c>
      <c r="D512" s="143">
        <v>65</v>
      </c>
      <c r="E512" s="144" t="s">
        <v>3552</v>
      </c>
      <c r="F512" s="141" t="s">
        <v>3224</v>
      </c>
      <c r="G512" s="141"/>
      <c r="H512" s="141"/>
    </row>
    <row r="513" spans="1:8" x14ac:dyDescent="0.2">
      <c r="A513" s="141" t="s">
        <v>5410</v>
      </c>
      <c r="B513" s="142" t="s">
        <v>2046</v>
      </c>
      <c r="C513" s="142" t="s">
        <v>3728</v>
      </c>
      <c r="D513" s="143">
        <v>221</v>
      </c>
      <c r="E513" s="144" t="s">
        <v>3567</v>
      </c>
      <c r="F513" s="141" t="s">
        <v>3224</v>
      </c>
      <c r="G513" s="141" t="s">
        <v>5851</v>
      </c>
      <c r="H513" s="141" t="s">
        <v>2212</v>
      </c>
    </row>
    <row r="514" spans="1:8" x14ac:dyDescent="0.2">
      <c r="A514" s="141" t="s">
        <v>5410</v>
      </c>
      <c r="B514" s="142" t="s">
        <v>2047</v>
      </c>
      <c r="C514" s="142" t="s">
        <v>3729</v>
      </c>
      <c r="D514" s="143">
        <v>695</v>
      </c>
      <c r="E514" s="144" t="s">
        <v>3569</v>
      </c>
      <c r="F514" s="141" t="s">
        <v>3224</v>
      </c>
      <c r="G514" s="141" t="s">
        <v>5853</v>
      </c>
      <c r="H514" s="141" t="s">
        <v>5854</v>
      </c>
    </row>
    <row r="515" spans="1:8" x14ac:dyDescent="0.2">
      <c r="A515" s="141" t="s">
        <v>5410</v>
      </c>
      <c r="B515" s="142" t="s">
        <v>2048</v>
      </c>
      <c r="C515" s="142" t="s">
        <v>3730</v>
      </c>
      <c r="D515" s="143">
        <v>238</v>
      </c>
      <c r="E515" s="144" t="s">
        <v>3567</v>
      </c>
      <c r="F515" s="141" t="s">
        <v>5055</v>
      </c>
      <c r="G515" s="141" t="s">
        <v>5859</v>
      </c>
      <c r="H515" s="141" t="s">
        <v>5856</v>
      </c>
    </row>
    <row r="516" spans="1:8" x14ac:dyDescent="0.2">
      <c r="A516" s="141" t="s">
        <v>5410</v>
      </c>
      <c r="B516" s="142" t="s">
        <v>2049</v>
      </c>
      <c r="C516" s="142" t="s">
        <v>3731</v>
      </c>
      <c r="D516" s="143">
        <v>384</v>
      </c>
      <c r="E516" s="144" t="s">
        <v>3567</v>
      </c>
      <c r="F516" s="141" t="s">
        <v>3224</v>
      </c>
      <c r="G516" s="141" t="s">
        <v>5852</v>
      </c>
      <c r="H516" s="141" t="s">
        <v>5856</v>
      </c>
    </row>
    <row r="517" spans="1:8" x14ac:dyDescent="0.2">
      <c r="A517" s="141" t="s">
        <v>5433</v>
      </c>
      <c r="B517" s="142" t="s">
        <v>2050</v>
      </c>
      <c r="C517" s="142" t="s">
        <v>3732</v>
      </c>
      <c r="D517" s="143">
        <v>4</v>
      </c>
      <c r="E517" s="144" t="s">
        <v>3572</v>
      </c>
      <c r="F517" s="141" t="s">
        <v>3224</v>
      </c>
      <c r="G517" s="141"/>
      <c r="H517" s="141"/>
    </row>
    <row r="518" spans="1:8" x14ac:dyDescent="0.2">
      <c r="A518" s="141" t="s">
        <v>5411</v>
      </c>
      <c r="B518" s="142" t="s">
        <v>2051</v>
      </c>
      <c r="C518" s="142" t="s">
        <v>3733</v>
      </c>
      <c r="D518" s="143">
        <v>766</v>
      </c>
      <c r="E518" s="144" t="s">
        <v>3568</v>
      </c>
      <c r="F518" s="141" t="s">
        <v>5055</v>
      </c>
      <c r="G518" s="141" t="s">
        <v>5853</v>
      </c>
      <c r="H518" s="141" t="s">
        <v>5853</v>
      </c>
    </row>
    <row r="519" spans="1:8" x14ac:dyDescent="0.2">
      <c r="A519" s="141" t="s">
        <v>5411</v>
      </c>
      <c r="B519" s="142" t="s">
        <v>2053</v>
      </c>
      <c r="C519" s="142" t="s">
        <v>3734</v>
      </c>
      <c r="D519" s="143">
        <v>670</v>
      </c>
      <c r="E519" s="144" t="s">
        <v>3559</v>
      </c>
      <c r="F519" s="141" t="s">
        <v>3224</v>
      </c>
      <c r="G519" s="141" t="s">
        <v>2212</v>
      </c>
      <c r="H519" s="141" t="s">
        <v>2212</v>
      </c>
    </row>
    <row r="520" spans="1:8" x14ac:dyDescent="0.2">
      <c r="A520" s="141" t="s">
        <v>5411</v>
      </c>
      <c r="B520" s="142" t="s">
        <v>2054</v>
      </c>
      <c r="C520" s="142" t="s">
        <v>3735</v>
      </c>
      <c r="D520" s="143">
        <v>662</v>
      </c>
      <c r="E520" s="144" t="s">
        <v>3569</v>
      </c>
      <c r="F520" s="141" t="s">
        <v>3224</v>
      </c>
      <c r="G520" s="141" t="s">
        <v>5856</v>
      </c>
      <c r="H520" s="141" t="s">
        <v>5856</v>
      </c>
    </row>
    <row r="521" spans="1:8" x14ac:dyDescent="0.2">
      <c r="A521" s="141" t="s">
        <v>5411</v>
      </c>
      <c r="B521" s="142" t="s">
        <v>2055</v>
      </c>
      <c r="C521" s="142" t="s">
        <v>3736</v>
      </c>
      <c r="D521" s="143">
        <v>354</v>
      </c>
      <c r="E521" s="144" t="s">
        <v>3554</v>
      </c>
      <c r="F521" s="141" t="s">
        <v>3224</v>
      </c>
      <c r="G521" s="141" t="s">
        <v>2212</v>
      </c>
      <c r="H521" s="141" t="s">
        <v>2212</v>
      </c>
    </row>
    <row r="522" spans="1:8" x14ac:dyDescent="0.2">
      <c r="A522" s="141" t="s">
        <v>5411</v>
      </c>
      <c r="B522" s="142" t="s">
        <v>2056</v>
      </c>
      <c r="C522" s="142" t="s">
        <v>3737</v>
      </c>
      <c r="D522" s="143">
        <v>420</v>
      </c>
      <c r="E522" s="144" t="s">
        <v>3554</v>
      </c>
      <c r="F522" s="141" t="s">
        <v>3224</v>
      </c>
      <c r="G522" s="141" t="s">
        <v>2212</v>
      </c>
      <c r="H522" s="141" t="s">
        <v>2212</v>
      </c>
    </row>
    <row r="523" spans="1:8" x14ac:dyDescent="0.2">
      <c r="A523" s="141" t="s">
        <v>5434</v>
      </c>
      <c r="B523" s="142" t="s">
        <v>2057</v>
      </c>
      <c r="C523" s="142" t="s">
        <v>3738</v>
      </c>
      <c r="D523" s="143">
        <v>269</v>
      </c>
      <c r="E523" s="144" t="s">
        <v>3577</v>
      </c>
      <c r="F523" s="141" t="s">
        <v>3224</v>
      </c>
      <c r="G523" s="141" t="s">
        <v>5853</v>
      </c>
      <c r="H523" s="141" t="s">
        <v>5852</v>
      </c>
    </row>
    <row r="524" spans="1:8" x14ac:dyDescent="0.2">
      <c r="A524" s="141" t="s">
        <v>5434</v>
      </c>
      <c r="B524" s="142" t="s">
        <v>2059</v>
      </c>
      <c r="C524" s="142" t="s">
        <v>3739</v>
      </c>
      <c r="D524" s="143">
        <v>567</v>
      </c>
      <c r="E524" s="144" t="s">
        <v>3573</v>
      </c>
      <c r="F524" s="141" t="s">
        <v>3224</v>
      </c>
      <c r="G524" s="141" t="s">
        <v>2212</v>
      </c>
      <c r="H524" s="141" t="s">
        <v>5851</v>
      </c>
    </row>
    <row r="525" spans="1:8" x14ac:dyDescent="0.2">
      <c r="A525" s="141" t="s">
        <v>5434</v>
      </c>
      <c r="B525" s="142" t="s">
        <v>2060</v>
      </c>
      <c r="C525" s="142" t="s">
        <v>2999</v>
      </c>
      <c r="D525" s="143">
        <v>295</v>
      </c>
      <c r="E525" s="144" t="s">
        <v>3592</v>
      </c>
      <c r="F525" s="141" t="s">
        <v>5055</v>
      </c>
      <c r="G525" s="141" t="s">
        <v>2212</v>
      </c>
      <c r="H525" s="141" t="s">
        <v>2212</v>
      </c>
    </row>
    <row r="526" spans="1:8" x14ac:dyDescent="0.2">
      <c r="A526" s="141" t="s">
        <v>5435</v>
      </c>
      <c r="B526" s="142" t="s">
        <v>2061</v>
      </c>
      <c r="C526" s="142" t="s">
        <v>3000</v>
      </c>
      <c r="D526" s="143">
        <v>149</v>
      </c>
      <c r="E526" s="144" t="s">
        <v>3580</v>
      </c>
      <c r="F526" s="141" t="s">
        <v>5055</v>
      </c>
      <c r="G526" s="141" t="s">
        <v>2212</v>
      </c>
      <c r="H526" s="141" t="s">
        <v>2212</v>
      </c>
    </row>
    <row r="527" spans="1:8" x14ac:dyDescent="0.2">
      <c r="A527" s="141" t="s">
        <v>5412</v>
      </c>
      <c r="B527" s="142" t="s">
        <v>2067</v>
      </c>
      <c r="C527" s="142" t="s">
        <v>3005</v>
      </c>
      <c r="D527" s="143">
        <v>205</v>
      </c>
      <c r="E527" s="144" t="s">
        <v>3565</v>
      </c>
      <c r="F527" s="141" t="s">
        <v>5058</v>
      </c>
      <c r="G527" s="141" t="s">
        <v>5855</v>
      </c>
      <c r="H527" s="141" t="s">
        <v>2212</v>
      </c>
    </row>
    <row r="528" spans="1:8" x14ac:dyDescent="0.2">
      <c r="A528" s="141" t="s">
        <v>5412</v>
      </c>
      <c r="B528" s="142" t="s">
        <v>2068</v>
      </c>
      <c r="C528" s="142" t="s">
        <v>3006</v>
      </c>
      <c r="D528" s="143">
        <v>162</v>
      </c>
      <c r="E528" s="144" t="s">
        <v>3565</v>
      </c>
      <c r="F528" s="141" t="s">
        <v>5058</v>
      </c>
      <c r="G528" s="141" t="s">
        <v>5851</v>
      </c>
      <c r="H528" s="141" t="s">
        <v>2212</v>
      </c>
    </row>
    <row r="529" spans="1:8" x14ac:dyDescent="0.2">
      <c r="A529" s="141" t="s">
        <v>5412</v>
      </c>
      <c r="B529" s="142" t="s">
        <v>2069</v>
      </c>
      <c r="C529" s="142" t="s">
        <v>3007</v>
      </c>
      <c r="D529" s="143">
        <v>483</v>
      </c>
      <c r="E529" s="144" t="s">
        <v>3576</v>
      </c>
      <c r="F529" s="141" t="s">
        <v>3224</v>
      </c>
      <c r="G529" s="141" t="s">
        <v>2212</v>
      </c>
      <c r="H529" s="141" t="s">
        <v>5851</v>
      </c>
    </row>
    <row r="530" spans="1:8" x14ac:dyDescent="0.2">
      <c r="A530" s="141" t="s">
        <v>5412</v>
      </c>
      <c r="B530" s="142" t="s">
        <v>2070</v>
      </c>
      <c r="C530" s="142" t="s">
        <v>3008</v>
      </c>
      <c r="D530" s="143">
        <v>441</v>
      </c>
      <c r="E530" s="144" t="s">
        <v>3595</v>
      </c>
      <c r="F530" s="141" t="s">
        <v>5058</v>
      </c>
      <c r="G530" s="141" t="s">
        <v>5854</v>
      </c>
      <c r="H530" s="141" t="s">
        <v>5859</v>
      </c>
    </row>
    <row r="531" spans="1:8" x14ac:dyDescent="0.2">
      <c r="A531" s="141" t="s">
        <v>5412</v>
      </c>
      <c r="B531" s="142" t="s">
        <v>463</v>
      </c>
      <c r="C531" s="142" t="s">
        <v>3213</v>
      </c>
      <c r="D531" s="143">
        <v>217</v>
      </c>
      <c r="E531" s="144" t="s">
        <v>3597</v>
      </c>
      <c r="F531" s="141" t="s">
        <v>3224</v>
      </c>
      <c r="G531" s="141" t="s">
        <v>2212</v>
      </c>
      <c r="H531" s="141" t="s">
        <v>2212</v>
      </c>
    </row>
    <row r="532" spans="1:8" x14ac:dyDescent="0.2">
      <c r="A532" s="141" t="s">
        <v>5412</v>
      </c>
      <c r="B532" s="142" t="s">
        <v>2071</v>
      </c>
      <c r="C532" s="142" t="s">
        <v>3009</v>
      </c>
      <c r="D532" s="143">
        <v>197</v>
      </c>
      <c r="E532" s="144" t="s">
        <v>3574</v>
      </c>
      <c r="F532" s="141" t="s">
        <v>5058</v>
      </c>
      <c r="G532" s="141" t="s">
        <v>2212</v>
      </c>
      <c r="H532" s="141" t="s">
        <v>2212</v>
      </c>
    </row>
    <row r="533" spans="1:8" x14ac:dyDescent="0.2">
      <c r="A533" s="141" t="s">
        <v>5412</v>
      </c>
      <c r="B533" s="142" t="s">
        <v>2072</v>
      </c>
      <c r="C533" s="142" t="s">
        <v>3010</v>
      </c>
      <c r="D533" s="143">
        <v>85</v>
      </c>
      <c r="E533" s="144" t="s">
        <v>3552</v>
      </c>
      <c r="F533" s="141" t="s">
        <v>3224</v>
      </c>
      <c r="G533" s="141"/>
      <c r="H533" s="141"/>
    </row>
    <row r="534" spans="1:8" x14ac:dyDescent="0.2">
      <c r="A534" s="141" t="s">
        <v>5441</v>
      </c>
      <c r="B534" s="142" t="s">
        <v>2079</v>
      </c>
      <c r="C534" s="142" t="s">
        <v>3016</v>
      </c>
      <c r="D534" s="143">
        <v>397</v>
      </c>
      <c r="E534" s="144" t="s">
        <v>3560</v>
      </c>
      <c r="F534" s="141" t="s">
        <v>5055</v>
      </c>
      <c r="G534" s="141" t="s">
        <v>5851</v>
      </c>
      <c r="H534" s="141" t="s">
        <v>2212</v>
      </c>
    </row>
    <row r="535" spans="1:8" x14ac:dyDescent="0.2">
      <c r="A535" s="141" t="s">
        <v>5441</v>
      </c>
      <c r="B535" s="142" t="s">
        <v>2080</v>
      </c>
      <c r="C535" s="142" t="s">
        <v>3017</v>
      </c>
      <c r="D535" s="143">
        <v>313</v>
      </c>
      <c r="E535" s="144" t="s">
        <v>3573</v>
      </c>
      <c r="F535" s="141" t="s">
        <v>3224</v>
      </c>
      <c r="G535" s="141" t="s">
        <v>2212</v>
      </c>
      <c r="H535" s="141" t="s">
        <v>5851</v>
      </c>
    </row>
    <row r="536" spans="1:8" x14ac:dyDescent="0.2">
      <c r="A536" s="141" t="s">
        <v>5442</v>
      </c>
      <c r="B536" s="142" t="s">
        <v>2081</v>
      </c>
      <c r="C536" s="142" t="s">
        <v>3018</v>
      </c>
      <c r="D536" s="143">
        <v>628</v>
      </c>
      <c r="E536" s="144" t="s">
        <v>3561</v>
      </c>
      <c r="F536" s="141" t="s">
        <v>5055</v>
      </c>
      <c r="G536" s="141" t="s">
        <v>5856</v>
      </c>
      <c r="H536" s="141" t="s">
        <v>2212</v>
      </c>
    </row>
    <row r="537" spans="1:8" x14ac:dyDescent="0.2">
      <c r="A537" s="141" t="s">
        <v>5447</v>
      </c>
      <c r="B537" s="142" t="s">
        <v>2579</v>
      </c>
      <c r="C537" s="142" t="s">
        <v>4378</v>
      </c>
      <c r="D537" s="143">
        <v>48</v>
      </c>
      <c r="E537" s="144" t="s">
        <v>3560</v>
      </c>
      <c r="F537" s="141" t="s">
        <v>3224</v>
      </c>
      <c r="G537" s="141" t="s">
        <v>2212</v>
      </c>
      <c r="H537" s="141" t="s">
        <v>2212</v>
      </c>
    </row>
    <row r="538" spans="1:8" x14ac:dyDescent="0.2">
      <c r="A538" s="141" t="s">
        <v>5416</v>
      </c>
      <c r="B538" s="142" t="s">
        <v>2580</v>
      </c>
      <c r="C538" s="142" t="s">
        <v>4379</v>
      </c>
      <c r="D538" s="143">
        <v>480</v>
      </c>
      <c r="E538" s="144" t="s">
        <v>3562</v>
      </c>
      <c r="F538" s="141" t="s">
        <v>3224</v>
      </c>
      <c r="G538" s="141" t="s">
        <v>5850</v>
      </c>
      <c r="H538" s="141" t="s">
        <v>5850</v>
      </c>
    </row>
    <row r="539" spans="1:8" x14ac:dyDescent="0.2">
      <c r="A539" s="141" t="s">
        <v>5416</v>
      </c>
      <c r="B539" s="142" t="s">
        <v>2581</v>
      </c>
      <c r="C539" s="142" t="s">
        <v>4380</v>
      </c>
      <c r="D539" s="143">
        <v>354</v>
      </c>
      <c r="E539" s="144" t="s">
        <v>3554</v>
      </c>
      <c r="F539" s="141" t="s">
        <v>3224</v>
      </c>
      <c r="G539" s="141" t="s">
        <v>2212</v>
      </c>
      <c r="H539" s="141" t="s">
        <v>2212</v>
      </c>
    </row>
    <row r="540" spans="1:8" x14ac:dyDescent="0.2">
      <c r="A540" s="141" t="s">
        <v>5416</v>
      </c>
      <c r="B540" s="142" t="s">
        <v>2582</v>
      </c>
      <c r="C540" s="142" t="s">
        <v>4381</v>
      </c>
      <c r="D540" s="143">
        <v>699</v>
      </c>
      <c r="E540" s="144" t="s">
        <v>3559</v>
      </c>
      <c r="F540" s="141" t="s">
        <v>3224</v>
      </c>
      <c r="G540" s="141" t="s">
        <v>2212</v>
      </c>
      <c r="H540" s="141" t="s">
        <v>2212</v>
      </c>
    </row>
    <row r="541" spans="1:8" x14ac:dyDescent="0.2">
      <c r="A541" s="141" t="s">
        <v>5416</v>
      </c>
      <c r="B541" s="142" t="s">
        <v>2583</v>
      </c>
      <c r="C541" s="142" t="s">
        <v>4382</v>
      </c>
      <c r="D541" s="143">
        <v>913</v>
      </c>
      <c r="E541" s="144" t="s">
        <v>3564</v>
      </c>
      <c r="F541" s="141" t="s">
        <v>5055</v>
      </c>
      <c r="G541" s="141" t="s">
        <v>5850</v>
      </c>
      <c r="H541" s="141" t="s">
        <v>5854</v>
      </c>
    </row>
    <row r="542" spans="1:8" x14ac:dyDescent="0.2">
      <c r="A542" s="141" t="s">
        <v>5416</v>
      </c>
      <c r="B542" s="142" t="s">
        <v>2584</v>
      </c>
      <c r="C542" s="142" t="s">
        <v>4383</v>
      </c>
      <c r="D542" s="143">
        <v>239</v>
      </c>
      <c r="E542" s="144" t="s">
        <v>3596</v>
      </c>
      <c r="F542" s="141" t="s">
        <v>3224</v>
      </c>
      <c r="G542" s="141" t="s">
        <v>5852</v>
      </c>
      <c r="H542" s="141" t="s">
        <v>2212</v>
      </c>
    </row>
    <row r="543" spans="1:8" x14ac:dyDescent="0.2">
      <c r="A543" s="141" t="s">
        <v>5448</v>
      </c>
      <c r="B543" s="142" t="s">
        <v>2585</v>
      </c>
      <c r="C543" s="142" t="s">
        <v>4384</v>
      </c>
      <c r="D543" s="143">
        <v>749</v>
      </c>
      <c r="E543" s="144" t="s">
        <v>3582</v>
      </c>
      <c r="F543" s="141" t="s">
        <v>3224</v>
      </c>
      <c r="G543" s="141" t="s">
        <v>2212</v>
      </c>
      <c r="H543" s="141" t="s">
        <v>2212</v>
      </c>
    </row>
    <row r="544" spans="1:8" x14ac:dyDescent="0.2">
      <c r="A544" s="141" t="s">
        <v>5448</v>
      </c>
      <c r="B544" s="142" t="s">
        <v>2586</v>
      </c>
      <c r="C544" s="142" t="s">
        <v>3218</v>
      </c>
      <c r="D544" s="143">
        <v>518</v>
      </c>
      <c r="E544" s="144" t="s">
        <v>3568</v>
      </c>
      <c r="F544" s="141" t="s">
        <v>3224</v>
      </c>
      <c r="G544" s="141" t="s">
        <v>2212</v>
      </c>
      <c r="H544" s="141" t="s">
        <v>2212</v>
      </c>
    </row>
    <row r="545" spans="1:8" x14ac:dyDescent="0.2">
      <c r="A545" s="141" t="s">
        <v>5449</v>
      </c>
      <c r="B545" s="142" t="s">
        <v>2587</v>
      </c>
      <c r="C545" s="142" t="s">
        <v>4385</v>
      </c>
      <c r="D545" s="143">
        <v>579</v>
      </c>
      <c r="E545" s="144" t="s">
        <v>3562</v>
      </c>
      <c r="F545" s="141" t="s">
        <v>5055</v>
      </c>
      <c r="G545" s="141" t="s">
        <v>5857</v>
      </c>
      <c r="H545" s="141" t="s">
        <v>5851</v>
      </c>
    </row>
    <row r="546" spans="1:8" x14ac:dyDescent="0.2">
      <c r="A546" s="141" t="s">
        <v>5449</v>
      </c>
      <c r="B546" s="142" t="s">
        <v>2588</v>
      </c>
      <c r="C546" s="142" t="s">
        <v>4386</v>
      </c>
      <c r="D546" s="143">
        <v>350</v>
      </c>
      <c r="E546" s="144" t="s">
        <v>3559</v>
      </c>
      <c r="F546" s="141" t="s">
        <v>3224</v>
      </c>
      <c r="G546" s="141" t="s">
        <v>2212</v>
      </c>
      <c r="H546" s="141" t="s">
        <v>2212</v>
      </c>
    </row>
    <row r="547" spans="1:8" x14ac:dyDescent="0.2">
      <c r="A547" s="141" t="s">
        <v>5449</v>
      </c>
      <c r="B547" s="142" t="s">
        <v>2589</v>
      </c>
      <c r="C547" s="142" t="s">
        <v>4862</v>
      </c>
      <c r="D547" s="143">
        <v>404</v>
      </c>
      <c r="E547" s="144" t="s">
        <v>3564</v>
      </c>
      <c r="F547" s="141" t="s">
        <v>3224</v>
      </c>
      <c r="G547" s="141" t="s">
        <v>5850</v>
      </c>
      <c r="H547" s="141" t="s">
        <v>5856</v>
      </c>
    </row>
    <row r="548" spans="1:8" x14ac:dyDescent="0.2">
      <c r="A548" s="141" t="s">
        <v>5450</v>
      </c>
      <c r="B548" s="142" t="s">
        <v>2590</v>
      </c>
      <c r="C548" s="142" t="s">
        <v>4863</v>
      </c>
      <c r="D548" s="143">
        <v>262</v>
      </c>
      <c r="E548" s="144" t="s">
        <v>3560</v>
      </c>
      <c r="F548" s="141" t="s">
        <v>5055</v>
      </c>
      <c r="G548" s="141" t="s">
        <v>2212</v>
      </c>
      <c r="H548" s="141" t="s">
        <v>2212</v>
      </c>
    </row>
    <row r="549" spans="1:8" x14ac:dyDescent="0.2">
      <c r="A549" s="141" t="s">
        <v>5450</v>
      </c>
      <c r="B549" s="142" t="s">
        <v>2591</v>
      </c>
      <c r="C549" s="142" t="s">
        <v>4864</v>
      </c>
      <c r="D549" s="143">
        <v>207</v>
      </c>
      <c r="E549" s="144" t="s">
        <v>3573</v>
      </c>
      <c r="F549" s="141" t="s">
        <v>3224</v>
      </c>
      <c r="G549" s="141" t="s">
        <v>2212</v>
      </c>
      <c r="H549" s="141" t="s">
        <v>2212</v>
      </c>
    </row>
    <row r="550" spans="1:8" x14ac:dyDescent="0.2">
      <c r="A550" s="141" t="s">
        <v>5417</v>
      </c>
      <c r="B550" s="142" t="s">
        <v>2592</v>
      </c>
      <c r="C550" s="142" t="s">
        <v>4865</v>
      </c>
      <c r="D550" s="143">
        <v>623</v>
      </c>
      <c r="E550" s="144" t="s">
        <v>3567</v>
      </c>
      <c r="F550" s="141" t="s">
        <v>3224</v>
      </c>
      <c r="G550" s="141" t="s">
        <v>5853</v>
      </c>
      <c r="H550" s="141" t="s">
        <v>5852</v>
      </c>
    </row>
    <row r="551" spans="1:8" x14ac:dyDescent="0.2">
      <c r="A551" s="141" t="s">
        <v>5417</v>
      </c>
      <c r="B551" s="142" t="s">
        <v>2593</v>
      </c>
      <c r="C551" s="142" t="s">
        <v>4866</v>
      </c>
      <c r="D551" s="143">
        <v>455</v>
      </c>
      <c r="E551" s="144" t="s">
        <v>3569</v>
      </c>
      <c r="F551" s="141" t="s">
        <v>3224</v>
      </c>
      <c r="G551" s="141" t="s">
        <v>5852</v>
      </c>
      <c r="H551" s="141" t="s">
        <v>5854</v>
      </c>
    </row>
    <row r="552" spans="1:8" x14ac:dyDescent="0.2">
      <c r="A552" s="141" t="s">
        <v>5417</v>
      </c>
      <c r="B552" s="142" t="s">
        <v>2594</v>
      </c>
      <c r="C552" s="142" t="s">
        <v>4867</v>
      </c>
      <c r="D552" s="143">
        <v>695</v>
      </c>
      <c r="E552" s="144" t="s">
        <v>3564</v>
      </c>
      <c r="F552" s="141" t="s">
        <v>5058</v>
      </c>
      <c r="G552" s="141" t="s">
        <v>5859</v>
      </c>
      <c r="H552" s="141" t="s">
        <v>5859</v>
      </c>
    </row>
    <row r="553" spans="1:8" x14ac:dyDescent="0.2">
      <c r="A553" s="141" t="s">
        <v>5417</v>
      </c>
      <c r="B553" s="142" t="s">
        <v>2596</v>
      </c>
      <c r="C553" s="142" t="s">
        <v>4868</v>
      </c>
      <c r="D553" s="143">
        <v>62</v>
      </c>
      <c r="E553" s="144" t="s">
        <v>3572</v>
      </c>
      <c r="F553" s="141" t="s">
        <v>3224</v>
      </c>
      <c r="G553" s="141" t="s">
        <v>2212</v>
      </c>
      <c r="H553" s="141" t="s">
        <v>2212</v>
      </c>
    </row>
    <row r="554" spans="1:8" x14ac:dyDescent="0.2">
      <c r="A554" s="141" t="s">
        <v>5417</v>
      </c>
      <c r="B554" s="142" t="s">
        <v>2597</v>
      </c>
      <c r="C554" s="142" t="s">
        <v>4869</v>
      </c>
      <c r="D554" s="143">
        <v>495</v>
      </c>
      <c r="E554" s="144" t="s">
        <v>3564</v>
      </c>
      <c r="F554" s="141" t="s">
        <v>5058</v>
      </c>
      <c r="G554" s="141" t="s">
        <v>5859</v>
      </c>
      <c r="H554" s="141" t="s">
        <v>5859</v>
      </c>
    </row>
    <row r="555" spans="1:8" x14ac:dyDescent="0.2">
      <c r="A555" s="141" t="s">
        <v>5417</v>
      </c>
      <c r="B555" s="142" t="s">
        <v>2598</v>
      </c>
      <c r="C555" s="142" t="s">
        <v>4870</v>
      </c>
      <c r="D555" s="143">
        <v>466</v>
      </c>
      <c r="E555" s="144" t="s">
        <v>3565</v>
      </c>
      <c r="F555" s="141" t="s">
        <v>5058</v>
      </c>
      <c r="G555" s="141" t="s">
        <v>5854</v>
      </c>
      <c r="H555" s="141" t="s">
        <v>5854</v>
      </c>
    </row>
    <row r="556" spans="1:8" x14ac:dyDescent="0.2">
      <c r="A556" s="141" t="s">
        <v>5417</v>
      </c>
      <c r="B556" s="142" t="s">
        <v>2599</v>
      </c>
      <c r="C556" s="142" t="s">
        <v>4871</v>
      </c>
      <c r="D556" s="143">
        <v>245</v>
      </c>
      <c r="E556" s="144" t="s">
        <v>3572</v>
      </c>
      <c r="F556" s="141" t="s">
        <v>3224</v>
      </c>
      <c r="G556" s="141" t="s">
        <v>2212</v>
      </c>
      <c r="H556" s="141" t="s">
        <v>2212</v>
      </c>
    </row>
    <row r="557" spans="1:8" x14ac:dyDescent="0.2">
      <c r="A557" s="141" t="s">
        <v>5417</v>
      </c>
      <c r="B557" s="142" t="s">
        <v>2600</v>
      </c>
      <c r="C557" s="142" t="s">
        <v>4872</v>
      </c>
      <c r="D557" s="143">
        <v>48</v>
      </c>
      <c r="E557" s="144" t="s">
        <v>3582</v>
      </c>
      <c r="F557" s="141" t="s">
        <v>3224</v>
      </c>
      <c r="G557" s="141"/>
      <c r="H557" s="141"/>
    </row>
    <row r="558" spans="1:8" x14ac:dyDescent="0.2">
      <c r="A558" s="141" t="s">
        <v>5417</v>
      </c>
      <c r="B558" s="142" t="s">
        <v>2601</v>
      </c>
      <c r="C558" s="142" t="s">
        <v>4873</v>
      </c>
      <c r="D558" s="143">
        <v>1748</v>
      </c>
      <c r="E558" s="144" t="s">
        <v>3559</v>
      </c>
      <c r="F558" s="141" t="s">
        <v>3224</v>
      </c>
      <c r="G558" s="141" t="s">
        <v>5854</v>
      </c>
      <c r="H558" s="141" t="s">
        <v>5854</v>
      </c>
    </row>
    <row r="559" spans="1:8" x14ac:dyDescent="0.2">
      <c r="A559" s="141" t="s">
        <v>5417</v>
      </c>
      <c r="B559" s="142" t="s">
        <v>2602</v>
      </c>
      <c r="C559" s="142" t="s">
        <v>4874</v>
      </c>
      <c r="D559" s="143">
        <v>477</v>
      </c>
      <c r="E559" s="144" t="s">
        <v>3564</v>
      </c>
      <c r="F559" s="141" t="s">
        <v>3224</v>
      </c>
      <c r="G559" s="141" t="s">
        <v>5857</v>
      </c>
      <c r="H559" s="141" t="s">
        <v>5854</v>
      </c>
    </row>
    <row r="560" spans="1:8" x14ac:dyDescent="0.2">
      <c r="A560" s="141" t="s">
        <v>5417</v>
      </c>
      <c r="B560" s="142" t="s">
        <v>2603</v>
      </c>
      <c r="C560" s="142" t="s">
        <v>4875</v>
      </c>
      <c r="D560" s="143">
        <v>184</v>
      </c>
      <c r="E560" s="144" t="s">
        <v>3552</v>
      </c>
      <c r="F560" s="141" t="s">
        <v>3224</v>
      </c>
      <c r="G560" s="141"/>
      <c r="H560" s="141"/>
    </row>
    <row r="561" spans="1:8" x14ac:dyDescent="0.2">
      <c r="A561" s="141" t="s">
        <v>5417</v>
      </c>
      <c r="B561" s="142" t="s">
        <v>5925</v>
      </c>
      <c r="C561" s="142" t="s">
        <v>4876</v>
      </c>
      <c r="D561" s="143">
        <v>497</v>
      </c>
      <c r="E561" s="144" t="s">
        <v>3565</v>
      </c>
      <c r="F561" s="141" t="s">
        <v>5058</v>
      </c>
      <c r="G561" s="141" t="s">
        <v>5859</v>
      </c>
      <c r="H561" s="141" t="s">
        <v>5857</v>
      </c>
    </row>
    <row r="562" spans="1:8" x14ac:dyDescent="0.2">
      <c r="A562" s="141" t="s">
        <v>5417</v>
      </c>
      <c r="B562" s="142" t="s">
        <v>5926</v>
      </c>
      <c r="C562" s="142" t="s">
        <v>4877</v>
      </c>
      <c r="D562" s="143">
        <v>40</v>
      </c>
      <c r="E562" s="144" t="s">
        <v>3584</v>
      </c>
      <c r="F562" s="141" t="s">
        <v>3224</v>
      </c>
      <c r="G562" s="141"/>
      <c r="H562" s="141"/>
    </row>
    <row r="563" spans="1:8" x14ac:dyDescent="0.2">
      <c r="A563" s="141" t="s">
        <v>5417</v>
      </c>
      <c r="B563" s="142" t="s">
        <v>5927</v>
      </c>
      <c r="C563" s="142" t="s">
        <v>4878</v>
      </c>
      <c r="D563" s="143">
        <v>625</v>
      </c>
      <c r="E563" s="144" t="s">
        <v>3565</v>
      </c>
      <c r="F563" s="141" t="s">
        <v>5058</v>
      </c>
      <c r="G563" s="141" t="s">
        <v>5859</v>
      </c>
      <c r="H563" s="141" t="s">
        <v>5858</v>
      </c>
    </row>
    <row r="564" spans="1:8" x14ac:dyDescent="0.2">
      <c r="A564" s="141" t="s">
        <v>5417</v>
      </c>
      <c r="B564" s="142" t="s">
        <v>5928</v>
      </c>
      <c r="C564" s="142" t="s">
        <v>4879</v>
      </c>
      <c r="D564" s="143">
        <v>144</v>
      </c>
      <c r="E564" s="144" t="s">
        <v>3572</v>
      </c>
      <c r="F564" s="141" t="s">
        <v>3224</v>
      </c>
      <c r="G564" s="141" t="s">
        <v>2212</v>
      </c>
      <c r="H564" s="141" t="s">
        <v>2212</v>
      </c>
    </row>
    <row r="565" spans="1:8" x14ac:dyDescent="0.2">
      <c r="A565" s="141" t="s">
        <v>5456</v>
      </c>
      <c r="B565" s="142" t="s">
        <v>5933</v>
      </c>
      <c r="C565" s="142" t="s">
        <v>4883</v>
      </c>
      <c r="D565" s="143">
        <v>611</v>
      </c>
      <c r="E565" s="144" t="s">
        <v>3568</v>
      </c>
      <c r="F565" s="141" t="s">
        <v>5055</v>
      </c>
      <c r="G565" s="141" t="s">
        <v>2212</v>
      </c>
      <c r="H565" s="141" t="s">
        <v>2212</v>
      </c>
    </row>
    <row r="566" spans="1:8" x14ac:dyDescent="0.2">
      <c r="A566" s="141" t="s">
        <v>5456</v>
      </c>
      <c r="B566" s="142" t="s">
        <v>5935</v>
      </c>
      <c r="C566" s="142" t="s">
        <v>4884</v>
      </c>
      <c r="D566" s="143">
        <v>1097</v>
      </c>
      <c r="E566" s="144" t="s">
        <v>3559</v>
      </c>
      <c r="F566" s="141" t="s">
        <v>3224</v>
      </c>
      <c r="G566" s="141" t="s">
        <v>2212</v>
      </c>
      <c r="H566" s="141" t="s">
        <v>2212</v>
      </c>
    </row>
    <row r="567" spans="1:8" x14ac:dyDescent="0.2">
      <c r="A567" s="141" t="s">
        <v>5456</v>
      </c>
      <c r="B567" s="142" t="s">
        <v>5936</v>
      </c>
      <c r="C567" s="142" t="s">
        <v>4885</v>
      </c>
      <c r="D567" s="143">
        <v>931</v>
      </c>
      <c r="E567" s="144" t="s">
        <v>3569</v>
      </c>
      <c r="F567" s="141" t="s">
        <v>3224</v>
      </c>
      <c r="G567" s="141" t="s">
        <v>5850</v>
      </c>
      <c r="H567" s="141" t="s">
        <v>5850</v>
      </c>
    </row>
    <row r="568" spans="1:8" x14ac:dyDescent="0.2">
      <c r="A568" s="141" t="s">
        <v>5456</v>
      </c>
      <c r="B568" s="142" t="s">
        <v>5937</v>
      </c>
      <c r="C568" s="142" t="s">
        <v>4886</v>
      </c>
      <c r="D568" s="143">
        <v>455</v>
      </c>
      <c r="E568" s="144" t="s">
        <v>3567</v>
      </c>
      <c r="F568" s="141" t="s">
        <v>3224</v>
      </c>
      <c r="G568" s="141" t="s">
        <v>2212</v>
      </c>
      <c r="H568" s="141" t="s">
        <v>2212</v>
      </c>
    </row>
    <row r="569" spans="1:8" x14ac:dyDescent="0.2">
      <c r="A569" s="141" t="s">
        <v>5456</v>
      </c>
      <c r="B569" s="142" t="s">
        <v>5938</v>
      </c>
      <c r="C569" s="142" t="s">
        <v>5486</v>
      </c>
      <c r="D569" s="143">
        <v>519</v>
      </c>
      <c r="E569" s="144" t="s">
        <v>3567</v>
      </c>
      <c r="F569" s="141" t="s">
        <v>3224</v>
      </c>
      <c r="G569" s="141" t="s">
        <v>5855</v>
      </c>
      <c r="H569" s="141" t="s">
        <v>2212</v>
      </c>
    </row>
    <row r="570" spans="1:8" x14ac:dyDescent="0.2">
      <c r="A570" s="141" t="s">
        <v>5456</v>
      </c>
      <c r="B570" s="142" t="s">
        <v>5939</v>
      </c>
      <c r="C570" s="142" t="s">
        <v>4887</v>
      </c>
      <c r="D570" s="143">
        <v>487</v>
      </c>
      <c r="E570" s="144" t="s">
        <v>3567</v>
      </c>
      <c r="F570" s="141" t="s">
        <v>5055</v>
      </c>
      <c r="G570" s="141" t="s">
        <v>2212</v>
      </c>
      <c r="H570" s="141" t="s">
        <v>2212</v>
      </c>
    </row>
    <row r="571" spans="1:8" x14ac:dyDescent="0.2">
      <c r="A571" s="141" t="s">
        <v>5422</v>
      </c>
      <c r="B571" s="142" t="s">
        <v>5940</v>
      </c>
      <c r="C571" s="142" t="s">
        <v>1794</v>
      </c>
      <c r="D571" s="143">
        <v>472</v>
      </c>
      <c r="E571" s="144" t="s">
        <v>3573</v>
      </c>
      <c r="F571" s="141" t="s">
        <v>3224</v>
      </c>
      <c r="G571" s="141" t="s">
        <v>2212</v>
      </c>
      <c r="H571" s="141" t="s">
        <v>5859</v>
      </c>
    </row>
    <row r="572" spans="1:8" x14ac:dyDescent="0.2">
      <c r="A572" s="141" t="s">
        <v>5422</v>
      </c>
      <c r="B572" s="142" t="s">
        <v>5942</v>
      </c>
      <c r="C572" s="142" t="s">
        <v>5311</v>
      </c>
      <c r="D572" s="143">
        <v>425</v>
      </c>
      <c r="E572" s="144" t="s">
        <v>3592</v>
      </c>
      <c r="F572" s="141" t="s">
        <v>5055</v>
      </c>
      <c r="G572" s="141" t="s">
        <v>5856</v>
      </c>
      <c r="H572" s="141" t="s">
        <v>2212</v>
      </c>
    </row>
    <row r="573" spans="1:8" x14ac:dyDescent="0.2">
      <c r="A573" s="141" t="s">
        <v>5422</v>
      </c>
      <c r="B573" s="142" t="s">
        <v>5943</v>
      </c>
      <c r="C573" s="142" t="s">
        <v>1795</v>
      </c>
      <c r="D573" s="143">
        <v>290</v>
      </c>
      <c r="E573" s="144" t="s">
        <v>3577</v>
      </c>
      <c r="F573" s="141" t="s">
        <v>5055</v>
      </c>
      <c r="G573" s="141" t="s">
        <v>5856</v>
      </c>
      <c r="H573" s="141" t="s">
        <v>2212</v>
      </c>
    </row>
    <row r="574" spans="1:8" x14ac:dyDescent="0.2">
      <c r="A574" s="141" t="s">
        <v>5458</v>
      </c>
      <c r="B574" s="142" t="s">
        <v>5944</v>
      </c>
      <c r="C574" s="142" t="s">
        <v>1796</v>
      </c>
      <c r="D574" s="143">
        <v>245</v>
      </c>
      <c r="E574" s="144" t="s">
        <v>3560</v>
      </c>
      <c r="F574" s="141" t="s">
        <v>5055</v>
      </c>
      <c r="G574" s="141" t="s">
        <v>5852</v>
      </c>
      <c r="H574" s="141" t="s">
        <v>5852</v>
      </c>
    </row>
    <row r="575" spans="1:8" x14ac:dyDescent="0.2">
      <c r="A575" s="141" t="s">
        <v>5459</v>
      </c>
      <c r="B575" s="142" t="s">
        <v>5945</v>
      </c>
      <c r="C575" s="142" t="s">
        <v>1797</v>
      </c>
      <c r="D575" s="143">
        <v>863</v>
      </c>
      <c r="E575" s="144" t="s">
        <v>3559</v>
      </c>
      <c r="F575" s="141" t="s">
        <v>3224</v>
      </c>
      <c r="G575" s="141" t="s">
        <v>2212</v>
      </c>
      <c r="H575" s="141" t="s">
        <v>2212</v>
      </c>
    </row>
    <row r="576" spans="1:8" x14ac:dyDescent="0.2">
      <c r="A576" s="141" t="s">
        <v>5459</v>
      </c>
      <c r="B576" s="142" t="s">
        <v>5946</v>
      </c>
      <c r="C576" s="142" t="s">
        <v>1798</v>
      </c>
      <c r="D576" s="143">
        <v>662</v>
      </c>
      <c r="E576" s="144" t="s">
        <v>3570</v>
      </c>
      <c r="F576" s="141" t="s">
        <v>3224</v>
      </c>
      <c r="G576" s="141" t="s">
        <v>2212</v>
      </c>
      <c r="H576" s="141" t="s">
        <v>5852</v>
      </c>
    </row>
    <row r="577" spans="1:8" x14ac:dyDescent="0.2">
      <c r="A577" s="141" t="s">
        <v>5459</v>
      </c>
      <c r="B577" s="142" t="s">
        <v>5947</v>
      </c>
      <c r="C577" s="142" t="s">
        <v>1799</v>
      </c>
      <c r="D577" s="143">
        <v>700</v>
      </c>
      <c r="E577" s="144" t="s">
        <v>3554</v>
      </c>
      <c r="F577" s="141" t="s">
        <v>5055</v>
      </c>
      <c r="G577" s="141" t="s">
        <v>2212</v>
      </c>
      <c r="H577" s="141" t="s">
        <v>2212</v>
      </c>
    </row>
    <row r="578" spans="1:8" x14ac:dyDescent="0.2">
      <c r="A578" s="141" t="s">
        <v>5459</v>
      </c>
      <c r="B578" s="142" t="s">
        <v>5948</v>
      </c>
      <c r="C578" s="142" t="s">
        <v>1800</v>
      </c>
      <c r="D578" s="143">
        <v>645</v>
      </c>
      <c r="E578" s="144" t="s">
        <v>3569</v>
      </c>
      <c r="F578" s="141" t="s">
        <v>3224</v>
      </c>
      <c r="G578" s="141" t="s">
        <v>5852</v>
      </c>
      <c r="H578" s="141" t="s">
        <v>5856</v>
      </c>
    </row>
    <row r="579" spans="1:8" x14ac:dyDescent="0.2">
      <c r="A579" s="141" t="s">
        <v>5460</v>
      </c>
      <c r="B579" s="142" t="s">
        <v>5949</v>
      </c>
      <c r="C579" s="142" t="s">
        <v>1801</v>
      </c>
      <c r="D579" s="143">
        <v>178</v>
      </c>
      <c r="E579" s="144" t="s">
        <v>3597</v>
      </c>
      <c r="F579" s="141" t="s">
        <v>5058</v>
      </c>
      <c r="G579" s="141" t="s">
        <v>5857</v>
      </c>
      <c r="H579" s="141" t="s">
        <v>5857</v>
      </c>
    </row>
    <row r="580" spans="1:8" x14ac:dyDescent="0.2">
      <c r="A580" s="141" t="s">
        <v>5460</v>
      </c>
      <c r="B580" s="142" t="s">
        <v>5950</v>
      </c>
      <c r="C580" s="142" t="s">
        <v>1802</v>
      </c>
      <c r="D580" s="143">
        <v>500</v>
      </c>
      <c r="E580" s="144" t="s">
        <v>3580</v>
      </c>
      <c r="F580" s="141" t="s">
        <v>5058</v>
      </c>
      <c r="G580" s="141" t="s">
        <v>5859</v>
      </c>
      <c r="H580" s="141" t="s">
        <v>5859</v>
      </c>
    </row>
    <row r="581" spans="1:8" x14ac:dyDescent="0.2">
      <c r="A581" s="141" t="s">
        <v>5460</v>
      </c>
      <c r="B581" s="142" t="s">
        <v>5951</v>
      </c>
      <c r="C581" s="142" t="s">
        <v>1803</v>
      </c>
      <c r="D581" s="143">
        <v>1268</v>
      </c>
      <c r="E581" s="144" t="s">
        <v>3559</v>
      </c>
      <c r="F581" s="141" t="s">
        <v>5058</v>
      </c>
      <c r="G581" s="141" t="s">
        <v>5852</v>
      </c>
      <c r="H581" s="141" t="s">
        <v>5853</v>
      </c>
    </row>
    <row r="582" spans="1:8" x14ac:dyDescent="0.2">
      <c r="A582" s="141" t="s">
        <v>5460</v>
      </c>
      <c r="B582" s="142" t="s">
        <v>5952</v>
      </c>
      <c r="C582" s="142" t="s">
        <v>1804</v>
      </c>
      <c r="D582" s="143">
        <v>206</v>
      </c>
      <c r="E582" s="144" t="s">
        <v>3552</v>
      </c>
      <c r="F582" s="141" t="s">
        <v>3224</v>
      </c>
      <c r="G582" s="141"/>
      <c r="H582" s="141"/>
    </row>
    <row r="583" spans="1:8" x14ac:dyDescent="0.2">
      <c r="A583" s="141" t="s">
        <v>5460</v>
      </c>
      <c r="B583" s="142" t="s">
        <v>5953</v>
      </c>
      <c r="C583" s="142" t="s">
        <v>1805</v>
      </c>
      <c r="D583" s="143">
        <v>573</v>
      </c>
      <c r="E583" s="144" t="s">
        <v>3580</v>
      </c>
      <c r="F583" s="141" t="s">
        <v>5058</v>
      </c>
      <c r="G583" s="141" t="s">
        <v>5859</v>
      </c>
      <c r="H583" s="141" t="s">
        <v>5859</v>
      </c>
    </row>
    <row r="584" spans="1:8" x14ac:dyDescent="0.2">
      <c r="A584" s="141" t="s">
        <v>5460</v>
      </c>
      <c r="B584" s="142" t="s">
        <v>5954</v>
      </c>
      <c r="C584" s="142" t="s">
        <v>1806</v>
      </c>
      <c r="D584" s="143">
        <v>594</v>
      </c>
      <c r="E584" s="144" t="s">
        <v>3580</v>
      </c>
      <c r="F584" s="141" t="s">
        <v>5058</v>
      </c>
      <c r="G584" s="141" t="s">
        <v>5854</v>
      </c>
      <c r="H584" s="141" t="s">
        <v>5859</v>
      </c>
    </row>
    <row r="585" spans="1:8" x14ac:dyDescent="0.2">
      <c r="A585" s="141" t="s">
        <v>5460</v>
      </c>
      <c r="B585" s="142" t="s">
        <v>5955</v>
      </c>
      <c r="C585" s="142" t="s">
        <v>1807</v>
      </c>
      <c r="D585" s="143">
        <v>461</v>
      </c>
      <c r="E585" s="144" t="s">
        <v>3580</v>
      </c>
      <c r="F585" s="141" t="s">
        <v>5058</v>
      </c>
      <c r="G585" s="141" t="s">
        <v>5854</v>
      </c>
      <c r="H585" s="141" t="s">
        <v>5855</v>
      </c>
    </row>
    <row r="586" spans="1:8" x14ac:dyDescent="0.2">
      <c r="A586" s="141" t="s">
        <v>5460</v>
      </c>
      <c r="B586" s="142" t="s">
        <v>5956</v>
      </c>
      <c r="C586" s="142" t="s">
        <v>1808</v>
      </c>
      <c r="D586" s="143">
        <v>473</v>
      </c>
      <c r="E586" s="144" t="s">
        <v>3580</v>
      </c>
      <c r="F586" s="141" t="s">
        <v>5058</v>
      </c>
      <c r="G586" s="141" t="s">
        <v>5854</v>
      </c>
      <c r="H586" s="141" t="s">
        <v>5858</v>
      </c>
    </row>
    <row r="587" spans="1:8" x14ac:dyDescent="0.2">
      <c r="A587" s="141" t="s">
        <v>5460</v>
      </c>
      <c r="B587" s="142" t="s">
        <v>5957</v>
      </c>
      <c r="C587" s="142" t="s">
        <v>1809</v>
      </c>
      <c r="D587" s="143">
        <v>372</v>
      </c>
      <c r="E587" s="144" t="s">
        <v>3580</v>
      </c>
      <c r="F587" s="141" t="s">
        <v>5058</v>
      </c>
      <c r="G587" s="141" t="s">
        <v>5859</v>
      </c>
      <c r="H587" s="141" t="s">
        <v>5859</v>
      </c>
    </row>
    <row r="588" spans="1:8" x14ac:dyDescent="0.2">
      <c r="A588" s="141" t="s">
        <v>5460</v>
      </c>
      <c r="B588" s="142" t="s">
        <v>5958</v>
      </c>
      <c r="C588" s="142" t="s">
        <v>1810</v>
      </c>
      <c r="D588" s="143">
        <v>612</v>
      </c>
      <c r="E588" s="144" t="s">
        <v>3580</v>
      </c>
      <c r="F588" s="141" t="s">
        <v>5058</v>
      </c>
      <c r="G588" s="141" t="s">
        <v>5859</v>
      </c>
      <c r="H588" s="141" t="s">
        <v>5859</v>
      </c>
    </row>
    <row r="589" spans="1:8" x14ac:dyDescent="0.2">
      <c r="A589" s="141" t="s">
        <v>5460</v>
      </c>
      <c r="B589" s="142" t="s">
        <v>5959</v>
      </c>
      <c r="C589" s="142" t="s">
        <v>1811</v>
      </c>
      <c r="D589" s="143">
        <v>659</v>
      </c>
      <c r="E589" s="144" t="s">
        <v>3559</v>
      </c>
      <c r="F589" s="141" t="s">
        <v>5058</v>
      </c>
      <c r="G589" s="141" t="s">
        <v>2212</v>
      </c>
      <c r="H589" s="141" t="s">
        <v>2212</v>
      </c>
    </row>
    <row r="590" spans="1:8" x14ac:dyDescent="0.2">
      <c r="A590" s="141" t="s">
        <v>5462</v>
      </c>
      <c r="B590" s="142" t="s">
        <v>5961</v>
      </c>
      <c r="C590" s="142" t="s">
        <v>1813</v>
      </c>
      <c r="D590" s="143">
        <v>529</v>
      </c>
      <c r="E590" s="144" t="s">
        <v>3573</v>
      </c>
      <c r="F590" s="141" t="s">
        <v>3224</v>
      </c>
      <c r="G590" s="141" t="s">
        <v>2212</v>
      </c>
      <c r="H590" s="141" t="s">
        <v>5856</v>
      </c>
    </row>
    <row r="591" spans="1:8" x14ac:dyDescent="0.2">
      <c r="A591" s="141" t="s">
        <v>5462</v>
      </c>
      <c r="B591" s="142" t="s">
        <v>5962</v>
      </c>
      <c r="C591" s="142" t="s">
        <v>3821</v>
      </c>
      <c r="D591" s="143">
        <v>631</v>
      </c>
      <c r="E591" s="144" t="s">
        <v>3561</v>
      </c>
      <c r="F591" s="141" t="s">
        <v>5055</v>
      </c>
      <c r="G591" s="141" t="s">
        <v>5850</v>
      </c>
      <c r="H591" s="141" t="s">
        <v>2212</v>
      </c>
    </row>
    <row r="592" spans="1:8" x14ac:dyDescent="0.2">
      <c r="A592" s="141" t="s">
        <v>5462</v>
      </c>
      <c r="B592" s="142" t="s">
        <v>5963</v>
      </c>
      <c r="C592" s="142" t="s">
        <v>1814</v>
      </c>
      <c r="D592" s="143">
        <v>119</v>
      </c>
      <c r="E592" s="144" t="s">
        <v>3552</v>
      </c>
      <c r="F592" s="141" t="s">
        <v>3224</v>
      </c>
      <c r="G592" s="141"/>
      <c r="H592" s="141"/>
    </row>
    <row r="593" spans="1:8" x14ac:dyDescent="0.2">
      <c r="A593" s="141" t="s">
        <v>5424</v>
      </c>
      <c r="B593" s="142" t="s">
        <v>5964</v>
      </c>
      <c r="C593" s="142" t="s">
        <v>4310</v>
      </c>
      <c r="D593" s="143">
        <v>459</v>
      </c>
      <c r="E593" s="144" t="s">
        <v>3598</v>
      </c>
      <c r="F593" s="141" t="s">
        <v>3224</v>
      </c>
      <c r="G593" s="141" t="s">
        <v>2212</v>
      </c>
      <c r="H593" s="141" t="s">
        <v>2212</v>
      </c>
    </row>
    <row r="594" spans="1:8" x14ac:dyDescent="0.2">
      <c r="A594" s="141" t="s">
        <v>5424</v>
      </c>
      <c r="B594" s="142" t="s">
        <v>5965</v>
      </c>
      <c r="C594" s="142" t="s">
        <v>1815</v>
      </c>
      <c r="D594" s="143">
        <v>538</v>
      </c>
      <c r="E594" s="144" t="s">
        <v>3599</v>
      </c>
      <c r="F594" s="141" t="s">
        <v>3224</v>
      </c>
      <c r="G594" s="141" t="s">
        <v>5850</v>
      </c>
      <c r="H594" s="141" t="s">
        <v>2212</v>
      </c>
    </row>
    <row r="595" spans="1:8" x14ac:dyDescent="0.2">
      <c r="A595" s="141" t="s">
        <v>5424</v>
      </c>
      <c r="B595" s="142" t="s">
        <v>5966</v>
      </c>
      <c r="C595" s="142" t="s">
        <v>1816</v>
      </c>
      <c r="D595" s="143">
        <v>537</v>
      </c>
      <c r="E595" s="144" t="s">
        <v>3600</v>
      </c>
      <c r="F595" s="141" t="s">
        <v>3224</v>
      </c>
      <c r="G595" s="141" t="s">
        <v>5853</v>
      </c>
      <c r="H595" s="141" t="s">
        <v>2212</v>
      </c>
    </row>
    <row r="596" spans="1:8" x14ac:dyDescent="0.2">
      <c r="A596" s="141" t="s">
        <v>5424</v>
      </c>
      <c r="B596" s="142" t="s">
        <v>2488</v>
      </c>
      <c r="C596" s="142" t="s">
        <v>1817</v>
      </c>
      <c r="D596" s="143">
        <v>1047</v>
      </c>
      <c r="E596" s="144" t="s">
        <v>3559</v>
      </c>
      <c r="F596" s="141" t="s">
        <v>3224</v>
      </c>
      <c r="G596" s="141" t="s">
        <v>2212</v>
      </c>
      <c r="H596" s="141" t="s">
        <v>2212</v>
      </c>
    </row>
    <row r="597" spans="1:8" x14ac:dyDescent="0.2">
      <c r="A597" s="141" t="s">
        <v>5424</v>
      </c>
      <c r="B597" s="142" t="s">
        <v>2489</v>
      </c>
      <c r="C597" s="142" t="s">
        <v>1818</v>
      </c>
      <c r="D597" s="143">
        <v>822</v>
      </c>
      <c r="E597" s="144" t="s">
        <v>3569</v>
      </c>
      <c r="F597" s="141" t="s">
        <v>3224</v>
      </c>
      <c r="G597" s="141" t="s">
        <v>5852</v>
      </c>
      <c r="H597" s="141" t="s">
        <v>5854</v>
      </c>
    </row>
    <row r="598" spans="1:8" x14ac:dyDescent="0.2">
      <c r="A598" s="141" t="s">
        <v>5424</v>
      </c>
      <c r="B598" s="142" t="s">
        <v>2490</v>
      </c>
      <c r="C598" s="142" t="s">
        <v>1819</v>
      </c>
      <c r="D598" s="143">
        <v>51</v>
      </c>
      <c r="E598" s="144" t="s">
        <v>3552</v>
      </c>
      <c r="F598" s="141" t="s">
        <v>3224</v>
      </c>
      <c r="G598" s="141"/>
      <c r="H598" s="141"/>
    </row>
    <row r="599" spans="1:8" x14ac:dyDescent="0.2">
      <c r="A599" s="141" t="s">
        <v>5425</v>
      </c>
      <c r="B599" s="142" t="s">
        <v>2491</v>
      </c>
      <c r="C599" s="142" t="s">
        <v>1820</v>
      </c>
      <c r="D599" s="143">
        <v>519</v>
      </c>
      <c r="E599" s="144" t="s">
        <v>3590</v>
      </c>
      <c r="F599" s="141" t="s">
        <v>5055</v>
      </c>
      <c r="G599" s="141" t="s">
        <v>5858</v>
      </c>
      <c r="H599" s="141" t="s">
        <v>5859</v>
      </c>
    </row>
    <row r="600" spans="1:8" x14ac:dyDescent="0.2">
      <c r="A600" s="141" t="s">
        <v>5425</v>
      </c>
      <c r="B600" s="142" t="s">
        <v>2492</v>
      </c>
      <c r="C600" s="142" t="s">
        <v>1821</v>
      </c>
      <c r="D600" s="143">
        <v>202</v>
      </c>
      <c r="E600" s="144" t="s">
        <v>3553</v>
      </c>
      <c r="F600" s="141" t="s">
        <v>3224</v>
      </c>
      <c r="G600" s="141"/>
      <c r="H600" s="141"/>
    </row>
    <row r="601" spans="1:8" x14ac:dyDescent="0.2">
      <c r="A601" s="141" t="s">
        <v>5425</v>
      </c>
      <c r="B601" s="142" t="s">
        <v>2493</v>
      </c>
      <c r="C601" s="142" t="s">
        <v>1822</v>
      </c>
      <c r="D601" s="143">
        <v>322</v>
      </c>
      <c r="E601" s="144" t="s">
        <v>3590</v>
      </c>
      <c r="F601" s="141" t="s">
        <v>5055</v>
      </c>
      <c r="G601" s="141" t="s">
        <v>5856</v>
      </c>
      <c r="H601" s="141" t="s">
        <v>5856</v>
      </c>
    </row>
    <row r="602" spans="1:8" x14ac:dyDescent="0.2">
      <c r="A602" s="141" t="s">
        <v>5425</v>
      </c>
      <c r="B602" s="142" t="s">
        <v>2494</v>
      </c>
      <c r="C602" s="142" t="s">
        <v>1823</v>
      </c>
      <c r="D602" s="143">
        <v>1237</v>
      </c>
      <c r="E602" s="144" t="s">
        <v>462</v>
      </c>
      <c r="F602" s="141" t="s">
        <v>3224</v>
      </c>
      <c r="G602" s="141" t="s">
        <v>5853</v>
      </c>
      <c r="H602" s="141" t="s">
        <v>5853</v>
      </c>
    </row>
    <row r="603" spans="1:8" x14ac:dyDescent="0.2">
      <c r="A603" s="141" t="s">
        <v>5425</v>
      </c>
      <c r="B603" s="142" t="s">
        <v>2495</v>
      </c>
      <c r="C603" s="142" t="s">
        <v>5311</v>
      </c>
      <c r="D603" s="143">
        <v>432</v>
      </c>
      <c r="E603" s="144" t="s">
        <v>3575</v>
      </c>
      <c r="F603" s="141" t="s">
        <v>3224</v>
      </c>
      <c r="G603" s="141" t="s">
        <v>5856</v>
      </c>
      <c r="H603" s="141" t="s">
        <v>5853</v>
      </c>
    </row>
    <row r="604" spans="1:8" x14ac:dyDescent="0.2">
      <c r="A604" s="141" t="s">
        <v>5425</v>
      </c>
      <c r="B604" s="142" t="s">
        <v>2496</v>
      </c>
      <c r="C604" s="142" t="s">
        <v>1824</v>
      </c>
      <c r="D604" s="143">
        <v>281</v>
      </c>
      <c r="E604" s="144" t="s">
        <v>3568</v>
      </c>
      <c r="F604" s="141" t="s">
        <v>3224</v>
      </c>
      <c r="G604" s="141" t="s">
        <v>2212</v>
      </c>
      <c r="H604" s="141" t="s">
        <v>2212</v>
      </c>
    </row>
    <row r="605" spans="1:8" x14ac:dyDescent="0.2">
      <c r="A605" s="141" t="s">
        <v>5464</v>
      </c>
      <c r="B605" s="142" t="s">
        <v>2497</v>
      </c>
      <c r="C605" s="142" t="s">
        <v>1825</v>
      </c>
      <c r="D605" s="143">
        <v>358</v>
      </c>
      <c r="E605" s="144" t="s">
        <v>3559</v>
      </c>
      <c r="F605" s="141" t="s">
        <v>3224</v>
      </c>
      <c r="G605" s="141" t="s">
        <v>2212</v>
      </c>
      <c r="H605" s="141" t="s">
        <v>2212</v>
      </c>
    </row>
    <row r="606" spans="1:8" x14ac:dyDescent="0.2">
      <c r="A606" s="141" t="s">
        <v>5464</v>
      </c>
      <c r="B606" s="142" t="s">
        <v>2498</v>
      </c>
      <c r="C606" s="142" t="s">
        <v>1826</v>
      </c>
      <c r="D606" s="143">
        <v>542</v>
      </c>
      <c r="E606" s="144" t="s">
        <v>3568</v>
      </c>
      <c r="F606" s="141" t="s">
        <v>5055</v>
      </c>
      <c r="G606" s="141" t="s">
        <v>5852</v>
      </c>
      <c r="H606" s="141" t="s">
        <v>5851</v>
      </c>
    </row>
    <row r="607" spans="1:8" x14ac:dyDescent="0.2">
      <c r="A607" s="141" t="s">
        <v>5464</v>
      </c>
      <c r="B607" s="142" t="s">
        <v>2499</v>
      </c>
      <c r="C607" s="142" t="s">
        <v>967</v>
      </c>
      <c r="D607" s="143">
        <v>264</v>
      </c>
      <c r="E607" s="144" t="s">
        <v>3569</v>
      </c>
      <c r="F607" s="141" t="s">
        <v>3224</v>
      </c>
      <c r="G607" s="141" t="s">
        <v>5851</v>
      </c>
      <c r="H607" s="141" t="s">
        <v>5852</v>
      </c>
    </row>
    <row r="608" spans="1:8" x14ac:dyDescent="0.2">
      <c r="A608" s="141" t="s">
        <v>5466</v>
      </c>
      <c r="B608" s="142" t="s">
        <v>2504</v>
      </c>
      <c r="C608" s="142" t="s">
        <v>969</v>
      </c>
      <c r="D608" s="143">
        <v>657</v>
      </c>
      <c r="E608" s="144" t="s">
        <v>3559</v>
      </c>
      <c r="F608" s="141" t="s">
        <v>3224</v>
      </c>
      <c r="G608" s="141" t="s">
        <v>2212</v>
      </c>
      <c r="H608" s="141" t="s">
        <v>2212</v>
      </c>
    </row>
    <row r="609" spans="1:8" x14ac:dyDescent="0.2">
      <c r="A609" s="141" t="s">
        <v>5466</v>
      </c>
      <c r="B609" s="142" t="s">
        <v>2505</v>
      </c>
      <c r="C609" s="142" t="s">
        <v>970</v>
      </c>
      <c r="D609" s="143">
        <v>519</v>
      </c>
      <c r="E609" s="144" t="s">
        <v>3569</v>
      </c>
      <c r="F609" s="141" t="s">
        <v>3224</v>
      </c>
      <c r="G609" s="141" t="s">
        <v>5850</v>
      </c>
      <c r="H609" s="141" t="s">
        <v>5850</v>
      </c>
    </row>
    <row r="610" spans="1:8" x14ac:dyDescent="0.2">
      <c r="A610" s="141" t="s">
        <v>5466</v>
      </c>
      <c r="B610" s="142" t="s">
        <v>2506</v>
      </c>
      <c r="C610" s="142" t="s">
        <v>971</v>
      </c>
      <c r="D610" s="143">
        <v>492</v>
      </c>
      <c r="E610" s="144" t="s">
        <v>3568</v>
      </c>
      <c r="F610" s="141" t="s">
        <v>3224</v>
      </c>
      <c r="G610" s="141" t="s">
        <v>2212</v>
      </c>
      <c r="H610" s="141" t="s">
        <v>2212</v>
      </c>
    </row>
    <row r="611" spans="1:8" x14ac:dyDescent="0.2">
      <c r="A611" s="141" t="s">
        <v>5466</v>
      </c>
      <c r="B611" s="142" t="s">
        <v>2507</v>
      </c>
      <c r="C611" s="142" t="s">
        <v>3478</v>
      </c>
      <c r="D611" s="143">
        <v>443</v>
      </c>
      <c r="E611" s="144" t="s">
        <v>3568</v>
      </c>
      <c r="F611" s="141" t="s">
        <v>5055</v>
      </c>
      <c r="G611" s="141" t="s">
        <v>5852</v>
      </c>
      <c r="H611" s="141" t="s">
        <v>5857</v>
      </c>
    </row>
    <row r="612" spans="1:8" x14ac:dyDescent="0.2">
      <c r="A612" s="141" t="s">
        <v>5468</v>
      </c>
      <c r="B612" s="142" t="s">
        <v>5626</v>
      </c>
      <c r="C612" s="142" t="s">
        <v>975</v>
      </c>
      <c r="D612" s="143">
        <v>496</v>
      </c>
      <c r="E612" s="144" t="s">
        <v>3572</v>
      </c>
      <c r="F612" s="141" t="s">
        <v>5055</v>
      </c>
      <c r="G612" s="141" t="s">
        <v>2212</v>
      </c>
      <c r="H612" s="141" t="s">
        <v>2212</v>
      </c>
    </row>
    <row r="613" spans="1:8" x14ac:dyDescent="0.2">
      <c r="A613" s="141" t="s">
        <v>5468</v>
      </c>
      <c r="B613" s="142" t="s">
        <v>5627</v>
      </c>
      <c r="C613" s="142" t="s">
        <v>976</v>
      </c>
      <c r="D613" s="143">
        <v>693</v>
      </c>
      <c r="E613" s="144" t="s">
        <v>3556</v>
      </c>
      <c r="F613" s="141" t="s">
        <v>5055</v>
      </c>
      <c r="G613" s="141" t="s">
        <v>5856</v>
      </c>
      <c r="H613" s="141" t="s">
        <v>5853</v>
      </c>
    </row>
    <row r="614" spans="1:8" x14ac:dyDescent="0.2">
      <c r="A614" s="141" t="s">
        <v>5470</v>
      </c>
      <c r="B614" s="142" t="s">
        <v>5628</v>
      </c>
      <c r="C614" s="142" t="s">
        <v>977</v>
      </c>
      <c r="D614" s="143">
        <v>255</v>
      </c>
      <c r="E614" s="144" t="s">
        <v>3560</v>
      </c>
      <c r="F614" s="141" t="s">
        <v>5055</v>
      </c>
      <c r="G614" s="141" t="s">
        <v>5851</v>
      </c>
      <c r="H614" s="141" t="s">
        <v>2212</v>
      </c>
    </row>
    <row r="615" spans="1:8" x14ac:dyDescent="0.2">
      <c r="A615" s="141" t="s">
        <v>5471</v>
      </c>
      <c r="B615" s="142" t="s">
        <v>5629</v>
      </c>
      <c r="C615" s="142" t="s">
        <v>978</v>
      </c>
      <c r="D615" s="143">
        <v>541</v>
      </c>
      <c r="E615" s="144" t="s">
        <v>3601</v>
      </c>
      <c r="F615" s="141" t="s">
        <v>5058</v>
      </c>
      <c r="G615" s="141" t="s">
        <v>5859</v>
      </c>
      <c r="H615" s="141" t="s">
        <v>5859</v>
      </c>
    </row>
    <row r="616" spans="1:8" x14ac:dyDescent="0.2">
      <c r="A616" s="141" t="s">
        <v>5471</v>
      </c>
      <c r="B616" s="142" t="s">
        <v>5630</v>
      </c>
      <c r="C616" s="142" t="s">
        <v>979</v>
      </c>
      <c r="D616" s="143">
        <v>524</v>
      </c>
      <c r="E616" s="144" t="s">
        <v>3565</v>
      </c>
      <c r="F616" s="141" t="s">
        <v>5058</v>
      </c>
      <c r="G616" s="141" t="s">
        <v>5859</v>
      </c>
      <c r="H616" s="141" t="s">
        <v>5856</v>
      </c>
    </row>
    <row r="617" spans="1:8" x14ac:dyDescent="0.2">
      <c r="A617" s="141" t="s">
        <v>5471</v>
      </c>
      <c r="B617" s="142" t="s">
        <v>5631</v>
      </c>
      <c r="C617" s="142" t="s">
        <v>980</v>
      </c>
      <c r="D617" s="143">
        <v>491</v>
      </c>
      <c r="E617" s="144" t="s">
        <v>3564</v>
      </c>
      <c r="F617" s="141" t="s">
        <v>5058</v>
      </c>
      <c r="G617" s="141" t="s">
        <v>5858</v>
      </c>
      <c r="H617" s="141" t="s">
        <v>5859</v>
      </c>
    </row>
    <row r="618" spans="1:8" x14ac:dyDescent="0.2">
      <c r="A618" s="141" t="s">
        <v>5471</v>
      </c>
      <c r="B618" s="142" t="s">
        <v>5632</v>
      </c>
      <c r="C618" s="142" t="s">
        <v>981</v>
      </c>
      <c r="D618" s="143">
        <v>474</v>
      </c>
      <c r="E618" s="144" t="s">
        <v>3559</v>
      </c>
      <c r="F618" s="141" t="s">
        <v>5058</v>
      </c>
      <c r="G618" s="141" t="s">
        <v>5854</v>
      </c>
      <c r="H618" s="141" t="s">
        <v>5859</v>
      </c>
    </row>
    <row r="619" spans="1:8" x14ac:dyDescent="0.2">
      <c r="A619" s="141" t="s">
        <v>5471</v>
      </c>
      <c r="B619" s="142" t="s">
        <v>5633</v>
      </c>
      <c r="C619" s="142" t="s">
        <v>982</v>
      </c>
      <c r="D619" s="143">
        <v>586</v>
      </c>
      <c r="E619" s="144" t="s">
        <v>3565</v>
      </c>
      <c r="F619" s="141" t="s">
        <v>5058</v>
      </c>
      <c r="G619" s="141" t="s">
        <v>5854</v>
      </c>
      <c r="H619" s="141" t="s">
        <v>5859</v>
      </c>
    </row>
    <row r="620" spans="1:8" x14ac:dyDescent="0.2">
      <c r="A620" s="141" t="s">
        <v>5471</v>
      </c>
      <c r="B620" s="142" t="s">
        <v>5634</v>
      </c>
      <c r="C620" s="142" t="s">
        <v>983</v>
      </c>
      <c r="D620" s="143">
        <v>641</v>
      </c>
      <c r="E620" s="144" t="s">
        <v>3580</v>
      </c>
      <c r="F620" s="141" t="s">
        <v>5058</v>
      </c>
      <c r="G620" s="141" t="s">
        <v>5854</v>
      </c>
      <c r="H620" s="141" t="s">
        <v>5859</v>
      </c>
    </row>
    <row r="621" spans="1:8" x14ac:dyDescent="0.2">
      <c r="A621" s="141" t="s">
        <v>5471</v>
      </c>
      <c r="B621" s="142" t="s">
        <v>5635</v>
      </c>
      <c r="C621" s="142" t="s">
        <v>4958</v>
      </c>
      <c r="D621" s="143">
        <v>493</v>
      </c>
      <c r="E621" s="144" t="s">
        <v>3567</v>
      </c>
      <c r="F621" s="141" t="s">
        <v>5058</v>
      </c>
      <c r="G621" s="141" t="s">
        <v>5859</v>
      </c>
      <c r="H621" s="141" t="s">
        <v>5854</v>
      </c>
    </row>
    <row r="622" spans="1:8" x14ac:dyDescent="0.2">
      <c r="A622" s="141" t="s">
        <v>5471</v>
      </c>
      <c r="B622" s="142" t="s">
        <v>5636</v>
      </c>
      <c r="C622" s="142" t="s">
        <v>4959</v>
      </c>
      <c r="D622" s="143">
        <v>462</v>
      </c>
      <c r="E622" s="144" t="s">
        <v>3564</v>
      </c>
      <c r="F622" s="141" t="s">
        <v>5058</v>
      </c>
      <c r="G622" s="141" t="s">
        <v>5854</v>
      </c>
      <c r="H622" s="141" t="s">
        <v>5854</v>
      </c>
    </row>
    <row r="623" spans="1:8" x14ac:dyDescent="0.2">
      <c r="A623" s="141" t="s">
        <v>5471</v>
      </c>
      <c r="B623" s="142" t="s">
        <v>5637</v>
      </c>
      <c r="C623" s="142" t="s">
        <v>4960</v>
      </c>
      <c r="D623" s="143">
        <v>581</v>
      </c>
      <c r="E623" s="144" t="s">
        <v>3588</v>
      </c>
      <c r="F623" s="141" t="s">
        <v>5058</v>
      </c>
      <c r="G623" s="141" t="s">
        <v>5850</v>
      </c>
      <c r="H623" s="141" t="s">
        <v>5857</v>
      </c>
    </row>
    <row r="624" spans="1:8" x14ac:dyDescent="0.2">
      <c r="A624" s="141" t="s">
        <v>5471</v>
      </c>
      <c r="B624" s="142" t="s">
        <v>5638</v>
      </c>
      <c r="C624" s="142" t="s">
        <v>4961</v>
      </c>
      <c r="D624" s="143">
        <v>542</v>
      </c>
      <c r="E624" s="144" t="s">
        <v>3564</v>
      </c>
      <c r="F624" s="141" t="s">
        <v>5058</v>
      </c>
      <c r="G624" s="141" t="s">
        <v>5856</v>
      </c>
      <c r="H624" s="141" t="s">
        <v>5859</v>
      </c>
    </row>
    <row r="625" spans="1:8" x14ac:dyDescent="0.2">
      <c r="A625" s="141" t="s">
        <v>5471</v>
      </c>
      <c r="B625" s="142" t="s">
        <v>5639</v>
      </c>
      <c r="C625" s="142" t="s">
        <v>4962</v>
      </c>
      <c r="D625" s="143">
        <v>533</v>
      </c>
      <c r="E625" s="144" t="s">
        <v>3559</v>
      </c>
      <c r="F625" s="141" t="s">
        <v>5058</v>
      </c>
      <c r="G625" s="141" t="s">
        <v>5851</v>
      </c>
      <c r="H625" s="141" t="s">
        <v>5859</v>
      </c>
    </row>
    <row r="626" spans="1:8" x14ac:dyDescent="0.2">
      <c r="A626" s="141" t="s">
        <v>5471</v>
      </c>
      <c r="B626" s="142" t="s">
        <v>5640</v>
      </c>
      <c r="C626" s="142" t="s">
        <v>4963</v>
      </c>
      <c r="D626" s="143">
        <v>653</v>
      </c>
      <c r="E626" s="144" t="s">
        <v>3585</v>
      </c>
      <c r="F626" s="141" t="s">
        <v>5058</v>
      </c>
      <c r="G626" s="141" t="s">
        <v>5858</v>
      </c>
      <c r="H626" s="141" t="s">
        <v>5859</v>
      </c>
    </row>
    <row r="627" spans="1:8" x14ac:dyDescent="0.2">
      <c r="A627" s="141" t="s">
        <v>5471</v>
      </c>
      <c r="B627" s="142" t="s">
        <v>5641</v>
      </c>
      <c r="C627" s="142" t="s">
        <v>4964</v>
      </c>
      <c r="D627" s="143">
        <v>270</v>
      </c>
      <c r="E627" s="144" t="s">
        <v>3559</v>
      </c>
      <c r="F627" s="141" t="s">
        <v>5058</v>
      </c>
      <c r="G627" s="141"/>
      <c r="H627" s="141"/>
    </row>
    <row r="628" spans="1:8" x14ac:dyDescent="0.2">
      <c r="A628" s="141" t="s">
        <v>5471</v>
      </c>
      <c r="B628" s="142" t="s">
        <v>5642</v>
      </c>
      <c r="C628" s="142" t="s">
        <v>4965</v>
      </c>
      <c r="D628" s="143">
        <v>542</v>
      </c>
      <c r="E628" s="144" t="s">
        <v>3559</v>
      </c>
      <c r="F628" s="141" t="s">
        <v>5058</v>
      </c>
      <c r="G628" s="141" t="s">
        <v>5859</v>
      </c>
      <c r="H628" s="141" t="s">
        <v>5859</v>
      </c>
    </row>
    <row r="629" spans="1:8" x14ac:dyDescent="0.2">
      <c r="A629" s="141" t="s">
        <v>5471</v>
      </c>
      <c r="B629" s="142" t="s">
        <v>5643</v>
      </c>
      <c r="C629" s="142" t="s">
        <v>4966</v>
      </c>
      <c r="D629" s="143">
        <v>477</v>
      </c>
      <c r="E629" s="144" t="s">
        <v>3559</v>
      </c>
      <c r="F629" s="141" t="s">
        <v>5058</v>
      </c>
      <c r="G629" s="141" t="s">
        <v>5859</v>
      </c>
      <c r="H629" s="141" t="s">
        <v>5859</v>
      </c>
    </row>
    <row r="630" spans="1:8" x14ac:dyDescent="0.2">
      <c r="A630" s="141" t="s">
        <v>5471</v>
      </c>
      <c r="B630" s="142" t="s">
        <v>5644</v>
      </c>
      <c r="C630" s="142" t="s">
        <v>4967</v>
      </c>
      <c r="D630" s="143">
        <v>388</v>
      </c>
      <c r="E630" s="144" t="s">
        <v>3579</v>
      </c>
      <c r="F630" s="141" t="s">
        <v>5058</v>
      </c>
      <c r="G630" s="141" t="s">
        <v>2212</v>
      </c>
      <c r="H630" s="141" t="s">
        <v>2212</v>
      </c>
    </row>
    <row r="631" spans="1:8" x14ac:dyDescent="0.2">
      <c r="A631" s="141" t="s">
        <v>5471</v>
      </c>
      <c r="B631" s="142" t="s">
        <v>5645</v>
      </c>
      <c r="C631" s="142" t="s">
        <v>4968</v>
      </c>
      <c r="D631" s="143">
        <v>304</v>
      </c>
      <c r="E631" s="144" t="s">
        <v>3569</v>
      </c>
      <c r="F631" s="141" t="s">
        <v>5058</v>
      </c>
      <c r="G631" s="141" t="s">
        <v>5853</v>
      </c>
      <c r="H631" s="141" t="s">
        <v>5859</v>
      </c>
    </row>
    <row r="632" spans="1:8" x14ac:dyDescent="0.2">
      <c r="A632" s="141" t="s">
        <v>5471</v>
      </c>
      <c r="B632" s="142" t="s">
        <v>5646</v>
      </c>
      <c r="C632" s="142" t="s">
        <v>4969</v>
      </c>
      <c r="D632" s="143">
        <v>352</v>
      </c>
      <c r="E632" s="144" t="s">
        <v>3571</v>
      </c>
      <c r="F632" s="141" t="s">
        <v>5058</v>
      </c>
      <c r="G632" s="141"/>
      <c r="H632" s="141"/>
    </row>
    <row r="633" spans="1:8" x14ac:dyDescent="0.2">
      <c r="A633" s="141" t="s">
        <v>5471</v>
      </c>
      <c r="B633" s="142" t="s">
        <v>5647</v>
      </c>
      <c r="C633" s="142" t="s">
        <v>4970</v>
      </c>
      <c r="D633" s="143">
        <v>284</v>
      </c>
      <c r="E633" s="144" t="s">
        <v>3590</v>
      </c>
      <c r="F633" s="141" t="s">
        <v>5058</v>
      </c>
      <c r="G633" s="141" t="s">
        <v>5859</v>
      </c>
      <c r="H633" s="141" t="s">
        <v>2212</v>
      </c>
    </row>
    <row r="634" spans="1:8" x14ac:dyDescent="0.2">
      <c r="A634" s="141" t="s">
        <v>5471</v>
      </c>
      <c r="B634" s="142" t="s">
        <v>5648</v>
      </c>
      <c r="C634" s="142" t="s">
        <v>4971</v>
      </c>
      <c r="D634" s="143">
        <v>181</v>
      </c>
      <c r="E634" s="144" t="s">
        <v>3553</v>
      </c>
      <c r="F634" s="141" t="s">
        <v>5058</v>
      </c>
      <c r="G634" s="141"/>
      <c r="H634" s="141"/>
    </row>
    <row r="635" spans="1:8" x14ac:dyDescent="0.2">
      <c r="A635" s="141" t="s">
        <v>5471</v>
      </c>
      <c r="B635" s="142" t="s">
        <v>5649</v>
      </c>
      <c r="C635" s="142" t="s">
        <v>4972</v>
      </c>
      <c r="D635" s="143">
        <v>502</v>
      </c>
      <c r="E635" s="144" t="s">
        <v>3559</v>
      </c>
      <c r="F635" s="141" t="s">
        <v>5058</v>
      </c>
      <c r="G635" s="141" t="s">
        <v>5859</v>
      </c>
      <c r="H635" s="141" t="s">
        <v>5859</v>
      </c>
    </row>
    <row r="636" spans="1:8" x14ac:dyDescent="0.2">
      <c r="A636" s="141" t="s">
        <v>5471</v>
      </c>
      <c r="B636" s="142" t="s">
        <v>5650</v>
      </c>
      <c r="C636" s="142" t="s">
        <v>4973</v>
      </c>
      <c r="D636" s="143">
        <v>550</v>
      </c>
      <c r="E636" s="144" t="s">
        <v>3564</v>
      </c>
      <c r="F636" s="141" t="s">
        <v>5058</v>
      </c>
      <c r="G636" s="141" t="s">
        <v>5854</v>
      </c>
      <c r="H636" s="141" t="s">
        <v>5859</v>
      </c>
    </row>
    <row r="637" spans="1:8" x14ac:dyDescent="0.2">
      <c r="A637" s="141" t="s">
        <v>5471</v>
      </c>
      <c r="B637" s="142" t="s">
        <v>5651</v>
      </c>
      <c r="C637" s="142" t="s">
        <v>4974</v>
      </c>
      <c r="D637" s="143">
        <v>535</v>
      </c>
      <c r="E637" s="144" t="s">
        <v>3559</v>
      </c>
      <c r="F637" s="141" t="s">
        <v>5058</v>
      </c>
      <c r="G637" s="141" t="s">
        <v>5859</v>
      </c>
      <c r="H637" s="141" t="s">
        <v>5859</v>
      </c>
    </row>
    <row r="638" spans="1:8" x14ac:dyDescent="0.2">
      <c r="A638" s="141" t="s">
        <v>5471</v>
      </c>
      <c r="B638" s="142" t="s">
        <v>5652</v>
      </c>
      <c r="C638" s="142" t="s">
        <v>4975</v>
      </c>
      <c r="D638" s="143">
        <v>543</v>
      </c>
      <c r="E638" s="144" t="s">
        <v>3565</v>
      </c>
      <c r="F638" s="141" t="s">
        <v>5058</v>
      </c>
      <c r="G638" s="141" t="s">
        <v>5859</v>
      </c>
      <c r="H638" s="141" t="s">
        <v>5854</v>
      </c>
    </row>
    <row r="639" spans="1:8" x14ac:dyDescent="0.2">
      <c r="A639" s="141" t="s">
        <v>5471</v>
      </c>
      <c r="B639" s="142" t="s">
        <v>2394</v>
      </c>
      <c r="C639" s="142" t="s">
        <v>4976</v>
      </c>
      <c r="D639" s="143">
        <v>150</v>
      </c>
      <c r="E639" s="144" t="s">
        <v>3571</v>
      </c>
      <c r="F639" s="141" t="s">
        <v>5058</v>
      </c>
      <c r="G639" s="141"/>
      <c r="H639" s="141"/>
    </row>
    <row r="640" spans="1:8" x14ac:dyDescent="0.2">
      <c r="A640" s="141" t="s">
        <v>5471</v>
      </c>
      <c r="B640" s="142" t="s">
        <v>2395</v>
      </c>
      <c r="C640" s="142" t="s">
        <v>4977</v>
      </c>
      <c r="D640" s="143">
        <v>198</v>
      </c>
      <c r="E640" s="144" t="s">
        <v>3584</v>
      </c>
      <c r="F640" s="141" t="s">
        <v>5058</v>
      </c>
      <c r="G640" s="141" t="s">
        <v>5856</v>
      </c>
      <c r="H640" s="141" t="s">
        <v>5857</v>
      </c>
    </row>
    <row r="641" spans="1:8" x14ac:dyDescent="0.2">
      <c r="A641" s="141" t="s">
        <v>5471</v>
      </c>
      <c r="B641" s="142" t="s">
        <v>2396</v>
      </c>
      <c r="C641" s="142" t="s">
        <v>4978</v>
      </c>
      <c r="D641" s="143">
        <v>495</v>
      </c>
      <c r="E641" s="144" t="s">
        <v>3588</v>
      </c>
      <c r="F641" s="141" t="s">
        <v>5058</v>
      </c>
      <c r="G641" s="141" t="s">
        <v>5853</v>
      </c>
      <c r="H641" s="141" t="s">
        <v>5850</v>
      </c>
    </row>
    <row r="642" spans="1:8" x14ac:dyDescent="0.2">
      <c r="A642" s="141" t="s">
        <v>5471</v>
      </c>
      <c r="B642" s="142" t="s">
        <v>2397</v>
      </c>
      <c r="C642" s="142" t="s">
        <v>4979</v>
      </c>
      <c r="D642" s="143">
        <v>492</v>
      </c>
      <c r="E642" s="144" t="s">
        <v>3564</v>
      </c>
      <c r="F642" s="141" t="s">
        <v>5058</v>
      </c>
      <c r="G642" s="141" t="s">
        <v>5854</v>
      </c>
      <c r="H642" s="141" t="s">
        <v>5859</v>
      </c>
    </row>
    <row r="643" spans="1:8" x14ac:dyDescent="0.2">
      <c r="A643" s="141" t="s">
        <v>5427</v>
      </c>
      <c r="B643" s="142" t="s">
        <v>15</v>
      </c>
      <c r="C643" s="142" t="s">
        <v>4981</v>
      </c>
      <c r="D643" s="143">
        <v>355</v>
      </c>
      <c r="E643" s="144" t="s">
        <v>3560</v>
      </c>
      <c r="F643" s="141" t="s">
        <v>5055</v>
      </c>
      <c r="G643" s="141" t="s">
        <v>5858</v>
      </c>
      <c r="H643" s="141" t="s">
        <v>5854</v>
      </c>
    </row>
    <row r="644" spans="1:8" x14ac:dyDescent="0.2">
      <c r="A644" s="141" t="s">
        <v>5427</v>
      </c>
      <c r="B644" s="142" t="s">
        <v>16</v>
      </c>
      <c r="C644" s="142" t="s">
        <v>4982</v>
      </c>
      <c r="D644" s="143">
        <v>466</v>
      </c>
      <c r="E644" s="144" t="s">
        <v>3573</v>
      </c>
      <c r="F644" s="141" t="s">
        <v>3224</v>
      </c>
      <c r="G644" s="141" t="s">
        <v>5850</v>
      </c>
      <c r="H644" s="141" t="s">
        <v>2212</v>
      </c>
    </row>
    <row r="645" spans="1:8" x14ac:dyDescent="0.2">
      <c r="A645" s="141" t="s">
        <v>5428</v>
      </c>
      <c r="B645" s="142" t="s">
        <v>17</v>
      </c>
      <c r="C645" s="142" t="s">
        <v>4983</v>
      </c>
      <c r="D645" s="143">
        <v>530</v>
      </c>
      <c r="E645" s="144" t="s">
        <v>3559</v>
      </c>
      <c r="F645" s="141" t="s">
        <v>3224</v>
      </c>
      <c r="G645" s="141" t="s">
        <v>2212</v>
      </c>
      <c r="H645" s="141" t="s">
        <v>2212</v>
      </c>
    </row>
    <row r="646" spans="1:8" x14ac:dyDescent="0.2">
      <c r="A646" s="141" t="s">
        <v>5428</v>
      </c>
      <c r="B646" s="142" t="s">
        <v>18</v>
      </c>
      <c r="C646" s="142" t="s">
        <v>4984</v>
      </c>
      <c r="D646" s="143">
        <v>410</v>
      </c>
      <c r="E646" s="144" t="s">
        <v>3570</v>
      </c>
      <c r="F646" s="141" t="s">
        <v>5055</v>
      </c>
      <c r="G646" s="141" t="s">
        <v>5853</v>
      </c>
      <c r="H646" s="141" t="s">
        <v>5856</v>
      </c>
    </row>
    <row r="647" spans="1:8" x14ac:dyDescent="0.2">
      <c r="A647" s="141" t="s">
        <v>5428</v>
      </c>
      <c r="B647" s="142" t="s">
        <v>19</v>
      </c>
      <c r="C647" s="142" t="s">
        <v>4985</v>
      </c>
      <c r="D647" s="143">
        <v>432</v>
      </c>
      <c r="E647" s="144" t="s">
        <v>3569</v>
      </c>
      <c r="F647" s="141" t="s">
        <v>3224</v>
      </c>
      <c r="G647" s="141" t="s">
        <v>5850</v>
      </c>
      <c r="H647" s="141" t="s">
        <v>5854</v>
      </c>
    </row>
    <row r="648" spans="1:8" x14ac:dyDescent="0.2">
      <c r="A648" s="141" t="s">
        <v>5428</v>
      </c>
      <c r="B648" s="142" t="s">
        <v>20</v>
      </c>
      <c r="C648" s="142" t="s">
        <v>4986</v>
      </c>
      <c r="D648" s="143">
        <v>487</v>
      </c>
      <c r="E648" s="144" t="s">
        <v>3554</v>
      </c>
      <c r="F648" s="141" t="s">
        <v>5055</v>
      </c>
      <c r="G648" s="141" t="s">
        <v>5851</v>
      </c>
      <c r="H648" s="141" t="s">
        <v>2212</v>
      </c>
    </row>
    <row r="649" spans="1:8" x14ac:dyDescent="0.2">
      <c r="A649" s="141" t="s">
        <v>1545</v>
      </c>
      <c r="B649" s="142" t="s">
        <v>21</v>
      </c>
      <c r="C649" s="142" t="s">
        <v>4987</v>
      </c>
      <c r="D649" s="143">
        <v>467</v>
      </c>
      <c r="E649" s="144" t="s">
        <v>3582</v>
      </c>
      <c r="F649" s="141" t="s">
        <v>3224</v>
      </c>
      <c r="G649" s="141" t="s">
        <v>2212</v>
      </c>
      <c r="H649" s="141" t="s">
        <v>2212</v>
      </c>
    </row>
    <row r="650" spans="1:8" x14ac:dyDescent="0.2">
      <c r="A650" s="141" t="s">
        <v>1545</v>
      </c>
      <c r="B650" s="142" t="s">
        <v>22</v>
      </c>
      <c r="C650" s="142" t="s">
        <v>4988</v>
      </c>
      <c r="D650" s="143">
        <v>334</v>
      </c>
      <c r="E650" s="144" t="s">
        <v>3568</v>
      </c>
      <c r="F650" s="141" t="s">
        <v>5055</v>
      </c>
      <c r="G650" s="141" t="s">
        <v>2212</v>
      </c>
      <c r="H650" s="141" t="s">
        <v>5851</v>
      </c>
    </row>
    <row r="651" spans="1:8" x14ac:dyDescent="0.2">
      <c r="A651" s="141" t="s">
        <v>5432</v>
      </c>
      <c r="B651" s="142" t="s">
        <v>23</v>
      </c>
      <c r="C651" s="142" t="s">
        <v>4989</v>
      </c>
      <c r="D651" s="143">
        <v>159</v>
      </c>
      <c r="E651" s="144" t="s">
        <v>3571</v>
      </c>
      <c r="F651" s="141" t="s">
        <v>3224</v>
      </c>
      <c r="G651" s="141"/>
      <c r="H651" s="141"/>
    </row>
    <row r="652" spans="1:8" x14ac:dyDescent="0.2">
      <c r="A652" s="141" t="s">
        <v>5432</v>
      </c>
      <c r="B652" s="142" t="s">
        <v>24</v>
      </c>
      <c r="C652" s="142" t="s">
        <v>4990</v>
      </c>
      <c r="D652" s="143">
        <v>623</v>
      </c>
      <c r="E652" s="144" t="s">
        <v>3567</v>
      </c>
      <c r="F652" s="141" t="s">
        <v>5058</v>
      </c>
      <c r="G652" s="141" t="s">
        <v>5859</v>
      </c>
      <c r="H652" s="141" t="s">
        <v>2212</v>
      </c>
    </row>
    <row r="653" spans="1:8" x14ac:dyDescent="0.2">
      <c r="A653" s="141" t="s">
        <v>5432</v>
      </c>
      <c r="B653" s="142" t="s">
        <v>25</v>
      </c>
      <c r="C653" s="142" t="s">
        <v>4991</v>
      </c>
      <c r="D653" s="143">
        <v>661</v>
      </c>
      <c r="E653" s="144" t="s">
        <v>3567</v>
      </c>
      <c r="F653" s="141" t="s">
        <v>5058</v>
      </c>
      <c r="G653" s="141" t="s">
        <v>5854</v>
      </c>
      <c r="H653" s="141" t="s">
        <v>5856</v>
      </c>
    </row>
    <row r="654" spans="1:8" x14ac:dyDescent="0.2">
      <c r="A654" s="141" t="s">
        <v>5432</v>
      </c>
      <c r="B654" s="142" t="s">
        <v>26</v>
      </c>
      <c r="C654" s="142" t="s">
        <v>4992</v>
      </c>
      <c r="D654" s="143">
        <v>655</v>
      </c>
      <c r="E654" s="144" t="s">
        <v>3559</v>
      </c>
      <c r="F654" s="141" t="s">
        <v>5058</v>
      </c>
      <c r="G654" s="141" t="s">
        <v>2212</v>
      </c>
      <c r="H654" s="141" t="s">
        <v>2212</v>
      </c>
    </row>
    <row r="655" spans="1:8" x14ac:dyDescent="0.2">
      <c r="A655" s="141" t="s">
        <v>5432</v>
      </c>
      <c r="B655" s="142" t="s">
        <v>27</v>
      </c>
      <c r="C655" s="142" t="s">
        <v>4993</v>
      </c>
      <c r="D655" s="143">
        <v>1188</v>
      </c>
      <c r="E655" s="144" t="s">
        <v>3559</v>
      </c>
      <c r="F655" s="141" t="s">
        <v>3224</v>
      </c>
      <c r="G655" s="141" t="s">
        <v>2212</v>
      </c>
      <c r="H655" s="141" t="s">
        <v>5857</v>
      </c>
    </row>
    <row r="656" spans="1:8" x14ac:dyDescent="0.2">
      <c r="A656" s="141" t="s">
        <v>5432</v>
      </c>
      <c r="B656" s="142" t="s">
        <v>28</v>
      </c>
      <c r="C656" s="142" t="s">
        <v>4994</v>
      </c>
      <c r="D656" s="143">
        <v>62</v>
      </c>
      <c r="E656" s="144" t="s">
        <v>3552</v>
      </c>
      <c r="F656" s="141" t="s">
        <v>3224</v>
      </c>
      <c r="G656" s="141"/>
      <c r="H656" s="141"/>
    </row>
    <row r="657" spans="1:8" x14ac:dyDescent="0.2">
      <c r="A657" s="141" t="s">
        <v>5432</v>
      </c>
      <c r="B657" s="142" t="s">
        <v>29</v>
      </c>
      <c r="C657" s="142" t="s">
        <v>4995</v>
      </c>
      <c r="D657" s="143">
        <v>736</v>
      </c>
      <c r="E657" s="144" t="s">
        <v>3567</v>
      </c>
      <c r="F657" s="141" t="s">
        <v>5058</v>
      </c>
      <c r="G657" s="141" t="s">
        <v>5854</v>
      </c>
      <c r="H657" s="141" t="s">
        <v>5853</v>
      </c>
    </row>
    <row r="658" spans="1:8" x14ac:dyDescent="0.2">
      <c r="A658" s="141" t="s">
        <v>5432</v>
      </c>
      <c r="B658" s="142" t="s">
        <v>30</v>
      </c>
      <c r="C658" s="142" t="s">
        <v>4996</v>
      </c>
      <c r="D658" s="143">
        <v>125</v>
      </c>
      <c r="E658" s="144" t="s">
        <v>3553</v>
      </c>
      <c r="F658" s="141" t="s">
        <v>5058</v>
      </c>
      <c r="G658" s="141"/>
      <c r="H658" s="141"/>
    </row>
    <row r="659" spans="1:8" x14ac:dyDescent="0.2">
      <c r="A659" s="141" t="s">
        <v>5432</v>
      </c>
      <c r="B659" s="142" t="s">
        <v>31</v>
      </c>
      <c r="C659" s="142" t="s">
        <v>4997</v>
      </c>
      <c r="D659" s="143">
        <v>495</v>
      </c>
      <c r="E659" s="144" t="s">
        <v>3569</v>
      </c>
      <c r="F659" s="141" t="s">
        <v>3224</v>
      </c>
      <c r="G659" s="141" t="s">
        <v>5858</v>
      </c>
      <c r="H659" s="141" t="s">
        <v>5853</v>
      </c>
    </row>
    <row r="660" spans="1:8" x14ac:dyDescent="0.2">
      <c r="A660" s="141" t="s">
        <v>5432</v>
      </c>
      <c r="B660" s="142" t="s">
        <v>32</v>
      </c>
      <c r="C660" s="142" t="s">
        <v>4998</v>
      </c>
      <c r="D660" s="143">
        <v>901</v>
      </c>
      <c r="E660" s="144" t="s">
        <v>3569</v>
      </c>
      <c r="F660" s="141" t="s">
        <v>3224</v>
      </c>
      <c r="G660" s="141" t="s">
        <v>5856</v>
      </c>
      <c r="H660" s="141" t="s">
        <v>5855</v>
      </c>
    </row>
    <row r="661" spans="1:8" x14ac:dyDescent="0.2">
      <c r="A661" s="141" t="s">
        <v>5432</v>
      </c>
      <c r="B661" s="142" t="s">
        <v>33</v>
      </c>
      <c r="C661" s="142" t="s">
        <v>4999</v>
      </c>
      <c r="D661" s="143">
        <v>609</v>
      </c>
      <c r="E661" s="144" t="s">
        <v>3567</v>
      </c>
      <c r="F661" s="141" t="s">
        <v>5058</v>
      </c>
      <c r="G661" s="141" t="s">
        <v>5856</v>
      </c>
      <c r="H661" s="141" t="s">
        <v>5856</v>
      </c>
    </row>
    <row r="662" spans="1:8" x14ac:dyDescent="0.2">
      <c r="A662" s="141" t="s">
        <v>1548</v>
      </c>
      <c r="B662" s="142" t="s">
        <v>34</v>
      </c>
      <c r="C662" s="142" t="s">
        <v>5000</v>
      </c>
      <c r="D662" s="143">
        <v>159</v>
      </c>
      <c r="E662" s="144" t="s">
        <v>3560</v>
      </c>
      <c r="F662" s="141" t="s">
        <v>3224</v>
      </c>
      <c r="G662" s="141" t="s">
        <v>2212</v>
      </c>
      <c r="H662" s="141" t="s">
        <v>2212</v>
      </c>
    </row>
    <row r="663" spans="1:8" x14ac:dyDescent="0.2">
      <c r="A663" s="141" t="s">
        <v>1549</v>
      </c>
      <c r="B663" s="142" t="s">
        <v>35</v>
      </c>
      <c r="C663" s="142" t="s">
        <v>5001</v>
      </c>
      <c r="D663" s="143">
        <v>531</v>
      </c>
      <c r="E663" s="144" t="s">
        <v>3567</v>
      </c>
      <c r="F663" s="141" t="s">
        <v>5055</v>
      </c>
      <c r="G663" s="141" t="s">
        <v>2212</v>
      </c>
      <c r="H663" s="141" t="s">
        <v>2212</v>
      </c>
    </row>
    <row r="664" spans="1:8" x14ac:dyDescent="0.2">
      <c r="A664" s="141" t="s">
        <v>1549</v>
      </c>
      <c r="B664" s="142" t="s">
        <v>37</v>
      </c>
      <c r="C664" s="142" t="s">
        <v>5002</v>
      </c>
      <c r="D664" s="143">
        <v>518</v>
      </c>
      <c r="E664" s="144" t="s">
        <v>3567</v>
      </c>
      <c r="F664" s="141" t="s">
        <v>5055</v>
      </c>
      <c r="G664" s="141" t="s">
        <v>2212</v>
      </c>
      <c r="H664" s="141" t="s">
        <v>2212</v>
      </c>
    </row>
    <row r="665" spans="1:8" x14ac:dyDescent="0.2">
      <c r="A665" s="141" t="s">
        <v>1549</v>
      </c>
      <c r="B665" s="142" t="s">
        <v>38</v>
      </c>
      <c r="C665" s="142" t="s">
        <v>5003</v>
      </c>
      <c r="D665" s="143">
        <v>472</v>
      </c>
      <c r="E665" s="144" t="s">
        <v>3567</v>
      </c>
      <c r="F665" s="141" t="s">
        <v>3224</v>
      </c>
      <c r="G665" s="141" t="s">
        <v>5850</v>
      </c>
      <c r="H665" s="141" t="s">
        <v>2212</v>
      </c>
    </row>
    <row r="666" spans="1:8" x14ac:dyDescent="0.2">
      <c r="A666" s="141" t="s">
        <v>1549</v>
      </c>
      <c r="B666" s="142" t="s">
        <v>39</v>
      </c>
      <c r="C666" s="142" t="s">
        <v>5004</v>
      </c>
      <c r="D666" s="143">
        <v>463</v>
      </c>
      <c r="E666" s="144" t="s">
        <v>3568</v>
      </c>
      <c r="F666" s="141" t="s">
        <v>3224</v>
      </c>
      <c r="G666" s="141" t="s">
        <v>2212</v>
      </c>
      <c r="H666" s="141" t="s">
        <v>2212</v>
      </c>
    </row>
    <row r="667" spans="1:8" x14ac:dyDescent="0.2">
      <c r="A667" s="141" t="s">
        <v>1549</v>
      </c>
      <c r="B667" s="142" t="s">
        <v>40</v>
      </c>
      <c r="C667" s="142" t="s">
        <v>5005</v>
      </c>
      <c r="D667" s="143">
        <v>764</v>
      </c>
      <c r="E667" s="144" t="s">
        <v>3569</v>
      </c>
      <c r="F667" s="141" t="s">
        <v>3224</v>
      </c>
      <c r="G667" s="141" t="s">
        <v>5850</v>
      </c>
      <c r="H667" s="141" t="s">
        <v>2212</v>
      </c>
    </row>
    <row r="668" spans="1:8" x14ac:dyDescent="0.2">
      <c r="A668" s="141" t="s">
        <v>1549</v>
      </c>
      <c r="B668" s="142" t="s">
        <v>41</v>
      </c>
      <c r="C668" s="142" t="s">
        <v>5006</v>
      </c>
      <c r="D668" s="143">
        <v>450</v>
      </c>
      <c r="E668" s="144" t="s">
        <v>3567</v>
      </c>
      <c r="F668" s="141" t="s">
        <v>3224</v>
      </c>
      <c r="G668" s="141" t="s">
        <v>2212</v>
      </c>
      <c r="H668" s="141" t="s">
        <v>2212</v>
      </c>
    </row>
    <row r="669" spans="1:8" x14ac:dyDescent="0.2">
      <c r="A669" s="141" t="s">
        <v>1549</v>
      </c>
      <c r="B669" s="142" t="s">
        <v>42</v>
      </c>
      <c r="C669" s="142" t="s">
        <v>5007</v>
      </c>
      <c r="D669" s="143">
        <v>1983</v>
      </c>
      <c r="E669" s="144" t="s">
        <v>3559</v>
      </c>
      <c r="F669" s="141" t="s">
        <v>3224</v>
      </c>
      <c r="G669" s="141" t="s">
        <v>2212</v>
      </c>
      <c r="H669" s="141" t="s">
        <v>2212</v>
      </c>
    </row>
    <row r="670" spans="1:8" x14ac:dyDescent="0.2">
      <c r="A670" s="141" t="s">
        <v>1549</v>
      </c>
      <c r="B670" s="142" t="s">
        <v>43</v>
      </c>
      <c r="C670" s="142" t="s">
        <v>5008</v>
      </c>
      <c r="D670" s="143">
        <v>443</v>
      </c>
      <c r="E670" s="144" t="s">
        <v>3567</v>
      </c>
      <c r="F670" s="141" t="s">
        <v>3224</v>
      </c>
      <c r="G670" s="141" t="s">
        <v>2212</v>
      </c>
      <c r="H670" s="141" t="s">
        <v>2212</v>
      </c>
    </row>
    <row r="671" spans="1:8" x14ac:dyDescent="0.2">
      <c r="A671" s="141" t="s">
        <v>1549</v>
      </c>
      <c r="B671" s="142" t="s">
        <v>44</v>
      </c>
      <c r="C671" s="142" t="s">
        <v>5009</v>
      </c>
      <c r="D671" s="143">
        <v>742</v>
      </c>
      <c r="E671" s="144" t="s">
        <v>3569</v>
      </c>
      <c r="F671" s="141" t="s">
        <v>3224</v>
      </c>
      <c r="G671" s="141" t="s">
        <v>2212</v>
      </c>
      <c r="H671" s="141" t="s">
        <v>5852</v>
      </c>
    </row>
    <row r="672" spans="1:8" x14ac:dyDescent="0.2">
      <c r="A672" s="141" t="s">
        <v>1550</v>
      </c>
      <c r="B672" s="142" t="s">
        <v>45</v>
      </c>
      <c r="C672" s="142" t="s">
        <v>5010</v>
      </c>
      <c r="D672" s="143">
        <v>184</v>
      </c>
      <c r="E672" s="144" t="s">
        <v>3593</v>
      </c>
      <c r="F672" s="141" t="s">
        <v>5055</v>
      </c>
      <c r="G672" s="141" t="s">
        <v>5857</v>
      </c>
      <c r="H672" s="141" t="s">
        <v>5857</v>
      </c>
    </row>
    <row r="673" spans="1:8" x14ac:dyDescent="0.2">
      <c r="A673" s="141" t="s">
        <v>1550</v>
      </c>
      <c r="B673" s="142" t="s">
        <v>46</v>
      </c>
      <c r="C673" s="142" t="s">
        <v>5011</v>
      </c>
      <c r="D673" s="143">
        <v>269</v>
      </c>
      <c r="E673" s="144" t="s">
        <v>3592</v>
      </c>
      <c r="F673" s="141" t="s">
        <v>5055</v>
      </c>
      <c r="G673" s="141" t="s">
        <v>2212</v>
      </c>
      <c r="H673" s="141" t="s">
        <v>2212</v>
      </c>
    </row>
    <row r="674" spans="1:8" x14ac:dyDescent="0.2">
      <c r="A674" s="141" t="s">
        <v>1550</v>
      </c>
      <c r="B674" s="142" t="s">
        <v>47</v>
      </c>
      <c r="C674" s="142" t="s">
        <v>4994</v>
      </c>
      <c r="D674" s="143">
        <v>624</v>
      </c>
      <c r="E674" s="144" t="s">
        <v>3581</v>
      </c>
      <c r="F674" s="141" t="s">
        <v>3224</v>
      </c>
      <c r="G674" s="141" t="s">
        <v>5856</v>
      </c>
      <c r="H674" s="141" t="s">
        <v>5853</v>
      </c>
    </row>
    <row r="675" spans="1:8" x14ac:dyDescent="0.2">
      <c r="A675" s="141" t="s">
        <v>1552</v>
      </c>
      <c r="B675" s="142" t="s">
        <v>49</v>
      </c>
      <c r="C675" s="142" t="s">
        <v>5013</v>
      </c>
      <c r="D675" s="143">
        <v>412</v>
      </c>
      <c r="E675" s="144" t="s">
        <v>3559</v>
      </c>
      <c r="F675" s="141" t="s">
        <v>3224</v>
      </c>
      <c r="G675" s="141" t="s">
        <v>2212</v>
      </c>
      <c r="H675" s="141" t="s">
        <v>2212</v>
      </c>
    </row>
    <row r="676" spans="1:8" x14ac:dyDescent="0.2">
      <c r="A676" s="141" t="s">
        <v>1552</v>
      </c>
      <c r="B676" s="142" t="s">
        <v>51</v>
      </c>
      <c r="C676" s="142" t="s">
        <v>5014</v>
      </c>
      <c r="D676" s="143">
        <v>378</v>
      </c>
      <c r="E676" s="144" t="s">
        <v>3569</v>
      </c>
      <c r="F676" s="141" t="s">
        <v>3224</v>
      </c>
      <c r="G676" s="141" t="s">
        <v>2212</v>
      </c>
      <c r="H676" s="141" t="s">
        <v>5857</v>
      </c>
    </row>
    <row r="677" spans="1:8" x14ac:dyDescent="0.2">
      <c r="A677" s="141" t="s">
        <v>1552</v>
      </c>
      <c r="B677" s="142" t="s">
        <v>52</v>
      </c>
      <c r="C677" s="142" t="s">
        <v>5015</v>
      </c>
      <c r="D677" s="143">
        <v>397</v>
      </c>
      <c r="E677" s="144" t="s">
        <v>3570</v>
      </c>
      <c r="F677" s="141" t="s">
        <v>5055</v>
      </c>
      <c r="G677" s="141" t="s">
        <v>5852</v>
      </c>
      <c r="H677" s="141" t="s">
        <v>5850</v>
      </c>
    </row>
    <row r="678" spans="1:8" x14ac:dyDescent="0.2">
      <c r="A678" s="141" t="s">
        <v>1552</v>
      </c>
      <c r="B678" s="142" t="s">
        <v>53</v>
      </c>
      <c r="C678" s="142" t="s">
        <v>5016</v>
      </c>
      <c r="D678" s="143">
        <v>397</v>
      </c>
      <c r="E678" s="144" t="s">
        <v>3554</v>
      </c>
      <c r="F678" s="141" t="s">
        <v>5055</v>
      </c>
      <c r="G678" s="141" t="s">
        <v>2212</v>
      </c>
      <c r="H678" s="141" t="s">
        <v>2212</v>
      </c>
    </row>
    <row r="679" spans="1:8" x14ac:dyDescent="0.2">
      <c r="A679" s="141" t="s">
        <v>1553</v>
      </c>
      <c r="B679" s="142" t="s">
        <v>54</v>
      </c>
      <c r="C679" s="142" t="s">
        <v>5017</v>
      </c>
      <c r="D679" s="143">
        <v>497</v>
      </c>
      <c r="E679" s="144" t="s">
        <v>3567</v>
      </c>
      <c r="F679" s="141" t="s">
        <v>3224</v>
      </c>
      <c r="G679" s="141" t="s">
        <v>5852</v>
      </c>
      <c r="H679" s="141" t="s">
        <v>5852</v>
      </c>
    </row>
    <row r="680" spans="1:8" x14ac:dyDescent="0.2">
      <c r="A680" s="141" t="s">
        <v>1553</v>
      </c>
      <c r="B680" s="142" t="s">
        <v>55</v>
      </c>
      <c r="C680" s="142" t="s">
        <v>4310</v>
      </c>
      <c r="D680" s="143">
        <v>435</v>
      </c>
      <c r="E680" s="144" t="s">
        <v>3568</v>
      </c>
      <c r="F680" s="141" t="s">
        <v>3224</v>
      </c>
      <c r="G680" s="141" t="s">
        <v>2212</v>
      </c>
      <c r="H680" s="141" t="s">
        <v>5850</v>
      </c>
    </row>
    <row r="681" spans="1:8" x14ac:dyDescent="0.2">
      <c r="A681" s="141" t="s">
        <v>1553</v>
      </c>
      <c r="B681" s="142" t="s">
        <v>56</v>
      </c>
      <c r="C681" s="142" t="s">
        <v>5018</v>
      </c>
      <c r="D681" s="143">
        <v>353</v>
      </c>
      <c r="E681" s="144" t="s">
        <v>3569</v>
      </c>
      <c r="F681" s="141" t="s">
        <v>3224</v>
      </c>
      <c r="G681" s="141" t="s">
        <v>2212</v>
      </c>
      <c r="H681" s="141" t="s">
        <v>2212</v>
      </c>
    </row>
    <row r="682" spans="1:8" x14ac:dyDescent="0.2">
      <c r="A682" s="141" t="s">
        <v>1553</v>
      </c>
      <c r="B682" s="142" t="s">
        <v>57</v>
      </c>
      <c r="C682" s="142" t="s">
        <v>5019</v>
      </c>
      <c r="D682" s="143">
        <v>988</v>
      </c>
      <c r="E682" s="144" t="s">
        <v>3559</v>
      </c>
      <c r="F682" s="141" t="s">
        <v>3224</v>
      </c>
      <c r="G682" s="141" t="s">
        <v>2212</v>
      </c>
      <c r="H682" s="141" t="s">
        <v>2212</v>
      </c>
    </row>
    <row r="683" spans="1:8" x14ac:dyDescent="0.2">
      <c r="A683" s="141" t="s">
        <v>1553</v>
      </c>
      <c r="B683" s="142" t="s">
        <v>4927</v>
      </c>
      <c r="C683" s="142" t="s">
        <v>5020</v>
      </c>
      <c r="D683" s="143">
        <v>379</v>
      </c>
      <c r="E683" s="144" t="s">
        <v>3569</v>
      </c>
      <c r="F683" s="141" t="s">
        <v>3224</v>
      </c>
      <c r="G683" s="141" t="s">
        <v>5850</v>
      </c>
      <c r="H683" s="141" t="s">
        <v>2212</v>
      </c>
    </row>
    <row r="684" spans="1:8" x14ac:dyDescent="0.2">
      <c r="A684" s="141" t="s">
        <v>1553</v>
      </c>
      <c r="B684" s="142" t="s">
        <v>4928</v>
      </c>
      <c r="C684" s="142" t="s">
        <v>5021</v>
      </c>
      <c r="D684" s="143">
        <v>359</v>
      </c>
      <c r="E684" s="144" t="s">
        <v>3567</v>
      </c>
      <c r="F684" s="141" t="s">
        <v>5055</v>
      </c>
      <c r="G684" s="141" t="s">
        <v>5856</v>
      </c>
      <c r="H684" s="141" t="s">
        <v>5852</v>
      </c>
    </row>
    <row r="685" spans="1:8" x14ac:dyDescent="0.2">
      <c r="A685" s="141" t="s">
        <v>1554</v>
      </c>
      <c r="B685" s="142" t="s">
        <v>4929</v>
      </c>
      <c r="C685" s="142" t="s">
        <v>5022</v>
      </c>
      <c r="D685" s="143">
        <v>474</v>
      </c>
      <c r="E685" s="144" t="s">
        <v>3562</v>
      </c>
      <c r="F685" s="141" t="s">
        <v>5058</v>
      </c>
      <c r="G685" s="141" t="s">
        <v>5858</v>
      </c>
      <c r="H685" s="141" t="s">
        <v>5857</v>
      </c>
    </row>
    <row r="686" spans="1:8" x14ac:dyDescent="0.2">
      <c r="A686" s="141" t="s">
        <v>1554</v>
      </c>
      <c r="B686" s="142" t="s">
        <v>4930</v>
      </c>
      <c r="C686" s="142" t="s">
        <v>5023</v>
      </c>
      <c r="D686" s="143">
        <v>516</v>
      </c>
      <c r="E686" s="144" t="s">
        <v>3564</v>
      </c>
      <c r="F686" s="141" t="s">
        <v>5058</v>
      </c>
      <c r="G686" s="141" t="s">
        <v>5854</v>
      </c>
      <c r="H686" s="141" t="s">
        <v>5859</v>
      </c>
    </row>
    <row r="687" spans="1:8" x14ac:dyDescent="0.2">
      <c r="A687" s="141" t="s">
        <v>1554</v>
      </c>
      <c r="B687" s="142" t="s">
        <v>4931</v>
      </c>
      <c r="C687" s="142" t="s">
        <v>5024</v>
      </c>
      <c r="D687" s="143">
        <v>511</v>
      </c>
      <c r="E687" s="144" t="s">
        <v>3581</v>
      </c>
      <c r="F687" s="141" t="s">
        <v>5058</v>
      </c>
      <c r="G687" s="141" t="s">
        <v>5859</v>
      </c>
      <c r="H687" s="141" t="s">
        <v>5859</v>
      </c>
    </row>
    <row r="688" spans="1:8" x14ac:dyDescent="0.2">
      <c r="A688" s="141" t="s">
        <v>1554</v>
      </c>
      <c r="B688" s="142" t="s">
        <v>4932</v>
      </c>
      <c r="C688" s="142" t="s">
        <v>5025</v>
      </c>
      <c r="D688" s="143">
        <v>485</v>
      </c>
      <c r="E688" s="144" t="s">
        <v>3562</v>
      </c>
      <c r="F688" s="141" t="s">
        <v>5058</v>
      </c>
      <c r="G688" s="141" t="s">
        <v>2212</v>
      </c>
      <c r="H688" s="141" t="s">
        <v>2212</v>
      </c>
    </row>
    <row r="689" spans="1:8" x14ac:dyDescent="0.2">
      <c r="A689" s="141" t="s">
        <v>1554</v>
      </c>
      <c r="B689" s="142" t="s">
        <v>4933</v>
      </c>
      <c r="C689" s="142" t="s">
        <v>5026</v>
      </c>
      <c r="D689" s="143">
        <v>500</v>
      </c>
      <c r="E689" s="144" t="s">
        <v>3562</v>
      </c>
      <c r="F689" s="141" t="s">
        <v>5058</v>
      </c>
      <c r="G689" s="141" t="s">
        <v>5859</v>
      </c>
      <c r="H689" s="141" t="s">
        <v>5859</v>
      </c>
    </row>
    <row r="690" spans="1:8" x14ac:dyDescent="0.2">
      <c r="A690" s="141" t="s">
        <v>1554</v>
      </c>
      <c r="B690" s="142" t="s">
        <v>4934</v>
      </c>
      <c r="C690" s="142" t="s">
        <v>5027</v>
      </c>
      <c r="D690" s="143">
        <v>663</v>
      </c>
      <c r="E690" s="144" t="s">
        <v>3564</v>
      </c>
      <c r="F690" s="141" t="s">
        <v>5058</v>
      </c>
      <c r="G690" s="141" t="s">
        <v>5854</v>
      </c>
      <c r="H690" s="141" t="s">
        <v>5854</v>
      </c>
    </row>
    <row r="691" spans="1:8" x14ac:dyDescent="0.2">
      <c r="A691" s="141" t="s">
        <v>1554</v>
      </c>
      <c r="B691" s="142" t="s">
        <v>4935</v>
      </c>
      <c r="C691" s="142" t="s">
        <v>5028</v>
      </c>
      <c r="D691" s="143">
        <v>483</v>
      </c>
      <c r="E691" s="144" t="s">
        <v>3562</v>
      </c>
      <c r="F691" s="141" t="s">
        <v>5058</v>
      </c>
      <c r="G691" s="141" t="s">
        <v>5854</v>
      </c>
      <c r="H691" s="141" t="s">
        <v>2212</v>
      </c>
    </row>
    <row r="692" spans="1:8" x14ac:dyDescent="0.2">
      <c r="A692" s="141" t="s">
        <v>1554</v>
      </c>
      <c r="B692" s="142" t="s">
        <v>4936</v>
      </c>
      <c r="C692" s="142" t="s">
        <v>5029</v>
      </c>
      <c r="D692" s="143">
        <v>465</v>
      </c>
      <c r="E692" s="144" t="s">
        <v>3562</v>
      </c>
      <c r="F692" s="141" t="s">
        <v>5058</v>
      </c>
      <c r="G692" s="141" t="s">
        <v>5859</v>
      </c>
      <c r="H692" s="141" t="s">
        <v>5859</v>
      </c>
    </row>
    <row r="693" spans="1:8" x14ac:dyDescent="0.2">
      <c r="A693" s="141" t="s">
        <v>1554</v>
      </c>
      <c r="B693" s="142" t="s">
        <v>4937</v>
      </c>
      <c r="C693" s="142" t="s">
        <v>5030</v>
      </c>
      <c r="D693" s="143">
        <v>645</v>
      </c>
      <c r="E693" s="144" t="s">
        <v>3564</v>
      </c>
      <c r="F693" s="141" t="s">
        <v>5058</v>
      </c>
      <c r="G693" s="141" t="s">
        <v>5859</v>
      </c>
      <c r="H693" s="141" t="s">
        <v>5859</v>
      </c>
    </row>
    <row r="694" spans="1:8" x14ac:dyDescent="0.2">
      <c r="A694" s="141" t="s">
        <v>1554</v>
      </c>
      <c r="B694" s="142" t="s">
        <v>4938</v>
      </c>
      <c r="C694" s="142" t="s">
        <v>5031</v>
      </c>
      <c r="D694" s="143">
        <v>675</v>
      </c>
      <c r="E694" s="144" t="s">
        <v>3564</v>
      </c>
      <c r="F694" s="141" t="s">
        <v>5058</v>
      </c>
      <c r="G694" s="141" t="s">
        <v>5854</v>
      </c>
      <c r="H694" s="141" t="s">
        <v>5854</v>
      </c>
    </row>
    <row r="695" spans="1:8" x14ac:dyDescent="0.2">
      <c r="A695" s="141" t="s">
        <v>1554</v>
      </c>
      <c r="B695" s="142" t="s">
        <v>4939</v>
      </c>
      <c r="C695" s="142" t="s">
        <v>5032</v>
      </c>
      <c r="D695" s="143">
        <v>657</v>
      </c>
      <c r="E695" s="144" t="s">
        <v>3564</v>
      </c>
      <c r="F695" s="141" t="s">
        <v>5058</v>
      </c>
      <c r="G695" s="141" t="s">
        <v>5855</v>
      </c>
      <c r="H695" s="141" t="s">
        <v>5854</v>
      </c>
    </row>
    <row r="696" spans="1:8" x14ac:dyDescent="0.2">
      <c r="A696" s="141" t="s">
        <v>1554</v>
      </c>
      <c r="B696" s="142" t="s">
        <v>4940</v>
      </c>
      <c r="C696" s="142" t="s">
        <v>5033</v>
      </c>
      <c r="D696" s="143">
        <v>470</v>
      </c>
      <c r="E696" s="144" t="s">
        <v>3562</v>
      </c>
      <c r="F696" s="141" t="s">
        <v>5058</v>
      </c>
      <c r="G696" s="141" t="s">
        <v>5859</v>
      </c>
      <c r="H696" s="141" t="s">
        <v>5853</v>
      </c>
    </row>
    <row r="697" spans="1:8" x14ac:dyDescent="0.2">
      <c r="A697" s="141" t="s">
        <v>1554</v>
      </c>
      <c r="B697" s="142" t="s">
        <v>4941</v>
      </c>
      <c r="C697" s="142" t="s">
        <v>5034</v>
      </c>
      <c r="D697" s="143">
        <v>477</v>
      </c>
      <c r="E697" s="144" t="s">
        <v>3562</v>
      </c>
      <c r="F697" s="141" t="s">
        <v>5058</v>
      </c>
      <c r="G697" s="141" t="s">
        <v>5859</v>
      </c>
      <c r="H697" s="141" t="s">
        <v>5859</v>
      </c>
    </row>
    <row r="698" spans="1:8" x14ac:dyDescent="0.2">
      <c r="A698" s="141" t="s">
        <v>1554</v>
      </c>
      <c r="B698" s="142" t="s">
        <v>4942</v>
      </c>
      <c r="C698" s="142" t="s">
        <v>5035</v>
      </c>
      <c r="D698" s="143">
        <v>666</v>
      </c>
      <c r="E698" s="144" t="s">
        <v>3564</v>
      </c>
      <c r="F698" s="141" t="s">
        <v>5058</v>
      </c>
      <c r="G698" s="141" t="s">
        <v>5854</v>
      </c>
      <c r="H698" s="141" t="s">
        <v>5854</v>
      </c>
    </row>
    <row r="699" spans="1:8" x14ac:dyDescent="0.2">
      <c r="A699" s="141" t="s">
        <v>1554</v>
      </c>
      <c r="B699" s="142" t="s">
        <v>4077</v>
      </c>
      <c r="C699" s="142" t="s">
        <v>5036</v>
      </c>
      <c r="D699" s="143">
        <v>3403</v>
      </c>
      <c r="E699" s="144" t="s">
        <v>3559</v>
      </c>
      <c r="F699" s="141" t="s">
        <v>5058</v>
      </c>
      <c r="G699" s="141" t="s">
        <v>5854</v>
      </c>
      <c r="H699" s="141" t="s">
        <v>5854</v>
      </c>
    </row>
    <row r="700" spans="1:8" x14ac:dyDescent="0.2">
      <c r="A700" s="141" t="s">
        <v>1554</v>
      </c>
      <c r="B700" s="142" t="s">
        <v>4078</v>
      </c>
      <c r="C700" s="142" t="s">
        <v>5037</v>
      </c>
      <c r="D700" s="143">
        <v>227</v>
      </c>
      <c r="E700" s="144" t="s">
        <v>3565</v>
      </c>
      <c r="F700" s="141" t="s">
        <v>5058</v>
      </c>
      <c r="G700" s="141" t="s">
        <v>5858</v>
      </c>
      <c r="H700" s="141" t="s">
        <v>5853</v>
      </c>
    </row>
    <row r="701" spans="1:8" x14ac:dyDescent="0.2">
      <c r="A701" s="141" t="s">
        <v>1554</v>
      </c>
      <c r="B701" s="142" t="s">
        <v>4079</v>
      </c>
      <c r="C701" s="142" t="s">
        <v>5038</v>
      </c>
      <c r="D701" s="143">
        <v>493</v>
      </c>
      <c r="E701" s="144" t="s">
        <v>3562</v>
      </c>
      <c r="F701" s="141" t="s">
        <v>5058</v>
      </c>
      <c r="G701" s="141" t="s">
        <v>5859</v>
      </c>
      <c r="H701" s="141" t="s">
        <v>2212</v>
      </c>
    </row>
    <row r="702" spans="1:8" x14ac:dyDescent="0.2">
      <c r="A702" s="141" t="s">
        <v>1554</v>
      </c>
      <c r="B702" s="142" t="s">
        <v>4080</v>
      </c>
      <c r="C702" s="142" t="s">
        <v>5039</v>
      </c>
      <c r="D702" s="143">
        <v>572</v>
      </c>
      <c r="E702" s="144" t="s">
        <v>3565</v>
      </c>
      <c r="F702" s="141" t="s">
        <v>5058</v>
      </c>
      <c r="G702" s="141" t="s">
        <v>5859</v>
      </c>
      <c r="H702" s="141" t="s">
        <v>5859</v>
      </c>
    </row>
    <row r="703" spans="1:8" x14ac:dyDescent="0.2">
      <c r="A703" s="141" t="s">
        <v>1554</v>
      </c>
      <c r="B703" s="142" t="s">
        <v>4081</v>
      </c>
      <c r="C703" s="142" t="s">
        <v>5040</v>
      </c>
      <c r="D703" s="143">
        <v>513</v>
      </c>
      <c r="E703" s="144" t="s">
        <v>3581</v>
      </c>
      <c r="F703" s="141" t="s">
        <v>5058</v>
      </c>
      <c r="G703" s="141" t="s">
        <v>2212</v>
      </c>
      <c r="H703" s="141" t="s">
        <v>5852</v>
      </c>
    </row>
    <row r="704" spans="1:8" x14ac:dyDescent="0.2">
      <c r="A704" s="141" t="s">
        <v>1554</v>
      </c>
      <c r="B704" s="142" t="s">
        <v>4082</v>
      </c>
      <c r="C704" s="142" t="s">
        <v>5041</v>
      </c>
      <c r="D704" s="143">
        <v>471</v>
      </c>
      <c r="E704" s="144" t="s">
        <v>3562</v>
      </c>
      <c r="F704" s="141" t="s">
        <v>5058</v>
      </c>
      <c r="G704" s="141" t="s">
        <v>5854</v>
      </c>
      <c r="H704" s="141" t="s">
        <v>5853</v>
      </c>
    </row>
    <row r="705" spans="1:8" x14ac:dyDescent="0.2">
      <c r="A705" s="141" t="s">
        <v>1554</v>
      </c>
      <c r="B705" s="142" t="s">
        <v>4083</v>
      </c>
      <c r="C705" s="142" t="s">
        <v>5042</v>
      </c>
      <c r="D705" s="143">
        <v>234</v>
      </c>
      <c r="E705" s="144" t="s">
        <v>3562</v>
      </c>
      <c r="F705" s="141" t="s">
        <v>5058</v>
      </c>
      <c r="G705" s="141" t="s">
        <v>5850</v>
      </c>
      <c r="H705" s="141" t="s">
        <v>2212</v>
      </c>
    </row>
    <row r="706" spans="1:8" x14ac:dyDescent="0.2">
      <c r="A706" s="141" t="s">
        <v>5439</v>
      </c>
      <c r="B706" s="142" t="s">
        <v>4086</v>
      </c>
      <c r="C706" s="142" t="s">
        <v>5045</v>
      </c>
      <c r="D706" s="143">
        <v>422</v>
      </c>
      <c r="E706" s="144" t="s">
        <v>3599</v>
      </c>
      <c r="F706" s="141" t="s">
        <v>5055</v>
      </c>
      <c r="G706" s="141" t="s">
        <v>5851</v>
      </c>
      <c r="H706" s="141" t="s">
        <v>2212</v>
      </c>
    </row>
    <row r="707" spans="1:8" x14ac:dyDescent="0.2">
      <c r="A707" s="141" t="s">
        <v>5439</v>
      </c>
      <c r="B707" s="142" t="s">
        <v>4087</v>
      </c>
      <c r="C707" s="142" t="s">
        <v>5046</v>
      </c>
      <c r="D707" s="143">
        <v>459</v>
      </c>
      <c r="E707" s="144" t="s">
        <v>3579</v>
      </c>
      <c r="F707" s="141" t="s">
        <v>5055</v>
      </c>
      <c r="G707" s="141"/>
      <c r="H707" s="141"/>
    </row>
    <row r="708" spans="1:8" x14ac:dyDescent="0.2">
      <c r="A708" s="141" t="s">
        <v>5439</v>
      </c>
      <c r="B708" s="142" t="s">
        <v>4088</v>
      </c>
      <c r="C708" s="142" t="s">
        <v>5047</v>
      </c>
      <c r="D708" s="143">
        <v>1008</v>
      </c>
      <c r="E708" s="144" t="s">
        <v>3559</v>
      </c>
      <c r="F708" s="141" t="s">
        <v>3224</v>
      </c>
      <c r="G708" s="141" t="s">
        <v>2212</v>
      </c>
      <c r="H708" s="141" t="s">
        <v>2212</v>
      </c>
    </row>
    <row r="709" spans="1:8" x14ac:dyDescent="0.2">
      <c r="A709" s="141" t="s">
        <v>5439</v>
      </c>
      <c r="B709" s="142" t="s">
        <v>4089</v>
      </c>
      <c r="C709" s="142" t="s">
        <v>5048</v>
      </c>
      <c r="D709" s="143">
        <v>683</v>
      </c>
      <c r="E709" s="144" t="s">
        <v>3569</v>
      </c>
      <c r="F709" s="141" t="s">
        <v>3224</v>
      </c>
      <c r="G709" s="141" t="s">
        <v>5856</v>
      </c>
      <c r="H709" s="141" t="s">
        <v>5854</v>
      </c>
    </row>
    <row r="710" spans="1:8" x14ac:dyDescent="0.2">
      <c r="A710" s="141" t="s">
        <v>5439</v>
      </c>
      <c r="B710" s="142" t="s">
        <v>4090</v>
      </c>
      <c r="C710" s="142" t="s">
        <v>5049</v>
      </c>
      <c r="D710" s="143">
        <v>415</v>
      </c>
      <c r="E710" s="144" t="s">
        <v>3600</v>
      </c>
      <c r="F710" s="141" t="s">
        <v>5055</v>
      </c>
      <c r="G710" s="141" t="s">
        <v>5856</v>
      </c>
      <c r="H710" s="141" t="s">
        <v>5851</v>
      </c>
    </row>
    <row r="711" spans="1:8" x14ac:dyDescent="0.2">
      <c r="A711" s="141" t="s">
        <v>1558</v>
      </c>
      <c r="B711" s="142" t="s">
        <v>4091</v>
      </c>
      <c r="C711" s="142" t="s">
        <v>5050</v>
      </c>
      <c r="D711" s="143">
        <v>536</v>
      </c>
      <c r="E711" s="144" t="s">
        <v>3559</v>
      </c>
      <c r="F711" s="141" t="s">
        <v>3224</v>
      </c>
      <c r="G711" s="141" t="s">
        <v>2212</v>
      </c>
      <c r="H711" s="141" t="s">
        <v>2212</v>
      </c>
    </row>
    <row r="712" spans="1:8" x14ac:dyDescent="0.2">
      <c r="A712" s="141" t="s">
        <v>1558</v>
      </c>
      <c r="B712" s="142" t="s">
        <v>4092</v>
      </c>
      <c r="C712" s="142" t="s">
        <v>5051</v>
      </c>
      <c r="D712" s="143">
        <v>373</v>
      </c>
      <c r="E712" s="144" t="s">
        <v>3554</v>
      </c>
      <c r="F712" s="141" t="s">
        <v>5055</v>
      </c>
      <c r="G712" s="141" t="s">
        <v>2212</v>
      </c>
      <c r="H712" s="141" t="s">
        <v>2212</v>
      </c>
    </row>
    <row r="713" spans="1:8" x14ac:dyDescent="0.2">
      <c r="A713" s="141" t="s">
        <v>1558</v>
      </c>
      <c r="B713" s="142" t="s">
        <v>4093</v>
      </c>
      <c r="C713" s="142" t="s">
        <v>5052</v>
      </c>
      <c r="D713" s="143">
        <v>360</v>
      </c>
      <c r="E713" s="144" t="s">
        <v>3570</v>
      </c>
      <c r="F713" s="141" t="s">
        <v>3224</v>
      </c>
      <c r="G713" s="141" t="s">
        <v>5852</v>
      </c>
      <c r="H713" s="141" t="s">
        <v>5856</v>
      </c>
    </row>
    <row r="714" spans="1:8" x14ac:dyDescent="0.2">
      <c r="A714" s="141" t="s">
        <v>1558</v>
      </c>
      <c r="B714" s="142" t="s">
        <v>4094</v>
      </c>
      <c r="C714" s="142" t="s">
        <v>5053</v>
      </c>
      <c r="D714" s="143">
        <v>381</v>
      </c>
      <c r="E714" s="144" t="s">
        <v>3569</v>
      </c>
      <c r="F714" s="141" t="s">
        <v>3224</v>
      </c>
      <c r="G714" s="141" t="s">
        <v>5850</v>
      </c>
      <c r="H714" s="141" t="s">
        <v>5856</v>
      </c>
    </row>
    <row r="715" spans="1:8" x14ac:dyDescent="0.2">
      <c r="A715" s="141" t="s">
        <v>1559</v>
      </c>
      <c r="B715" s="142" t="s">
        <v>4095</v>
      </c>
      <c r="C715" s="142" t="s">
        <v>4819</v>
      </c>
      <c r="D715" s="143">
        <v>431</v>
      </c>
      <c r="E715" s="144" t="s">
        <v>3568</v>
      </c>
      <c r="F715" s="141" t="s">
        <v>5058</v>
      </c>
      <c r="G715" s="141" t="s">
        <v>5854</v>
      </c>
      <c r="H715" s="141" t="s">
        <v>5857</v>
      </c>
    </row>
    <row r="716" spans="1:8" x14ac:dyDescent="0.2">
      <c r="A716" s="141" t="s">
        <v>1559</v>
      </c>
      <c r="B716" s="142" t="s">
        <v>4096</v>
      </c>
      <c r="C716" s="142" t="s">
        <v>4820</v>
      </c>
      <c r="D716" s="143">
        <v>238</v>
      </c>
      <c r="E716" s="144" t="s">
        <v>3567</v>
      </c>
      <c r="F716" s="141" t="s">
        <v>5058</v>
      </c>
      <c r="G716" s="141" t="s">
        <v>2212</v>
      </c>
      <c r="H716" s="141" t="s">
        <v>2212</v>
      </c>
    </row>
    <row r="717" spans="1:8" x14ac:dyDescent="0.2">
      <c r="A717" s="141" t="s">
        <v>1559</v>
      </c>
      <c r="B717" s="142" t="s">
        <v>4097</v>
      </c>
      <c r="C717" s="142" t="s">
        <v>4821</v>
      </c>
      <c r="D717" s="143">
        <v>1168</v>
      </c>
      <c r="E717" s="144" t="s">
        <v>3569</v>
      </c>
      <c r="F717" s="141" t="s">
        <v>5058</v>
      </c>
      <c r="G717" s="141" t="s">
        <v>5859</v>
      </c>
      <c r="H717" s="141" t="s">
        <v>5859</v>
      </c>
    </row>
    <row r="718" spans="1:8" x14ac:dyDescent="0.2">
      <c r="A718" s="141" t="s">
        <v>1559</v>
      </c>
      <c r="B718" s="142" t="s">
        <v>4098</v>
      </c>
      <c r="C718" s="142" t="s">
        <v>4822</v>
      </c>
      <c r="D718" s="143">
        <v>318</v>
      </c>
      <c r="E718" s="144" t="s">
        <v>3568</v>
      </c>
      <c r="F718" s="141" t="s">
        <v>5058</v>
      </c>
      <c r="G718" s="141" t="s">
        <v>5858</v>
      </c>
      <c r="H718" s="141" t="s">
        <v>2212</v>
      </c>
    </row>
    <row r="719" spans="1:8" x14ac:dyDescent="0.2">
      <c r="A719" s="141" t="s">
        <v>1559</v>
      </c>
      <c r="B719" s="142" t="s">
        <v>4099</v>
      </c>
      <c r="C719" s="142" t="s">
        <v>4823</v>
      </c>
      <c r="D719" s="143">
        <v>353</v>
      </c>
      <c r="E719" s="144" t="s">
        <v>3560</v>
      </c>
      <c r="F719" s="141" t="s">
        <v>5058</v>
      </c>
      <c r="G719" s="141" t="s">
        <v>2212</v>
      </c>
      <c r="H719" s="141" t="s">
        <v>5852</v>
      </c>
    </row>
    <row r="720" spans="1:8" x14ac:dyDescent="0.2">
      <c r="A720" s="141" t="s">
        <v>1559</v>
      </c>
      <c r="B720" s="142" t="s">
        <v>4100</v>
      </c>
      <c r="C720" s="142" t="s">
        <v>4824</v>
      </c>
      <c r="D720" s="143">
        <v>1401</v>
      </c>
      <c r="E720" s="144" t="s">
        <v>3559</v>
      </c>
      <c r="F720" s="141" t="s">
        <v>3224</v>
      </c>
      <c r="G720" s="141" t="s">
        <v>5850</v>
      </c>
      <c r="H720" s="141" t="s">
        <v>5854</v>
      </c>
    </row>
    <row r="721" spans="1:8" x14ac:dyDescent="0.2">
      <c r="A721" s="141" t="s">
        <v>1559</v>
      </c>
      <c r="B721" s="142" t="s">
        <v>4101</v>
      </c>
      <c r="C721" s="142" t="s">
        <v>4825</v>
      </c>
      <c r="D721" s="143">
        <v>645</v>
      </c>
      <c r="E721" s="144" t="s">
        <v>3567</v>
      </c>
      <c r="F721" s="141" t="s">
        <v>5058</v>
      </c>
      <c r="G721" s="141" t="s">
        <v>5859</v>
      </c>
      <c r="H721" s="141" t="s">
        <v>5858</v>
      </c>
    </row>
    <row r="722" spans="1:8" x14ac:dyDescent="0.2">
      <c r="A722" s="141" t="s">
        <v>1559</v>
      </c>
      <c r="B722" s="142" t="s">
        <v>4102</v>
      </c>
      <c r="C722" s="142" t="s">
        <v>4826</v>
      </c>
      <c r="D722" s="143">
        <v>563</v>
      </c>
      <c r="E722" s="144" t="s">
        <v>3568</v>
      </c>
      <c r="F722" s="141" t="s">
        <v>5058</v>
      </c>
      <c r="G722" s="141" t="s">
        <v>5858</v>
      </c>
      <c r="H722" s="141" t="s">
        <v>5856</v>
      </c>
    </row>
    <row r="723" spans="1:8" x14ac:dyDescent="0.2">
      <c r="A723" s="141" t="s">
        <v>1559</v>
      </c>
      <c r="B723" s="142" t="s">
        <v>4103</v>
      </c>
      <c r="C723" s="142" t="s">
        <v>4827</v>
      </c>
      <c r="D723" s="143">
        <v>427</v>
      </c>
      <c r="E723" s="144" t="s">
        <v>3568</v>
      </c>
      <c r="F723" s="141" t="s">
        <v>5058</v>
      </c>
      <c r="G723" s="141" t="s">
        <v>2212</v>
      </c>
      <c r="H723" s="141" t="s">
        <v>5852</v>
      </c>
    </row>
    <row r="724" spans="1:8" x14ac:dyDescent="0.2">
      <c r="A724" s="141" t="s">
        <v>1559</v>
      </c>
      <c r="B724" s="142" t="s">
        <v>4104</v>
      </c>
      <c r="C724" s="142" t="s">
        <v>4828</v>
      </c>
      <c r="D724" s="143">
        <v>147</v>
      </c>
      <c r="E724" s="144" t="s">
        <v>3573</v>
      </c>
      <c r="F724" s="141" t="s">
        <v>5058</v>
      </c>
      <c r="G724" s="141" t="s">
        <v>5857</v>
      </c>
      <c r="H724" s="141" t="s">
        <v>5857</v>
      </c>
    </row>
    <row r="725" spans="1:8" x14ac:dyDescent="0.2">
      <c r="A725" s="141" t="s">
        <v>1559</v>
      </c>
      <c r="B725" s="142" t="s">
        <v>4105</v>
      </c>
      <c r="C725" s="142" t="s">
        <v>4829</v>
      </c>
      <c r="D725" s="143">
        <v>403</v>
      </c>
      <c r="E725" s="144" t="s">
        <v>3567</v>
      </c>
      <c r="F725" s="141" t="s">
        <v>5058</v>
      </c>
      <c r="G725" s="141" t="s">
        <v>5854</v>
      </c>
      <c r="H725" s="141" t="s">
        <v>5853</v>
      </c>
    </row>
    <row r="726" spans="1:8" x14ac:dyDescent="0.2">
      <c r="A726" s="141" t="s">
        <v>1559</v>
      </c>
      <c r="B726" s="142" t="s">
        <v>4106</v>
      </c>
      <c r="C726" s="142" t="s">
        <v>4830</v>
      </c>
      <c r="D726" s="143">
        <v>609</v>
      </c>
      <c r="E726" s="144" t="s">
        <v>3581</v>
      </c>
      <c r="F726" s="141" t="s">
        <v>5058</v>
      </c>
      <c r="G726" s="141" t="s">
        <v>5859</v>
      </c>
      <c r="H726" s="141" t="s">
        <v>5856</v>
      </c>
    </row>
    <row r="727" spans="1:8" x14ac:dyDescent="0.2">
      <c r="A727" s="141" t="s">
        <v>1559</v>
      </c>
      <c r="B727" s="142" t="s">
        <v>4107</v>
      </c>
      <c r="C727" s="142" t="s">
        <v>4831</v>
      </c>
      <c r="D727" s="143">
        <v>467</v>
      </c>
      <c r="E727" s="144" t="s">
        <v>3568</v>
      </c>
      <c r="F727" s="141" t="s">
        <v>5058</v>
      </c>
      <c r="G727" s="141" t="s">
        <v>5859</v>
      </c>
      <c r="H727" s="141" t="s">
        <v>5857</v>
      </c>
    </row>
    <row r="728" spans="1:8" x14ac:dyDescent="0.2">
      <c r="A728" s="141" t="s">
        <v>1559</v>
      </c>
      <c r="B728" s="142" t="s">
        <v>4108</v>
      </c>
      <c r="C728" s="142" t="s">
        <v>4832</v>
      </c>
      <c r="D728" s="143">
        <v>259</v>
      </c>
      <c r="E728" s="144" t="s">
        <v>3567</v>
      </c>
      <c r="F728" s="141" t="s">
        <v>5058</v>
      </c>
      <c r="G728" s="141" t="s">
        <v>5855</v>
      </c>
      <c r="H728" s="141" t="s">
        <v>2212</v>
      </c>
    </row>
    <row r="729" spans="1:8" x14ac:dyDescent="0.2">
      <c r="A729" s="141" t="s">
        <v>1559</v>
      </c>
      <c r="B729" s="142" t="s">
        <v>4109</v>
      </c>
      <c r="C729" s="142" t="s">
        <v>4833</v>
      </c>
      <c r="D729" s="143">
        <v>1739</v>
      </c>
      <c r="E729" s="144" t="s">
        <v>3559</v>
      </c>
      <c r="F729" s="141" t="s">
        <v>3224</v>
      </c>
      <c r="G729" s="141" t="s">
        <v>5852</v>
      </c>
      <c r="H729" s="141" t="s">
        <v>5852</v>
      </c>
    </row>
    <row r="730" spans="1:8" x14ac:dyDescent="0.2">
      <c r="A730" s="141" t="s">
        <v>1559</v>
      </c>
      <c r="B730" s="142" t="s">
        <v>4110</v>
      </c>
      <c r="C730" s="142" t="s">
        <v>4834</v>
      </c>
      <c r="D730" s="143">
        <v>809</v>
      </c>
      <c r="E730" s="144" t="s">
        <v>3559</v>
      </c>
      <c r="F730" s="141" t="s">
        <v>5058</v>
      </c>
      <c r="G730" s="141" t="s">
        <v>5859</v>
      </c>
      <c r="H730" s="141" t="s">
        <v>5859</v>
      </c>
    </row>
    <row r="731" spans="1:8" x14ac:dyDescent="0.2">
      <c r="A731" s="141" t="s">
        <v>1559</v>
      </c>
      <c r="B731" s="142" t="s">
        <v>4111</v>
      </c>
      <c r="C731" s="142" t="s">
        <v>4835</v>
      </c>
      <c r="D731" s="143">
        <v>157</v>
      </c>
      <c r="E731" s="144" t="s">
        <v>3567</v>
      </c>
      <c r="F731" s="141" t="s">
        <v>5058</v>
      </c>
      <c r="G731" s="141" t="s">
        <v>5855</v>
      </c>
      <c r="H731" s="141" t="s">
        <v>5851</v>
      </c>
    </row>
    <row r="732" spans="1:8" x14ac:dyDescent="0.2">
      <c r="A732" s="141" t="s">
        <v>1559</v>
      </c>
      <c r="B732" s="142" t="s">
        <v>4112</v>
      </c>
      <c r="C732" s="142" t="s">
        <v>4836</v>
      </c>
      <c r="D732" s="143">
        <v>645</v>
      </c>
      <c r="E732" s="144" t="s">
        <v>3569</v>
      </c>
      <c r="F732" s="141" t="s">
        <v>5058</v>
      </c>
      <c r="G732" s="141" t="s">
        <v>5854</v>
      </c>
      <c r="H732" s="141" t="s">
        <v>5854</v>
      </c>
    </row>
    <row r="733" spans="1:8" x14ac:dyDescent="0.2">
      <c r="A733" s="141" t="s">
        <v>1559</v>
      </c>
      <c r="B733" s="142" t="s">
        <v>4113</v>
      </c>
      <c r="C733" s="142" t="s">
        <v>4837</v>
      </c>
      <c r="D733" s="143">
        <v>547</v>
      </c>
      <c r="E733" s="144" t="s">
        <v>3567</v>
      </c>
      <c r="F733" s="141" t="s">
        <v>5058</v>
      </c>
      <c r="G733" s="141" t="s">
        <v>5859</v>
      </c>
      <c r="H733" s="141" t="s">
        <v>5859</v>
      </c>
    </row>
    <row r="734" spans="1:8" x14ac:dyDescent="0.2">
      <c r="A734" s="141" t="s">
        <v>1559</v>
      </c>
      <c r="B734" s="142" t="s">
        <v>4114</v>
      </c>
      <c r="C734" s="142" t="s">
        <v>4838</v>
      </c>
      <c r="D734" s="143">
        <v>263</v>
      </c>
      <c r="E734" s="144" t="s">
        <v>3568</v>
      </c>
      <c r="F734" s="141" t="s">
        <v>5058</v>
      </c>
      <c r="G734" s="141" t="s">
        <v>5856</v>
      </c>
      <c r="H734" s="141" t="s">
        <v>5855</v>
      </c>
    </row>
    <row r="735" spans="1:8" x14ac:dyDescent="0.2">
      <c r="A735" s="141" t="s">
        <v>1559</v>
      </c>
      <c r="B735" s="142" t="s">
        <v>4115</v>
      </c>
      <c r="C735" s="142" t="s">
        <v>4839</v>
      </c>
      <c r="D735" s="143">
        <v>930</v>
      </c>
      <c r="E735" s="144" t="s">
        <v>3569</v>
      </c>
      <c r="F735" s="141" t="s">
        <v>5058</v>
      </c>
      <c r="G735" s="141" t="s">
        <v>5859</v>
      </c>
      <c r="H735" s="141" t="s">
        <v>5859</v>
      </c>
    </row>
    <row r="736" spans="1:8" x14ac:dyDescent="0.2">
      <c r="A736" s="141" t="s">
        <v>1559</v>
      </c>
      <c r="B736" s="142" t="s">
        <v>4116</v>
      </c>
      <c r="C736" s="142" t="s">
        <v>4840</v>
      </c>
      <c r="D736" s="143">
        <v>385</v>
      </c>
      <c r="E736" s="144" t="s">
        <v>3567</v>
      </c>
      <c r="F736" s="141" t="s">
        <v>5058</v>
      </c>
      <c r="G736" s="141" t="s">
        <v>5851</v>
      </c>
      <c r="H736" s="141" t="s">
        <v>2212</v>
      </c>
    </row>
    <row r="737" spans="1:8" x14ac:dyDescent="0.2">
      <c r="A737" s="141" t="s">
        <v>1559</v>
      </c>
      <c r="B737" s="142" t="s">
        <v>4117</v>
      </c>
      <c r="C737" s="142" t="s">
        <v>4841</v>
      </c>
      <c r="D737" s="143">
        <v>60</v>
      </c>
      <c r="E737" s="144" t="s">
        <v>3560</v>
      </c>
      <c r="F737" s="141" t="s">
        <v>5058</v>
      </c>
      <c r="G737" s="141" t="s">
        <v>5857</v>
      </c>
      <c r="H737" s="141" t="s">
        <v>5857</v>
      </c>
    </row>
    <row r="738" spans="1:8" x14ac:dyDescent="0.2">
      <c r="A738" s="141" t="s">
        <v>1559</v>
      </c>
      <c r="B738" s="142" t="s">
        <v>4118</v>
      </c>
      <c r="C738" s="142" t="s">
        <v>4842</v>
      </c>
      <c r="D738" s="143">
        <v>583</v>
      </c>
      <c r="E738" s="144" t="s">
        <v>3567</v>
      </c>
      <c r="F738" s="141" t="s">
        <v>5058</v>
      </c>
      <c r="G738" s="141" t="s">
        <v>5859</v>
      </c>
      <c r="H738" s="141" t="s">
        <v>5856</v>
      </c>
    </row>
    <row r="739" spans="1:8" x14ac:dyDescent="0.2">
      <c r="A739" s="141" t="s">
        <v>1560</v>
      </c>
      <c r="B739" s="142" t="s">
        <v>4119</v>
      </c>
      <c r="C739" s="142" t="s">
        <v>4843</v>
      </c>
      <c r="D739" s="143">
        <v>375</v>
      </c>
      <c r="E739" s="144" t="s">
        <v>3565</v>
      </c>
      <c r="F739" s="141" t="s">
        <v>5055</v>
      </c>
      <c r="G739" s="141" t="s">
        <v>2212</v>
      </c>
      <c r="H739" s="141" t="s">
        <v>2212</v>
      </c>
    </row>
    <row r="740" spans="1:8" x14ac:dyDescent="0.2">
      <c r="A740" s="141" t="s">
        <v>1560</v>
      </c>
      <c r="B740" s="142" t="s">
        <v>4121</v>
      </c>
      <c r="C740" s="142" t="s">
        <v>4844</v>
      </c>
      <c r="D740" s="143">
        <v>644</v>
      </c>
      <c r="E740" s="144" t="s">
        <v>3559</v>
      </c>
      <c r="F740" s="141" t="s">
        <v>3224</v>
      </c>
      <c r="G740" s="141" t="s">
        <v>2212</v>
      </c>
      <c r="H740" s="141" t="s">
        <v>2212</v>
      </c>
    </row>
    <row r="741" spans="1:8" x14ac:dyDescent="0.2">
      <c r="A741" s="141" t="s">
        <v>1560</v>
      </c>
      <c r="B741" s="142" t="s">
        <v>4122</v>
      </c>
      <c r="C741" s="142" t="s">
        <v>4845</v>
      </c>
      <c r="D741" s="143">
        <v>773</v>
      </c>
      <c r="E741" s="144" t="s">
        <v>3564</v>
      </c>
      <c r="F741" s="141" t="s">
        <v>3224</v>
      </c>
      <c r="G741" s="141" t="s">
        <v>5852</v>
      </c>
      <c r="H741" s="141" t="s">
        <v>5856</v>
      </c>
    </row>
    <row r="742" spans="1:8" x14ac:dyDescent="0.2">
      <c r="A742" s="141" t="s">
        <v>1560</v>
      </c>
      <c r="B742" s="142" t="s">
        <v>4123</v>
      </c>
      <c r="C742" s="142" t="s">
        <v>4846</v>
      </c>
      <c r="D742" s="143">
        <v>53</v>
      </c>
      <c r="E742" s="144" t="s">
        <v>3552</v>
      </c>
      <c r="F742" s="141" t="s">
        <v>3224</v>
      </c>
      <c r="G742" s="141"/>
      <c r="H742" s="141"/>
    </row>
    <row r="743" spans="1:8" x14ac:dyDescent="0.2">
      <c r="A743" s="141" t="s">
        <v>1560</v>
      </c>
      <c r="B743" s="142" t="s">
        <v>4124</v>
      </c>
      <c r="C743" s="142" t="s">
        <v>4847</v>
      </c>
      <c r="D743" s="143">
        <v>463</v>
      </c>
      <c r="E743" s="144" t="s">
        <v>3565</v>
      </c>
      <c r="F743" s="141" t="s">
        <v>3224</v>
      </c>
      <c r="G743" s="141" t="s">
        <v>2212</v>
      </c>
      <c r="H743" s="141" t="s">
        <v>2212</v>
      </c>
    </row>
    <row r="744" spans="1:8" x14ac:dyDescent="0.2">
      <c r="A744" s="141" t="s">
        <v>5443</v>
      </c>
      <c r="B744" s="142" t="s">
        <v>4127</v>
      </c>
      <c r="C744" s="142" t="s">
        <v>4850</v>
      </c>
      <c r="D744" s="143">
        <v>914</v>
      </c>
      <c r="E744" s="144" t="s">
        <v>3580</v>
      </c>
      <c r="F744" s="141" t="s">
        <v>5058</v>
      </c>
      <c r="G744" s="141" t="s">
        <v>5854</v>
      </c>
      <c r="H744" s="141" t="s">
        <v>5859</v>
      </c>
    </row>
    <row r="745" spans="1:8" x14ac:dyDescent="0.2">
      <c r="A745" s="141" t="s">
        <v>5443</v>
      </c>
      <c r="B745" s="142" t="s">
        <v>4128</v>
      </c>
      <c r="C745" s="142" t="s">
        <v>4851</v>
      </c>
      <c r="D745" s="143">
        <v>892</v>
      </c>
      <c r="E745" s="144" t="s">
        <v>3580</v>
      </c>
      <c r="F745" s="141" t="s">
        <v>5058</v>
      </c>
      <c r="G745" s="141" t="s">
        <v>5854</v>
      </c>
      <c r="H745" s="141" t="s">
        <v>5854</v>
      </c>
    </row>
    <row r="746" spans="1:8" x14ac:dyDescent="0.2">
      <c r="A746" s="141" t="s">
        <v>5443</v>
      </c>
      <c r="B746" s="142" t="s">
        <v>4129</v>
      </c>
      <c r="C746" s="142" t="s">
        <v>4235</v>
      </c>
      <c r="D746" s="143">
        <v>572</v>
      </c>
      <c r="E746" s="144" t="s">
        <v>3580</v>
      </c>
      <c r="F746" s="141" t="s">
        <v>5058</v>
      </c>
      <c r="G746" s="141" t="s">
        <v>5854</v>
      </c>
      <c r="H746" s="141" t="s">
        <v>5854</v>
      </c>
    </row>
    <row r="747" spans="1:8" x14ac:dyDescent="0.2">
      <c r="A747" s="141" t="s">
        <v>5443</v>
      </c>
      <c r="B747" s="142" t="s">
        <v>4130</v>
      </c>
      <c r="C747" s="142" t="s">
        <v>4852</v>
      </c>
      <c r="D747" s="143">
        <v>888</v>
      </c>
      <c r="E747" s="144" t="s">
        <v>3580</v>
      </c>
      <c r="F747" s="141" t="s">
        <v>5058</v>
      </c>
      <c r="G747" s="141" t="s">
        <v>5854</v>
      </c>
      <c r="H747" s="141" t="s">
        <v>5856</v>
      </c>
    </row>
    <row r="748" spans="1:8" x14ac:dyDescent="0.2">
      <c r="A748" s="141" t="s">
        <v>5443</v>
      </c>
      <c r="B748" s="142" t="s">
        <v>4131</v>
      </c>
      <c r="C748" s="142" t="s">
        <v>4853</v>
      </c>
      <c r="D748" s="143">
        <v>284</v>
      </c>
      <c r="E748" s="144" t="s">
        <v>3571</v>
      </c>
      <c r="F748" s="141" t="s">
        <v>3224</v>
      </c>
      <c r="G748" s="141"/>
      <c r="H748" s="141"/>
    </row>
    <row r="749" spans="1:8" x14ac:dyDescent="0.2">
      <c r="A749" s="141" t="s">
        <v>5443</v>
      </c>
      <c r="B749" s="142" t="s">
        <v>4132</v>
      </c>
      <c r="C749" s="142" t="s">
        <v>4854</v>
      </c>
      <c r="D749" s="143">
        <v>1799</v>
      </c>
      <c r="E749" s="144" t="s">
        <v>3559</v>
      </c>
      <c r="F749" s="141" t="s">
        <v>3224</v>
      </c>
      <c r="G749" s="141" t="s">
        <v>5854</v>
      </c>
      <c r="H749" s="141" t="s">
        <v>5854</v>
      </c>
    </row>
    <row r="750" spans="1:8" x14ac:dyDescent="0.2">
      <c r="A750" s="141" t="s">
        <v>5443</v>
      </c>
      <c r="B750" s="142" t="s">
        <v>4133</v>
      </c>
      <c r="C750" s="142" t="s">
        <v>4855</v>
      </c>
      <c r="D750" s="143">
        <v>1216</v>
      </c>
      <c r="E750" s="144" t="s">
        <v>3580</v>
      </c>
      <c r="F750" s="141" t="s">
        <v>5058</v>
      </c>
      <c r="G750" s="141" t="s">
        <v>5859</v>
      </c>
      <c r="H750" s="141" t="s">
        <v>5859</v>
      </c>
    </row>
    <row r="751" spans="1:8" x14ac:dyDescent="0.2">
      <c r="A751" s="141" t="s">
        <v>5451</v>
      </c>
      <c r="B751" s="142" t="s">
        <v>4138</v>
      </c>
      <c r="C751" s="142" t="s">
        <v>4860</v>
      </c>
      <c r="D751" s="143">
        <v>982</v>
      </c>
      <c r="E751" s="144" t="s">
        <v>3572</v>
      </c>
      <c r="F751" s="141" t="s">
        <v>5055</v>
      </c>
      <c r="G751" s="141" t="s">
        <v>5852</v>
      </c>
      <c r="H751" s="141" t="s">
        <v>5850</v>
      </c>
    </row>
    <row r="752" spans="1:8" x14ac:dyDescent="0.2">
      <c r="A752" s="141" t="s">
        <v>5451</v>
      </c>
      <c r="B752" s="142" t="s">
        <v>4139</v>
      </c>
      <c r="C752" s="142" t="s">
        <v>4861</v>
      </c>
      <c r="D752" s="143">
        <v>1150</v>
      </c>
      <c r="E752" s="144" t="s">
        <v>3569</v>
      </c>
      <c r="F752" s="141" t="s">
        <v>3224</v>
      </c>
      <c r="G752" s="141" t="s">
        <v>5856</v>
      </c>
      <c r="H752" s="141" t="s">
        <v>5854</v>
      </c>
    </row>
    <row r="753" spans="1:8" x14ac:dyDescent="0.2">
      <c r="A753" s="141" t="s">
        <v>5451</v>
      </c>
      <c r="B753" s="142" t="s">
        <v>1156</v>
      </c>
      <c r="C753" s="142" t="s">
        <v>989</v>
      </c>
      <c r="D753" s="143">
        <v>1090</v>
      </c>
      <c r="E753" s="144" t="s">
        <v>3570</v>
      </c>
      <c r="F753" s="141" t="s">
        <v>3224</v>
      </c>
      <c r="G753" s="141" t="s">
        <v>5854</v>
      </c>
      <c r="H753" s="141" t="s">
        <v>5856</v>
      </c>
    </row>
    <row r="754" spans="1:8" x14ac:dyDescent="0.2">
      <c r="A754" s="141" t="s">
        <v>5451</v>
      </c>
      <c r="B754" s="142" t="s">
        <v>1157</v>
      </c>
      <c r="C754" s="142" t="s">
        <v>990</v>
      </c>
      <c r="D754" s="143">
        <v>1492</v>
      </c>
      <c r="E754" s="144" t="s">
        <v>3559</v>
      </c>
      <c r="F754" s="141" t="s">
        <v>3224</v>
      </c>
      <c r="G754" s="141" t="s">
        <v>2212</v>
      </c>
      <c r="H754" s="141" t="s">
        <v>2212</v>
      </c>
    </row>
    <row r="755" spans="1:8" x14ac:dyDescent="0.2">
      <c r="A755" s="141" t="s">
        <v>5451</v>
      </c>
      <c r="B755" s="142" t="s">
        <v>1158</v>
      </c>
      <c r="C755" s="142" t="s">
        <v>991</v>
      </c>
      <c r="D755" s="143">
        <v>112</v>
      </c>
      <c r="E755" s="144" t="s">
        <v>3552</v>
      </c>
      <c r="F755" s="141" t="s">
        <v>3224</v>
      </c>
      <c r="G755" s="141"/>
      <c r="H755" s="141"/>
    </row>
    <row r="756" spans="1:8" x14ac:dyDescent="0.2">
      <c r="A756" s="141" t="s">
        <v>5452</v>
      </c>
      <c r="B756" s="142" t="s">
        <v>1159</v>
      </c>
      <c r="C756" s="142" t="s">
        <v>4433</v>
      </c>
      <c r="D756" s="143">
        <v>81</v>
      </c>
      <c r="E756" s="144" t="s">
        <v>3553</v>
      </c>
      <c r="F756" s="141" t="s">
        <v>3224</v>
      </c>
      <c r="G756" s="141"/>
      <c r="H756" s="141"/>
    </row>
    <row r="757" spans="1:8" x14ac:dyDescent="0.2">
      <c r="A757" s="141" t="s">
        <v>5452</v>
      </c>
      <c r="B757" s="142" t="s">
        <v>1160</v>
      </c>
      <c r="C757" s="142" t="s">
        <v>4434</v>
      </c>
      <c r="D757" s="143">
        <v>169</v>
      </c>
      <c r="E757" s="144" t="s">
        <v>3598</v>
      </c>
      <c r="F757" s="141" t="s">
        <v>3224</v>
      </c>
      <c r="G757" s="141" t="s">
        <v>2212</v>
      </c>
      <c r="H757" s="141" t="s">
        <v>2212</v>
      </c>
    </row>
    <row r="758" spans="1:8" x14ac:dyDescent="0.2">
      <c r="A758" s="141" t="s">
        <v>5452</v>
      </c>
      <c r="B758" s="142" t="s">
        <v>1161</v>
      </c>
      <c r="C758" s="142" t="s">
        <v>4435</v>
      </c>
      <c r="D758" s="143">
        <v>266</v>
      </c>
      <c r="E758" s="144" t="s">
        <v>3578</v>
      </c>
      <c r="F758" s="141" t="s">
        <v>3224</v>
      </c>
      <c r="G758" s="141" t="s">
        <v>2212</v>
      </c>
      <c r="H758" s="141" t="s">
        <v>2212</v>
      </c>
    </row>
    <row r="759" spans="1:8" x14ac:dyDescent="0.2">
      <c r="A759" s="141" t="s">
        <v>5452</v>
      </c>
      <c r="B759" s="142" t="s">
        <v>1162</v>
      </c>
      <c r="C759" s="142" t="s">
        <v>4436</v>
      </c>
      <c r="D759" s="143">
        <v>167</v>
      </c>
      <c r="E759" s="144" t="s">
        <v>3599</v>
      </c>
      <c r="F759" s="141" t="s">
        <v>3224</v>
      </c>
      <c r="G759" s="141" t="s">
        <v>2212</v>
      </c>
      <c r="H759" s="141" t="s">
        <v>2212</v>
      </c>
    </row>
    <row r="760" spans="1:8" x14ac:dyDescent="0.2">
      <c r="A760" s="141" t="s">
        <v>5452</v>
      </c>
      <c r="B760" s="142" t="s">
        <v>1163</v>
      </c>
      <c r="C760" s="142" t="s">
        <v>4437</v>
      </c>
      <c r="D760" s="143">
        <v>382</v>
      </c>
      <c r="E760" s="144" t="s">
        <v>3592</v>
      </c>
      <c r="F760" s="141" t="s">
        <v>3224</v>
      </c>
      <c r="G760" s="141" t="s">
        <v>2212</v>
      </c>
      <c r="H760" s="141" t="s">
        <v>5850</v>
      </c>
    </row>
    <row r="761" spans="1:8" x14ac:dyDescent="0.2">
      <c r="A761" s="141" t="s">
        <v>5452</v>
      </c>
      <c r="B761" s="142" t="s">
        <v>1164</v>
      </c>
      <c r="C761" s="142" t="s">
        <v>4438</v>
      </c>
      <c r="D761" s="143">
        <v>961</v>
      </c>
      <c r="E761" s="144" t="s">
        <v>3559</v>
      </c>
      <c r="F761" s="141" t="s">
        <v>3224</v>
      </c>
      <c r="G761" s="141" t="s">
        <v>2212</v>
      </c>
      <c r="H761" s="141" t="s">
        <v>2212</v>
      </c>
    </row>
    <row r="762" spans="1:8" x14ac:dyDescent="0.2">
      <c r="A762" s="141" t="s">
        <v>5452</v>
      </c>
      <c r="B762" s="142" t="s">
        <v>1165</v>
      </c>
      <c r="C762" s="142" t="s">
        <v>4439</v>
      </c>
      <c r="D762" s="143">
        <v>472</v>
      </c>
      <c r="E762" s="144" t="s">
        <v>3558</v>
      </c>
      <c r="F762" s="141" t="s">
        <v>5055</v>
      </c>
      <c r="G762" s="141" t="s">
        <v>2212</v>
      </c>
      <c r="H762" s="141" t="s">
        <v>5852</v>
      </c>
    </row>
    <row r="763" spans="1:8" x14ac:dyDescent="0.2">
      <c r="A763" s="141" t="s">
        <v>5452</v>
      </c>
      <c r="B763" s="142" t="s">
        <v>1166</v>
      </c>
      <c r="C763" s="142" t="s">
        <v>4440</v>
      </c>
      <c r="D763" s="143">
        <v>708</v>
      </c>
      <c r="E763" s="144" t="s">
        <v>3577</v>
      </c>
      <c r="F763" s="141" t="s">
        <v>5055</v>
      </c>
      <c r="G763" s="141" t="s">
        <v>2212</v>
      </c>
      <c r="H763" s="141" t="s">
        <v>5854</v>
      </c>
    </row>
    <row r="764" spans="1:8" x14ac:dyDescent="0.2">
      <c r="A764" s="141" t="s">
        <v>1568</v>
      </c>
      <c r="B764" s="142" t="s">
        <v>1168</v>
      </c>
      <c r="C764" s="142" t="s">
        <v>353</v>
      </c>
      <c r="D764" s="143">
        <v>463</v>
      </c>
      <c r="E764" s="144" t="s">
        <v>3560</v>
      </c>
      <c r="F764" s="141" t="s">
        <v>5055</v>
      </c>
      <c r="G764" s="141" t="s">
        <v>2212</v>
      </c>
      <c r="H764" s="141" t="s">
        <v>2212</v>
      </c>
    </row>
    <row r="765" spans="1:8" x14ac:dyDescent="0.2">
      <c r="A765" s="141" t="s">
        <v>5457</v>
      </c>
      <c r="B765" s="142" t="s">
        <v>1174</v>
      </c>
      <c r="C765" s="142" t="s">
        <v>3222</v>
      </c>
      <c r="D765" s="143">
        <v>1407</v>
      </c>
      <c r="E765" s="144" t="s">
        <v>3595</v>
      </c>
      <c r="F765" s="141" t="s">
        <v>5055</v>
      </c>
      <c r="G765" s="141" t="s">
        <v>5859</v>
      </c>
      <c r="H765" s="141" t="s">
        <v>5854</v>
      </c>
    </row>
    <row r="766" spans="1:8" x14ac:dyDescent="0.2">
      <c r="A766" s="141" t="s">
        <v>5457</v>
      </c>
      <c r="B766" s="142" t="s">
        <v>1169</v>
      </c>
      <c r="C766" s="142" t="s">
        <v>354</v>
      </c>
      <c r="D766" s="143">
        <v>585</v>
      </c>
      <c r="E766" s="144" t="s">
        <v>3574</v>
      </c>
      <c r="F766" s="141" t="s">
        <v>5055</v>
      </c>
      <c r="G766" s="141" t="s">
        <v>2212</v>
      </c>
      <c r="H766" s="141" t="s">
        <v>2212</v>
      </c>
    </row>
    <row r="767" spans="1:8" x14ac:dyDescent="0.2">
      <c r="A767" s="141" t="s">
        <v>5457</v>
      </c>
      <c r="B767" s="142" t="s">
        <v>1170</v>
      </c>
      <c r="C767" s="142" t="s">
        <v>3309</v>
      </c>
      <c r="D767" s="143">
        <v>157</v>
      </c>
      <c r="E767" s="144" t="s">
        <v>3552</v>
      </c>
      <c r="F767" s="141" t="s">
        <v>3224</v>
      </c>
      <c r="G767" s="141"/>
      <c r="H767" s="141"/>
    </row>
    <row r="768" spans="1:8" x14ac:dyDescent="0.2">
      <c r="A768" s="141" t="s">
        <v>5457</v>
      </c>
      <c r="B768" s="142" t="s">
        <v>1171</v>
      </c>
      <c r="C768" s="142" t="s">
        <v>355</v>
      </c>
      <c r="D768" s="143">
        <v>510</v>
      </c>
      <c r="E768" s="144" t="s">
        <v>3574</v>
      </c>
      <c r="F768" s="141" t="s">
        <v>5055</v>
      </c>
      <c r="G768" s="141" t="s">
        <v>5856</v>
      </c>
      <c r="H768" s="141" t="s">
        <v>2212</v>
      </c>
    </row>
    <row r="769" spans="1:8" x14ac:dyDescent="0.2">
      <c r="A769" s="141" t="s">
        <v>5457</v>
      </c>
      <c r="B769" s="142" t="s">
        <v>1172</v>
      </c>
      <c r="C769" s="142" t="s">
        <v>356</v>
      </c>
      <c r="D769" s="143">
        <v>1457</v>
      </c>
      <c r="E769" s="144" t="s">
        <v>3576</v>
      </c>
      <c r="F769" s="141" t="s">
        <v>3224</v>
      </c>
      <c r="G769" s="141" t="s">
        <v>5853</v>
      </c>
      <c r="H769" s="141" t="s">
        <v>5854</v>
      </c>
    </row>
    <row r="770" spans="1:8" x14ac:dyDescent="0.2">
      <c r="A770" s="141" t="s">
        <v>5457</v>
      </c>
      <c r="B770" s="142" t="s">
        <v>1173</v>
      </c>
      <c r="C770" s="142" t="s">
        <v>357</v>
      </c>
      <c r="D770" s="143">
        <v>457</v>
      </c>
      <c r="E770" s="144" t="s">
        <v>3574</v>
      </c>
      <c r="F770" s="141" t="s">
        <v>5055</v>
      </c>
      <c r="G770" s="141" t="s">
        <v>2212</v>
      </c>
      <c r="H770" s="141" t="s">
        <v>2212</v>
      </c>
    </row>
    <row r="771" spans="1:8" x14ac:dyDescent="0.2">
      <c r="A771" s="141" t="s">
        <v>5463</v>
      </c>
      <c r="B771" s="142" t="s">
        <v>1175</v>
      </c>
      <c r="C771" s="142" t="s">
        <v>358</v>
      </c>
      <c r="D771" s="143">
        <v>445</v>
      </c>
      <c r="E771" s="144" t="s">
        <v>3568</v>
      </c>
      <c r="F771" s="141" t="s">
        <v>5055</v>
      </c>
      <c r="G771" s="141" t="s">
        <v>2212</v>
      </c>
      <c r="H771" s="141" t="s">
        <v>2212</v>
      </c>
    </row>
    <row r="772" spans="1:8" x14ac:dyDescent="0.2">
      <c r="A772" s="141" t="s">
        <v>5463</v>
      </c>
      <c r="B772" s="142" t="s">
        <v>1176</v>
      </c>
      <c r="C772" s="142" t="s">
        <v>359</v>
      </c>
      <c r="D772" s="143">
        <v>362</v>
      </c>
      <c r="E772" s="144" t="s">
        <v>3567</v>
      </c>
      <c r="F772" s="141" t="s">
        <v>3224</v>
      </c>
      <c r="G772" s="141" t="s">
        <v>2212</v>
      </c>
      <c r="H772" s="141" t="s">
        <v>2212</v>
      </c>
    </row>
    <row r="773" spans="1:8" x14ac:dyDescent="0.2">
      <c r="A773" s="141" t="s">
        <v>5463</v>
      </c>
      <c r="B773" s="142" t="s">
        <v>1177</v>
      </c>
      <c r="C773" s="142" t="s">
        <v>360</v>
      </c>
      <c r="D773" s="143">
        <v>1083</v>
      </c>
      <c r="E773" s="144" t="s">
        <v>3569</v>
      </c>
      <c r="F773" s="141" t="s">
        <v>5055</v>
      </c>
      <c r="G773" s="141" t="s">
        <v>5850</v>
      </c>
      <c r="H773" s="141" t="s">
        <v>5854</v>
      </c>
    </row>
    <row r="774" spans="1:8" x14ac:dyDescent="0.2">
      <c r="A774" s="141" t="s">
        <v>5463</v>
      </c>
      <c r="B774" s="142" t="s">
        <v>1178</v>
      </c>
      <c r="C774" s="142" t="s">
        <v>361</v>
      </c>
      <c r="D774" s="143">
        <v>474</v>
      </c>
      <c r="E774" s="144" t="s">
        <v>3568</v>
      </c>
      <c r="F774" s="141" t="s">
        <v>5055</v>
      </c>
      <c r="G774" s="141" t="s">
        <v>2212</v>
      </c>
      <c r="H774" s="141" t="s">
        <v>2212</v>
      </c>
    </row>
    <row r="775" spans="1:8" x14ac:dyDescent="0.2">
      <c r="A775" s="141" t="s">
        <v>5463</v>
      </c>
      <c r="B775" s="142" t="s">
        <v>1179</v>
      </c>
      <c r="C775" s="142" t="s">
        <v>362</v>
      </c>
      <c r="D775" s="143">
        <v>1373</v>
      </c>
      <c r="E775" s="144" t="s">
        <v>3559</v>
      </c>
      <c r="F775" s="141" t="s">
        <v>3224</v>
      </c>
      <c r="G775" s="141" t="s">
        <v>2212</v>
      </c>
      <c r="H775" s="141" t="s">
        <v>2212</v>
      </c>
    </row>
    <row r="776" spans="1:8" x14ac:dyDescent="0.2">
      <c r="A776" s="141" t="s">
        <v>5463</v>
      </c>
      <c r="B776" s="142" t="s">
        <v>1180</v>
      </c>
      <c r="C776" s="142" t="s">
        <v>363</v>
      </c>
      <c r="D776" s="143">
        <v>473</v>
      </c>
      <c r="E776" s="144" t="s">
        <v>3567</v>
      </c>
      <c r="F776" s="141" t="s">
        <v>5055</v>
      </c>
      <c r="G776" s="141" t="s">
        <v>2212</v>
      </c>
      <c r="H776" s="141" t="s">
        <v>2212</v>
      </c>
    </row>
    <row r="777" spans="1:8" x14ac:dyDescent="0.2">
      <c r="A777" s="141" t="s">
        <v>5463</v>
      </c>
      <c r="B777" s="142" t="s">
        <v>1181</v>
      </c>
      <c r="C777" s="142" t="s">
        <v>364</v>
      </c>
      <c r="D777" s="143">
        <v>461</v>
      </c>
      <c r="E777" s="144" t="s">
        <v>3567</v>
      </c>
      <c r="F777" s="141" t="s">
        <v>3224</v>
      </c>
      <c r="G777" s="141" t="s">
        <v>2212</v>
      </c>
      <c r="H777" s="141" t="s">
        <v>2212</v>
      </c>
    </row>
    <row r="778" spans="1:8" x14ac:dyDescent="0.2">
      <c r="A778" s="141" t="s">
        <v>1543</v>
      </c>
      <c r="B778" s="142" t="s">
        <v>1188</v>
      </c>
      <c r="C778" s="142" t="s">
        <v>370</v>
      </c>
      <c r="D778" s="143">
        <v>506</v>
      </c>
      <c r="E778" s="144" t="s">
        <v>3554</v>
      </c>
      <c r="F778" s="141" t="s">
        <v>5055</v>
      </c>
      <c r="G778" s="141" t="s">
        <v>2212</v>
      </c>
      <c r="H778" s="141" t="s">
        <v>2212</v>
      </c>
    </row>
    <row r="779" spans="1:8" x14ac:dyDescent="0.2">
      <c r="A779" s="141" t="s">
        <v>1543</v>
      </c>
      <c r="B779" s="142" t="s">
        <v>1189</v>
      </c>
      <c r="C779" s="142" t="s">
        <v>371</v>
      </c>
      <c r="D779" s="143">
        <v>467</v>
      </c>
      <c r="E779" s="144" t="s">
        <v>3559</v>
      </c>
      <c r="F779" s="141" t="s">
        <v>3224</v>
      </c>
      <c r="G779" s="141" t="s">
        <v>2212</v>
      </c>
      <c r="H779" s="141" t="s">
        <v>2212</v>
      </c>
    </row>
    <row r="780" spans="1:8" x14ac:dyDescent="0.2">
      <c r="A780" s="141" t="s">
        <v>1543</v>
      </c>
      <c r="B780" s="142" t="s">
        <v>1190</v>
      </c>
      <c r="C780" s="142" t="s">
        <v>2900</v>
      </c>
      <c r="D780" s="143">
        <v>261</v>
      </c>
      <c r="E780" s="144" t="s">
        <v>3558</v>
      </c>
      <c r="F780" s="141" t="s">
        <v>3224</v>
      </c>
      <c r="G780" s="141" t="s">
        <v>5854</v>
      </c>
      <c r="H780" s="141" t="s">
        <v>5859</v>
      </c>
    </row>
    <row r="781" spans="1:8" x14ac:dyDescent="0.2">
      <c r="A781" s="141" t="s">
        <v>1543</v>
      </c>
      <c r="B781" s="142" t="s">
        <v>5680</v>
      </c>
      <c r="C781" s="142" t="s">
        <v>2901</v>
      </c>
      <c r="D781" s="143">
        <v>533</v>
      </c>
      <c r="E781" s="144" t="s">
        <v>3556</v>
      </c>
      <c r="F781" s="141" t="s">
        <v>3224</v>
      </c>
      <c r="G781" s="141" t="s">
        <v>5854</v>
      </c>
      <c r="H781" s="141" t="s">
        <v>5854</v>
      </c>
    </row>
    <row r="782" spans="1:8" x14ac:dyDescent="0.2">
      <c r="A782" s="141" t="s">
        <v>1578</v>
      </c>
      <c r="B782" s="142" t="s">
        <v>5681</v>
      </c>
      <c r="C782" s="142" t="s">
        <v>4310</v>
      </c>
      <c r="D782" s="143">
        <v>293</v>
      </c>
      <c r="E782" s="144" t="s">
        <v>3592</v>
      </c>
      <c r="F782" s="141" t="s">
        <v>3224</v>
      </c>
      <c r="G782" s="141" t="s">
        <v>2212</v>
      </c>
      <c r="H782" s="141" t="s">
        <v>2212</v>
      </c>
    </row>
    <row r="783" spans="1:8" x14ac:dyDescent="0.2">
      <c r="A783" s="141" t="s">
        <v>1578</v>
      </c>
      <c r="B783" s="142" t="s">
        <v>5682</v>
      </c>
      <c r="C783" s="142" t="s">
        <v>2902</v>
      </c>
      <c r="D783" s="143">
        <v>225</v>
      </c>
      <c r="E783" s="144" t="s">
        <v>3577</v>
      </c>
      <c r="F783" s="141" t="s">
        <v>5055</v>
      </c>
      <c r="G783" s="141" t="s">
        <v>2212</v>
      </c>
      <c r="H783" s="141" t="s">
        <v>2212</v>
      </c>
    </row>
    <row r="784" spans="1:8" x14ac:dyDescent="0.2">
      <c r="A784" s="141" t="s">
        <v>1579</v>
      </c>
      <c r="B784" s="142" t="s">
        <v>5683</v>
      </c>
      <c r="C784" s="142" t="s">
        <v>2903</v>
      </c>
      <c r="D784" s="143">
        <v>476</v>
      </c>
      <c r="E784" s="144" t="s">
        <v>3593</v>
      </c>
      <c r="F784" s="141" t="s">
        <v>3224</v>
      </c>
      <c r="G784" s="141" t="s">
        <v>5856</v>
      </c>
      <c r="H784" s="141" t="s">
        <v>5856</v>
      </c>
    </row>
    <row r="785" spans="1:8" x14ac:dyDescent="0.2">
      <c r="A785" s="141" t="s">
        <v>1579</v>
      </c>
      <c r="B785" s="142" t="s">
        <v>5684</v>
      </c>
      <c r="C785" s="142" t="s">
        <v>2904</v>
      </c>
      <c r="D785" s="143">
        <v>528</v>
      </c>
      <c r="E785" s="144" t="s">
        <v>3592</v>
      </c>
      <c r="F785" s="141" t="s">
        <v>5055</v>
      </c>
      <c r="G785" s="141" t="s">
        <v>2212</v>
      </c>
      <c r="H785" s="141" t="s">
        <v>2212</v>
      </c>
    </row>
    <row r="786" spans="1:8" x14ac:dyDescent="0.2">
      <c r="A786" s="141" t="s">
        <v>1579</v>
      </c>
      <c r="B786" s="142" t="s">
        <v>5685</v>
      </c>
      <c r="C786" s="142" t="s">
        <v>2905</v>
      </c>
      <c r="D786" s="143">
        <v>308</v>
      </c>
      <c r="E786" s="144" t="s">
        <v>3559</v>
      </c>
      <c r="F786" s="141" t="s">
        <v>3224</v>
      </c>
      <c r="G786" s="141" t="s">
        <v>2212</v>
      </c>
      <c r="H786" s="141" t="s">
        <v>2212</v>
      </c>
    </row>
    <row r="787" spans="1:8" x14ac:dyDescent="0.2">
      <c r="A787" s="141" t="s">
        <v>1580</v>
      </c>
      <c r="B787" s="142" t="s">
        <v>5686</v>
      </c>
      <c r="C787" s="142" t="s">
        <v>2906</v>
      </c>
      <c r="D787" s="143">
        <v>454</v>
      </c>
      <c r="E787" s="144" t="s">
        <v>3600</v>
      </c>
      <c r="F787" s="141" t="s">
        <v>3224</v>
      </c>
      <c r="G787" s="141" t="s">
        <v>2212</v>
      </c>
      <c r="H787" s="141" t="s">
        <v>5856</v>
      </c>
    </row>
    <row r="788" spans="1:8" x14ac:dyDescent="0.2">
      <c r="A788" s="141" t="s">
        <v>1580</v>
      </c>
      <c r="B788" s="142" t="s">
        <v>5687</v>
      </c>
      <c r="C788" s="142" t="s">
        <v>2907</v>
      </c>
      <c r="D788" s="143">
        <v>937</v>
      </c>
      <c r="E788" s="144" t="s">
        <v>3559</v>
      </c>
      <c r="F788" s="141" t="s">
        <v>3224</v>
      </c>
      <c r="G788" s="141" t="s">
        <v>2212</v>
      </c>
      <c r="H788" s="141" t="s">
        <v>2212</v>
      </c>
    </row>
    <row r="789" spans="1:8" x14ac:dyDescent="0.2">
      <c r="A789" s="141" t="s">
        <v>1580</v>
      </c>
      <c r="B789" s="142" t="s">
        <v>5688</v>
      </c>
      <c r="C789" s="142" t="s">
        <v>2908</v>
      </c>
      <c r="D789" s="143">
        <v>418</v>
      </c>
      <c r="E789" s="144" t="s">
        <v>3579</v>
      </c>
      <c r="F789" s="141" t="s">
        <v>3224</v>
      </c>
      <c r="G789" s="141" t="s">
        <v>2212</v>
      </c>
      <c r="H789" s="141" t="s">
        <v>2212</v>
      </c>
    </row>
    <row r="790" spans="1:8" x14ac:dyDescent="0.2">
      <c r="A790" s="141" t="s">
        <v>1580</v>
      </c>
      <c r="B790" s="142" t="s">
        <v>5689</v>
      </c>
      <c r="C790" s="142" t="s">
        <v>2909</v>
      </c>
      <c r="D790" s="143">
        <v>408</v>
      </c>
      <c r="E790" s="144" t="s">
        <v>3599</v>
      </c>
      <c r="F790" s="141" t="s">
        <v>3224</v>
      </c>
      <c r="G790" s="141" t="s">
        <v>2212</v>
      </c>
      <c r="H790" s="141" t="s">
        <v>2212</v>
      </c>
    </row>
    <row r="791" spans="1:8" x14ac:dyDescent="0.2">
      <c r="A791" s="141" t="s">
        <v>1580</v>
      </c>
      <c r="B791" s="142" t="s">
        <v>5690</v>
      </c>
      <c r="C791" s="142" t="s">
        <v>2910</v>
      </c>
      <c r="D791" s="143">
        <v>722</v>
      </c>
      <c r="E791" s="144" t="s">
        <v>3569</v>
      </c>
      <c r="F791" s="141" t="s">
        <v>3224</v>
      </c>
      <c r="G791" s="141" t="s">
        <v>5850</v>
      </c>
      <c r="H791" s="141" t="s">
        <v>5854</v>
      </c>
    </row>
    <row r="792" spans="1:8" x14ac:dyDescent="0.2">
      <c r="A792" s="141" t="s">
        <v>1544</v>
      </c>
      <c r="B792" s="142" t="s">
        <v>5691</v>
      </c>
      <c r="C792" s="142" t="s">
        <v>2911</v>
      </c>
      <c r="D792" s="143">
        <v>585</v>
      </c>
      <c r="E792" s="144" t="s">
        <v>3567</v>
      </c>
      <c r="F792" s="141" t="s">
        <v>3224</v>
      </c>
      <c r="G792" s="141" t="s">
        <v>5856</v>
      </c>
      <c r="H792" s="141" t="s">
        <v>5856</v>
      </c>
    </row>
    <row r="793" spans="1:8" x14ac:dyDescent="0.2">
      <c r="A793" s="141" t="s">
        <v>1544</v>
      </c>
      <c r="B793" s="142" t="s">
        <v>5692</v>
      </c>
      <c r="C793" s="142" t="s">
        <v>2912</v>
      </c>
      <c r="D793" s="143">
        <v>513</v>
      </c>
      <c r="E793" s="144" t="s">
        <v>3567</v>
      </c>
      <c r="F793" s="141" t="s">
        <v>5055</v>
      </c>
      <c r="G793" s="141" t="s">
        <v>5851</v>
      </c>
      <c r="H793" s="141" t="s">
        <v>5856</v>
      </c>
    </row>
    <row r="794" spans="1:8" x14ac:dyDescent="0.2">
      <c r="A794" s="141" t="s">
        <v>1544</v>
      </c>
      <c r="B794" s="142" t="s">
        <v>5693</v>
      </c>
      <c r="C794" s="142" t="s">
        <v>2913</v>
      </c>
      <c r="D794" s="143">
        <v>25</v>
      </c>
      <c r="E794" s="144" t="s">
        <v>3559</v>
      </c>
      <c r="F794" s="141" t="s">
        <v>3224</v>
      </c>
      <c r="G794" s="141"/>
      <c r="H794" s="141"/>
    </row>
    <row r="795" spans="1:8" x14ac:dyDescent="0.2">
      <c r="A795" s="141" t="s">
        <v>1544</v>
      </c>
      <c r="B795" s="142" t="s">
        <v>5694</v>
      </c>
      <c r="C795" s="142" t="s">
        <v>2914</v>
      </c>
      <c r="D795" s="143">
        <v>608</v>
      </c>
      <c r="E795" s="144" t="s">
        <v>3568</v>
      </c>
      <c r="F795" s="141" t="s">
        <v>5055</v>
      </c>
      <c r="G795" s="141" t="s">
        <v>5853</v>
      </c>
      <c r="H795" s="141" t="s">
        <v>5852</v>
      </c>
    </row>
    <row r="796" spans="1:8" x14ac:dyDescent="0.2">
      <c r="A796" s="141" t="s">
        <v>1544</v>
      </c>
      <c r="B796" s="142" t="s">
        <v>5695</v>
      </c>
      <c r="C796" s="142" t="s">
        <v>2915</v>
      </c>
      <c r="D796" s="143">
        <v>560</v>
      </c>
      <c r="E796" s="144" t="s">
        <v>3569</v>
      </c>
      <c r="F796" s="141" t="s">
        <v>3224</v>
      </c>
      <c r="G796" s="141" t="s">
        <v>5853</v>
      </c>
      <c r="H796" s="141" t="s">
        <v>5853</v>
      </c>
    </row>
    <row r="797" spans="1:8" x14ac:dyDescent="0.2">
      <c r="A797" s="141" t="s">
        <v>1544</v>
      </c>
      <c r="B797" s="142" t="s">
        <v>5696</v>
      </c>
      <c r="C797" s="142" t="s">
        <v>2916</v>
      </c>
      <c r="D797" s="143">
        <v>502</v>
      </c>
      <c r="E797" s="144" t="s">
        <v>3569</v>
      </c>
      <c r="F797" s="141" t="s">
        <v>3224</v>
      </c>
      <c r="G797" s="141" t="s">
        <v>5851</v>
      </c>
      <c r="H797" s="141" t="s">
        <v>5859</v>
      </c>
    </row>
    <row r="798" spans="1:8" x14ac:dyDescent="0.2">
      <c r="A798" s="141" t="s">
        <v>1544</v>
      </c>
      <c r="B798" s="142" t="s">
        <v>5697</v>
      </c>
      <c r="C798" s="142" t="s">
        <v>2917</v>
      </c>
      <c r="D798" s="143">
        <v>1222</v>
      </c>
      <c r="E798" s="144" t="s">
        <v>3559</v>
      </c>
      <c r="F798" s="141" t="s">
        <v>3224</v>
      </c>
      <c r="G798" s="141" t="s">
        <v>2212</v>
      </c>
      <c r="H798" s="141" t="s">
        <v>2212</v>
      </c>
    </row>
    <row r="799" spans="1:8" x14ac:dyDescent="0.2">
      <c r="A799" s="141" t="s">
        <v>1544</v>
      </c>
      <c r="B799" s="142" t="s">
        <v>5698</v>
      </c>
      <c r="C799" s="142" t="s">
        <v>2918</v>
      </c>
      <c r="D799" s="143">
        <v>229</v>
      </c>
      <c r="E799" s="144" t="s">
        <v>3559</v>
      </c>
      <c r="F799" s="141" t="s">
        <v>3224</v>
      </c>
      <c r="G799" s="141" t="s">
        <v>2212</v>
      </c>
      <c r="H799" s="141" t="s">
        <v>2212</v>
      </c>
    </row>
    <row r="800" spans="1:8" x14ac:dyDescent="0.2">
      <c r="A800" s="141" t="s">
        <v>1544</v>
      </c>
      <c r="B800" s="142" t="s">
        <v>5699</v>
      </c>
      <c r="C800" s="142" t="s">
        <v>2919</v>
      </c>
      <c r="D800" s="143">
        <v>605</v>
      </c>
      <c r="E800" s="144" t="s">
        <v>3568</v>
      </c>
      <c r="F800" s="141" t="s">
        <v>5055</v>
      </c>
      <c r="G800" s="141" t="s">
        <v>5854</v>
      </c>
      <c r="H800" s="141" t="s">
        <v>5859</v>
      </c>
    </row>
    <row r="801" spans="1:8" x14ac:dyDescent="0.2">
      <c r="A801" s="141" t="s">
        <v>1546</v>
      </c>
      <c r="B801" s="142" t="s">
        <v>5700</v>
      </c>
      <c r="C801" s="142" t="s">
        <v>2920</v>
      </c>
      <c r="D801" s="143">
        <v>208</v>
      </c>
      <c r="E801" s="144" t="s">
        <v>3571</v>
      </c>
      <c r="F801" s="141" t="s">
        <v>5055</v>
      </c>
      <c r="G801" s="141"/>
      <c r="H801" s="141"/>
    </row>
    <row r="802" spans="1:8" x14ac:dyDescent="0.2">
      <c r="A802" s="141" t="s">
        <v>1546</v>
      </c>
      <c r="B802" s="142" t="s">
        <v>5701</v>
      </c>
      <c r="C802" s="142" t="s">
        <v>2921</v>
      </c>
      <c r="D802" s="143">
        <v>359</v>
      </c>
      <c r="E802" s="144" t="s">
        <v>3602</v>
      </c>
      <c r="F802" s="141" t="s">
        <v>5055</v>
      </c>
      <c r="G802" s="141" t="s">
        <v>2212</v>
      </c>
      <c r="H802" s="141" t="s">
        <v>2212</v>
      </c>
    </row>
    <row r="803" spans="1:8" x14ac:dyDescent="0.2">
      <c r="A803" s="141" t="s">
        <v>1546</v>
      </c>
      <c r="B803" s="142" t="s">
        <v>5702</v>
      </c>
      <c r="C803" s="142" t="s">
        <v>2922</v>
      </c>
      <c r="D803" s="143">
        <v>804</v>
      </c>
      <c r="E803" s="144" t="s">
        <v>3559</v>
      </c>
      <c r="F803" s="141" t="s">
        <v>3224</v>
      </c>
      <c r="G803" s="141" t="s">
        <v>2212</v>
      </c>
      <c r="H803" s="141" t="s">
        <v>2212</v>
      </c>
    </row>
    <row r="804" spans="1:8" x14ac:dyDescent="0.2">
      <c r="A804" s="141" t="s">
        <v>1546</v>
      </c>
      <c r="B804" s="142" t="s">
        <v>5703</v>
      </c>
      <c r="C804" s="142" t="s">
        <v>2923</v>
      </c>
      <c r="D804" s="143">
        <v>853</v>
      </c>
      <c r="E804" s="144" t="s">
        <v>3564</v>
      </c>
      <c r="F804" s="141" t="s">
        <v>5055</v>
      </c>
      <c r="G804" s="141" t="s">
        <v>2212</v>
      </c>
      <c r="H804" s="141" t="s">
        <v>2212</v>
      </c>
    </row>
    <row r="805" spans="1:8" x14ac:dyDescent="0.2">
      <c r="A805" s="141" t="s">
        <v>1546</v>
      </c>
      <c r="B805" s="142" t="s">
        <v>5704</v>
      </c>
      <c r="C805" s="142" t="s">
        <v>3026</v>
      </c>
      <c r="D805" s="143">
        <v>416</v>
      </c>
      <c r="E805" s="144" t="s">
        <v>3596</v>
      </c>
      <c r="F805" s="141" t="s">
        <v>5055</v>
      </c>
      <c r="G805" s="141" t="s">
        <v>5853</v>
      </c>
      <c r="H805" s="141" t="s">
        <v>2212</v>
      </c>
    </row>
    <row r="806" spans="1:8" x14ac:dyDescent="0.2">
      <c r="A806" s="141" t="s">
        <v>1584</v>
      </c>
      <c r="B806" s="142" t="s">
        <v>5705</v>
      </c>
      <c r="C806" s="142" t="s">
        <v>3309</v>
      </c>
      <c r="D806" s="143">
        <v>255</v>
      </c>
      <c r="E806" s="144" t="s">
        <v>3552</v>
      </c>
      <c r="F806" s="141" t="s">
        <v>5055</v>
      </c>
      <c r="G806" s="141"/>
      <c r="H806" s="141"/>
    </row>
    <row r="807" spans="1:8" x14ac:dyDescent="0.2">
      <c r="A807" s="141" t="s">
        <v>1584</v>
      </c>
      <c r="B807" s="142" t="s">
        <v>5706</v>
      </c>
      <c r="C807" s="142" t="s">
        <v>2924</v>
      </c>
      <c r="D807" s="143">
        <v>271</v>
      </c>
      <c r="E807" s="144" t="s">
        <v>3567</v>
      </c>
      <c r="F807" s="141" t="s">
        <v>3224</v>
      </c>
      <c r="G807" s="141" t="s">
        <v>2212</v>
      </c>
      <c r="H807" s="141" t="s">
        <v>2212</v>
      </c>
    </row>
    <row r="808" spans="1:8" x14ac:dyDescent="0.2">
      <c r="A808" s="141" t="s">
        <v>1584</v>
      </c>
      <c r="B808" s="142" t="s">
        <v>5707</v>
      </c>
      <c r="C808" s="142" t="s">
        <v>3743</v>
      </c>
      <c r="D808" s="143">
        <v>277</v>
      </c>
      <c r="E808" s="144" t="s">
        <v>3567</v>
      </c>
      <c r="F808" s="141" t="s">
        <v>3224</v>
      </c>
      <c r="G808" s="141" t="s">
        <v>2212</v>
      </c>
      <c r="H808" s="141" t="s">
        <v>2212</v>
      </c>
    </row>
    <row r="809" spans="1:8" x14ac:dyDescent="0.2">
      <c r="A809" s="141" t="s">
        <v>1584</v>
      </c>
      <c r="B809" s="142" t="s">
        <v>5708</v>
      </c>
      <c r="C809" s="142" t="s">
        <v>3169</v>
      </c>
      <c r="D809" s="143">
        <v>332</v>
      </c>
      <c r="E809" s="144" t="s">
        <v>3567</v>
      </c>
      <c r="F809" s="141" t="s">
        <v>5055</v>
      </c>
      <c r="G809" s="141" t="s">
        <v>5852</v>
      </c>
      <c r="H809" s="141" t="s">
        <v>5852</v>
      </c>
    </row>
    <row r="810" spans="1:8" x14ac:dyDescent="0.2">
      <c r="A810" s="141" t="s">
        <v>1584</v>
      </c>
      <c r="B810" s="142" t="s">
        <v>5709</v>
      </c>
      <c r="C810" s="142" t="s">
        <v>2925</v>
      </c>
      <c r="D810" s="143">
        <v>984</v>
      </c>
      <c r="E810" s="144" t="s">
        <v>3559</v>
      </c>
      <c r="F810" s="141" t="s">
        <v>3224</v>
      </c>
      <c r="G810" s="141" t="s">
        <v>2212</v>
      </c>
      <c r="H810" s="141" t="s">
        <v>2212</v>
      </c>
    </row>
    <row r="811" spans="1:8" x14ac:dyDescent="0.2">
      <c r="A811" s="141" t="s">
        <v>1584</v>
      </c>
      <c r="B811" s="142" t="s">
        <v>5710</v>
      </c>
      <c r="C811" s="142" t="s">
        <v>2926</v>
      </c>
      <c r="D811" s="143">
        <v>877</v>
      </c>
      <c r="E811" s="144" t="s">
        <v>3569</v>
      </c>
      <c r="F811" s="141" t="s">
        <v>3224</v>
      </c>
      <c r="G811" s="141" t="s">
        <v>5856</v>
      </c>
      <c r="H811" s="141" t="s">
        <v>5856</v>
      </c>
    </row>
    <row r="812" spans="1:8" x14ac:dyDescent="0.2">
      <c r="A812" s="141" t="s">
        <v>1584</v>
      </c>
      <c r="B812" s="142" t="s">
        <v>5711</v>
      </c>
      <c r="C812" s="142" t="s">
        <v>2927</v>
      </c>
      <c r="D812" s="143">
        <v>412</v>
      </c>
      <c r="E812" s="144" t="s">
        <v>3567</v>
      </c>
      <c r="F812" s="141" t="s">
        <v>3224</v>
      </c>
      <c r="G812" s="141" t="s">
        <v>2212</v>
      </c>
      <c r="H812" s="141" t="s">
        <v>2212</v>
      </c>
    </row>
    <row r="813" spans="1:8" x14ac:dyDescent="0.2">
      <c r="A813" s="141" t="s">
        <v>1584</v>
      </c>
      <c r="B813" s="142" t="s">
        <v>5712</v>
      </c>
      <c r="C813" s="142" t="s">
        <v>3478</v>
      </c>
      <c r="D813" s="143">
        <v>367</v>
      </c>
      <c r="E813" s="144" t="s">
        <v>3567</v>
      </c>
      <c r="F813" s="141" t="s">
        <v>3224</v>
      </c>
      <c r="G813" s="141" t="s">
        <v>2212</v>
      </c>
      <c r="H813" s="141" t="s">
        <v>2212</v>
      </c>
    </row>
    <row r="814" spans="1:8" x14ac:dyDescent="0.2">
      <c r="A814" s="141" t="s">
        <v>1547</v>
      </c>
      <c r="B814" s="142" t="s">
        <v>5541</v>
      </c>
      <c r="C814" s="142" t="s">
        <v>2931</v>
      </c>
      <c r="D814" s="143">
        <v>1187</v>
      </c>
      <c r="E814" s="144" t="s">
        <v>3581</v>
      </c>
      <c r="F814" s="141" t="s">
        <v>3224</v>
      </c>
      <c r="G814" s="141" t="s">
        <v>5854</v>
      </c>
      <c r="H814" s="141" t="s">
        <v>5859</v>
      </c>
    </row>
    <row r="815" spans="1:8" x14ac:dyDescent="0.2">
      <c r="A815" s="141" t="s">
        <v>1547</v>
      </c>
      <c r="B815" s="142" t="s">
        <v>5542</v>
      </c>
      <c r="C815" s="142" t="s">
        <v>2932</v>
      </c>
      <c r="D815" s="143">
        <v>1379</v>
      </c>
      <c r="E815" s="144" t="s">
        <v>3581</v>
      </c>
      <c r="F815" s="141" t="s">
        <v>5055</v>
      </c>
      <c r="G815" s="141" t="s">
        <v>5859</v>
      </c>
      <c r="H815" s="141" t="s">
        <v>5859</v>
      </c>
    </row>
    <row r="816" spans="1:8" x14ac:dyDescent="0.2">
      <c r="A816" s="141" t="s">
        <v>1547</v>
      </c>
      <c r="B816" s="142" t="s">
        <v>5543</v>
      </c>
      <c r="C816" s="142" t="s">
        <v>2933</v>
      </c>
      <c r="D816" s="143">
        <v>1328</v>
      </c>
      <c r="E816" s="144" t="s">
        <v>3581</v>
      </c>
      <c r="F816" s="141" t="s">
        <v>3224</v>
      </c>
      <c r="G816" s="141" t="s">
        <v>5854</v>
      </c>
      <c r="H816" s="141" t="s">
        <v>5854</v>
      </c>
    </row>
    <row r="817" spans="1:8" x14ac:dyDescent="0.2">
      <c r="A817" s="141" t="s">
        <v>1547</v>
      </c>
      <c r="B817" s="142" t="s">
        <v>5544</v>
      </c>
      <c r="C817" s="142" t="s">
        <v>2934</v>
      </c>
      <c r="D817" s="143">
        <v>1807</v>
      </c>
      <c r="E817" s="144" t="s">
        <v>3559</v>
      </c>
      <c r="F817" s="141" t="s">
        <v>3224</v>
      </c>
      <c r="G817" s="141" t="s">
        <v>5856</v>
      </c>
      <c r="H817" s="141" t="s">
        <v>5856</v>
      </c>
    </row>
    <row r="818" spans="1:8" x14ac:dyDescent="0.2">
      <c r="A818" s="141" t="s">
        <v>1547</v>
      </c>
      <c r="B818" s="142" t="s">
        <v>5545</v>
      </c>
      <c r="C818" s="142" t="s">
        <v>2935</v>
      </c>
      <c r="D818" s="143">
        <v>35</v>
      </c>
      <c r="E818" s="144" t="s">
        <v>3552</v>
      </c>
      <c r="F818" s="141" t="s">
        <v>3224</v>
      </c>
      <c r="G818" s="141"/>
      <c r="H818" s="141"/>
    </row>
    <row r="819" spans="1:8" x14ac:dyDescent="0.2">
      <c r="A819" s="141" t="s">
        <v>1547</v>
      </c>
      <c r="B819" s="142" t="s">
        <v>5546</v>
      </c>
      <c r="C819" s="142" t="s">
        <v>2936</v>
      </c>
      <c r="D819" s="143">
        <v>1376</v>
      </c>
      <c r="E819" s="144" t="s">
        <v>3581</v>
      </c>
      <c r="F819" s="141" t="s">
        <v>5055</v>
      </c>
      <c r="G819" s="141" t="s">
        <v>5854</v>
      </c>
      <c r="H819" s="141" t="s">
        <v>5854</v>
      </c>
    </row>
    <row r="820" spans="1:8" x14ac:dyDescent="0.2">
      <c r="A820" s="141" t="s">
        <v>1557</v>
      </c>
      <c r="B820" s="142" t="s">
        <v>5547</v>
      </c>
      <c r="C820" s="142" t="s">
        <v>2937</v>
      </c>
      <c r="D820" s="143">
        <v>815</v>
      </c>
      <c r="E820" s="144" t="s">
        <v>3570</v>
      </c>
      <c r="F820" s="141" t="s">
        <v>5055</v>
      </c>
      <c r="G820" s="141" t="s">
        <v>5859</v>
      </c>
      <c r="H820" s="141" t="s">
        <v>5856</v>
      </c>
    </row>
    <row r="821" spans="1:8" x14ac:dyDescent="0.2">
      <c r="A821" s="141" t="s">
        <v>1557</v>
      </c>
      <c r="B821" s="142" t="s">
        <v>5548</v>
      </c>
      <c r="C821" s="142" t="s">
        <v>2938</v>
      </c>
      <c r="D821" s="143">
        <v>892</v>
      </c>
      <c r="E821" s="144" t="s">
        <v>3569</v>
      </c>
      <c r="F821" s="141" t="s">
        <v>3224</v>
      </c>
      <c r="G821" s="141" t="s">
        <v>5854</v>
      </c>
      <c r="H821" s="141" t="s">
        <v>5854</v>
      </c>
    </row>
    <row r="822" spans="1:8" x14ac:dyDescent="0.2">
      <c r="A822" s="141" t="s">
        <v>1557</v>
      </c>
      <c r="B822" s="142" t="s">
        <v>5549</v>
      </c>
      <c r="C822" s="142" t="s">
        <v>2939</v>
      </c>
      <c r="D822" s="143">
        <v>330</v>
      </c>
      <c r="E822" s="144" t="s">
        <v>3571</v>
      </c>
      <c r="F822" s="141" t="s">
        <v>3224</v>
      </c>
      <c r="G822" s="141"/>
      <c r="H822" s="141"/>
    </row>
    <row r="823" spans="1:8" x14ac:dyDescent="0.2">
      <c r="A823" s="141" t="s">
        <v>1557</v>
      </c>
      <c r="B823" s="142" t="s">
        <v>5550</v>
      </c>
      <c r="C823" s="142" t="s">
        <v>2940</v>
      </c>
      <c r="D823" s="143">
        <v>852</v>
      </c>
      <c r="E823" s="144" t="s">
        <v>3559</v>
      </c>
      <c r="F823" s="141" t="s">
        <v>3224</v>
      </c>
      <c r="G823" s="141" t="s">
        <v>2212</v>
      </c>
      <c r="H823" s="141" t="s">
        <v>2212</v>
      </c>
    </row>
    <row r="824" spans="1:8" x14ac:dyDescent="0.2">
      <c r="A824" s="141" t="s">
        <v>1588</v>
      </c>
      <c r="B824" s="142" t="s">
        <v>5551</v>
      </c>
      <c r="C824" s="142" t="s">
        <v>2941</v>
      </c>
      <c r="D824" s="143">
        <v>454</v>
      </c>
      <c r="E824" s="144" t="s">
        <v>3592</v>
      </c>
      <c r="F824" s="141" t="s">
        <v>5055</v>
      </c>
      <c r="G824" s="141" t="s">
        <v>2212</v>
      </c>
      <c r="H824" s="141" t="s">
        <v>2212</v>
      </c>
    </row>
    <row r="825" spans="1:8" x14ac:dyDescent="0.2">
      <c r="A825" s="141" t="s">
        <v>1588</v>
      </c>
      <c r="B825" s="142" t="s">
        <v>5553</v>
      </c>
      <c r="C825" s="142" t="s">
        <v>2942</v>
      </c>
      <c r="D825" s="143">
        <v>364</v>
      </c>
      <c r="E825" s="144" t="s">
        <v>3577</v>
      </c>
      <c r="F825" s="141" t="s">
        <v>3224</v>
      </c>
      <c r="G825" s="141" t="s">
        <v>2212</v>
      </c>
      <c r="H825" s="141" t="s">
        <v>5852</v>
      </c>
    </row>
    <row r="826" spans="1:8" x14ac:dyDescent="0.2">
      <c r="A826" s="141" t="s">
        <v>1562</v>
      </c>
      <c r="B826" s="142" t="s">
        <v>5554</v>
      </c>
      <c r="C826" s="142" t="s">
        <v>2943</v>
      </c>
      <c r="D826" s="143">
        <v>539</v>
      </c>
      <c r="E826" s="144" t="s">
        <v>3574</v>
      </c>
      <c r="F826" s="141" t="s">
        <v>5055</v>
      </c>
      <c r="G826" s="141" t="s">
        <v>5851</v>
      </c>
      <c r="H826" s="141" t="s">
        <v>2212</v>
      </c>
    </row>
    <row r="827" spans="1:8" x14ac:dyDescent="0.2">
      <c r="A827" s="141" t="s">
        <v>1562</v>
      </c>
      <c r="B827" s="142" t="s">
        <v>5556</v>
      </c>
      <c r="C827" s="142" t="s">
        <v>3821</v>
      </c>
      <c r="D827" s="143">
        <v>448</v>
      </c>
      <c r="E827" s="144" t="s">
        <v>3572</v>
      </c>
      <c r="F827" s="141" t="s">
        <v>5055</v>
      </c>
      <c r="G827" s="141" t="s">
        <v>2212</v>
      </c>
      <c r="H827" s="141" t="s">
        <v>2212</v>
      </c>
    </row>
    <row r="828" spans="1:8" x14ac:dyDescent="0.2">
      <c r="A828" s="141" t="s">
        <v>1562</v>
      </c>
      <c r="B828" s="142" t="s">
        <v>5557</v>
      </c>
      <c r="C828" s="142" t="s">
        <v>2944</v>
      </c>
      <c r="D828" s="143">
        <v>1144</v>
      </c>
      <c r="E828" s="144" t="s">
        <v>3559</v>
      </c>
      <c r="F828" s="141" t="s">
        <v>3224</v>
      </c>
      <c r="G828" s="141" t="s">
        <v>2212</v>
      </c>
      <c r="H828" s="141" t="s">
        <v>2212</v>
      </c>
    </row>
    <row r="829" spans="1:8" x14ac:dyDescent="0.2">
      <c r="A829" s="141" t="s">
        <v>1562</v>
      </c>
      <c r="B829" s="142" t="s">
        <v>5558</v>
      </c>
      <c r="C829" s="142" t="s">
        <v>1134</v>
      </c>
      <c r="D829" s="143">
        <v>311</v>
      </c>
      <c r="E829" s="144" t="s">
        <v>3557</v>
      </c>
      <c r="F829" s="141" t="s">
        <v>3224</v>
      </c>
      <c r="G829" s="141" t="s">
        <v>2212</v>
      </c>
      <c r="H829" s="141" t="s">
        <v>5858</v>
      </c>
    </row>
    <row r="830" spans="1:8" x14ac:dyDescent="0.2">
      <c r="A830" s="141" t="s">
        <v>1562</v>
      </c>
      <c r="B830" s="142" t="s">
        <v>5559</v>
      </c>
      <c r="C830" s="142" t="s">
        <v>1135</v>
      </c>
      <c r="D830" s="143">
        <v>154</v>
      </c>
      <c r="E830" s="144" t="s">
        <v>3554</v>
      </c>
      <c r="F830" s="141" t="s">
        <v>3224</v>
      </c>
      <c r="G830" s="141"/>
      <c r="H830" s="141"/>
    </row>
    <row r="831" spans="1:8" x14ac:dyDescent="0.2">
      <c r="A831" s="141" t="s">
        <v>1562</v>
      </c>
      <c r="B831" s="142" t="s">
        <v>5560</v>
      </c>
      <c r="C831" s="142" t="s">
        <v>1136</v>
      </c>
      <c r="D831" s="143">
        <v>960</v>
      </c>
      <c r="E831" s="144" t="s">
        <v>3603</v>
      </c>
      <c r="F831" s="141" t="s">
        <v>5055</v>
      </c>
      <c r="G831" s="141" t="s">
        <v>5856</v>
      </c>
      <c r="H831" s="141" t="s">
        <v>5852</v>
      </c>
    </row>
    <row r="832" spans="1:8" x14ac:dyDescent="0.2">
      <c r="A832" s="141" t="s">
        <v>1562</v>
      </c>
      <c r="B832" s="142" t="s">
        <v>5561</v>
      </c>
      <c r="C832" s="142" t="s">
        <v>1137</v>
      </c>
      <c r="D832" s="143">
        <v>629</v>
      </c>
      <c r="E832" s="144" t="s">
        <v>3596</v>
      </c>
      <c r="F832" s="141" t="s">
        <v>5055</v>
      </c>
      <c r="G832" s="141" t="s">
        <v>5854</v>
      </c>
      <c r="H832" s="141" t="s">
        <v>5854</v>
      </c>
    </row>
    <row r="833" spans="1:8" x14ac:dyDescent="0.2">
      <c r="A833" s="141" t="s">
        <v>1563</v>
      </c>
      <c r="B833" s="142" t="s">
        <v>5562</v>
      </c>
      <c r="C833" s="142" t="s">
        <v>1138</v>
      </c>
      <c r="D833" s="143">
        <v>651</v>
      </c>
      <c r="E833" s="144" t="s">
        <v>3592</v>
      </c>
      <c r="F833" s="141" t="s">
        <v>5055</v>
      </c>
      <c r="G833" s="141" t="s">
        <v>2212</v>
      </c>
      <c r="H833" s="141" t="s">
        <v>2212</v>
      </c>
    </row>
    <row r="834" spans="1:8" x14ac:dyDescent="0.2">
      <c r="A834" s="141" t="s">
        <v>1563</v>
      </c>
      <c r="B834" s="142" t="s">
        <v>5563</v>
      </c>
      <c r="C834" s="142" t="s">
        <v>1139</v>
      </c>
      <c r="D834" s="143">
        <v>824</v>
      </c>
      <c r="E834" s="144" t="s">
        <v>3573</v>
      </c>
      <c r="F834" s="141" t="s">
        <v>3224</v>
      </c>
      <c r="G834" s="141" t="s">
        <v>2212</v>
      </c>
      <c r="H834" s="141" t="s">
        <v>5854</v>
      </c>
    </row>
    <row r="835" spans="1:8" x14ac:dyDescent="0.2">
      <c r="A835" s="141" t="s">
        <v>1563</v>
      </c>
      <c r="B835" s="142" t="s">
        <v>5564</v>
      </c>
      <c r="C835" s="142" t="s">
        <v>1140</v>
      </c>
      <c r="D835" s="143">
        <v>369</v>
      </c>
      <c r="E835" s="144" t="s">
        <v>3577</v>
      </c>
      <c r="F835" s="141" t="s">
        <v>5055</v>
      </c>
      <c r="G835" s="141" t="s">
        <v>5854</v>
      </c>
      <c r="H835" s="141" t="s">
        <v>2212</v>
      </c>
    </row>
    <row r="836" spans="1:8" x14ac:dyDescent="0.2">
      <c r="A836" s="141" t="s">
        <v>1591</v>
      </c>
      <c r="B836" s="142" t="s">
        <v>5565</v>
      </c>
      <c r="C836" s="142" t="s">
        <v>1141</v>
      </c>
      <c r="D836" s="143">
        <v>638</v>
      </c>
      <c r="E836" s="144" t="s">
        <v>3562</v>
      </c>
      <c r="F836" s="141" t="s">
        <v>5055</v>
      </c>
      <c r="G836" s="141" t="s">
        <v>2212</v>
      </c>
      <c r="H836" s="141" t="s">
        <v>2212</v>
      </c>
    </row>
    <row r="837" spans="1:8" x14ac:dyDescent="0.2">
      <c r="A837" s="141" t="s">
        <v>1591</v>
      </c>
      <c r="B837" s="142" t="s">
        <v>5566</v>
      </c>
      <c r="C837" s="142" t="s">
        <v>1142</v>
      </c>
      <c r="D837" s="143">
        <v>381</v>
      </c>
      <c r="E837" s="144" t="s">
        <v>3559</v>
      </c>
      <c r="F837" s="141" t="s">
        <v>3224</v>
      </c>
      <c r="G837" s="141" t="s">
        <v>2212</v>
      </c>
      <c r="H837" s="141" t="s">
        <v>2212</v>
      </c>
    </row>
    <row r="838" spans="1:8" x14ac:dyDescent="0.2">
      <c r="A838" s="141" t="s">
        <v>1591</v>
      </c>
      <c r="B838" s="142" t="s">
        <v>5567</v>
      </c>
      <c r="C838" s="142" t="s">
        <v>1143</v>
      </c>
      <c r="D838" s="143">
        <v>446</v>
      </c>
      <c r="E838" s="144" t="s">
        <v>3564</v>
      </c>
      <c r="F838" s="141" t="s">
        <v>3224</v>
      </c>
      <c r="G838" s="141" t="s">
        <v>5850</v>
      </c>
      <c r="H838" s="141" t="s">
        <v>5853</v>
      </c>
    </row>
    <row r="839" spans="1:8" x14ac:dyDescent="0.2">
      <c r="A839" s="141" t="s">
        <v>1565</v>
      </c>
      <c r="B839" s="142" t="s">
        <v>5568</v>
      </c>
      <c r="C839" s="142" t="s">
        <v>1144</v>
      </c>
      <c r="D839" s="143">
        <v>847</v>
      </c>
      <c r="E839" s="144" t="s">
        <v>3569</v>
      </c>
      <c r="F839" s="141" t="s">
        <v>3224</v>
      </c>
      <c r="G839" s="141" t="s">
        <v>5854</v>
      </c>
      <c r="H839" s="141" t="s">
        <v>5854</v>
      </c>
    </row>
    <row r="840" spans="1:8" x14ac:dyDescent="0.2">
      <c r="A840" s="141" t="s">
        <v>1565</v>
      </c>
      <c r="B840" s="142" t="s">
        <v>5569</v>
      </c>
      <c r="C840" s="142" t="s">
        <v>1145</v>
      </c>
      <c r="D840" s="143">
        <v>637</v>
      </c>
      <c r="E840" s="144" t="s">
        <v>3568</v>
      </c>
      <c r="F840" s="141" t="s">
        <v>3224</v>
      </c>
      <c r="G840" s="141" t="s">
        <v>2212</v>
      </c>
      <c r="H840" s="141" t="s">
        <v>5852</v>
      </c>
    </row>
    <row r="841" spans="1:8" x14ac:dyDescent="0.2">
      <c r="A841" s="141" t="s">
        <v>1565</v>
      </c>
      <c r="B841" s="142" t="s">
        <v>5570</v>
      </c>
      <c r="C841" s="142" t="s">
        <v>481</v>
      </c>
      <c r="D841" s="143">
        <v>475</v>
      </c>
      <c r="E841" s="144" t="s">
        <v>3567</v>
      </c>
      <c r="F841" s="141" t="s">
        <v>3224</v>
      </c>
      <c r="G841" s="141" t="s">
        <v>2212</v>
      </c>
      <c r="H841" s="141" t="s">
        <v>2212</v>
      </c>
    </row>
    <row r="842" spans="1:8" x14ac:dyDescent="0.2">
      <c r="A842" s="141" t="s">
        <v>1565</v>
      </c>
      <c r="B842" s="142" t="s">
        <v>5571</v>
      </c>
      <c r="C842" s="142" t="s">
        <v>4435</v>
      </c>
      <c r="D842" s="143">
        <v>545</v>
      </c>
      <c r="E842" s="144" t="s">
        <v>3567</v>
      </c>
      <c r="F842" s="141" t="s">
        <v>3224</v>
      </c>
      <c r="G842" s="141" t="s">
        <v>2212</v>
      </c>
      <c r="H842" s="141" t="s">
        <v>2212</v>
      </c>
    </row>
    <row r="843" spans="1:8" x14ac:dyDescent="0.2">
      <c r="A843" s="141" t="s">
        <v>1565</v>
      </c>
      <c r="B843" s="142" t="s">
        <v>5572</v>
      </c>
      <c r="C843" s="142" t="s">
        <v>482</v>
      </c>
      <c r="D843" s="143">
        <v>1050</v>
      </c>
      <c r="E843" s="144" t="s">
        <v>3559</v>
      </c>
      <c r="F843" s="141" t="s">
        <v>3224</v>
      </c>
      <c r="G843" s="141" t="s">
        <v>5850</v>
      </c>
      <c r="H843" s="141" t="s">
        <v>2212</v>
      </c>
    </row>
    <row r="844" spans="1:8" x14ac:dyDescent="0.2">
      <c r="A844" s="141" t="s">
        <v>1565</v>
      </c>
      <c r="B844" s="142" t="s">
        <v>5573</v>
      </c>
      <c r="C844" s="142" t="s">
        <v>483</v>
      </c>
      <c r="D844" s="143">
        <v>367</v>
      </c>
      <c r="E844" s="144" t="s">
        <v>3567</v>
      </c>
      <c r="F844" s="141" t="s">
        <v>5055</v>
      </c>
      <c r="G844" s="141" t="s">
        <v>5856</v>
      </c>
      <c r="H844" s="141" t="s">
        <v>2212</v>
      </c>
    </row>
    <row r="845" spans="1:8" x14ac:dyDescent="0.2">
      <c r="A845" s="141" t="s">
        <v>1566</v>
      </c>
      <c r="B845" s="142" t="s">
        <v>5755</v>
      </c>
      <c r="C845" s="142" t="s">
        <v>490</v>
      </c>
      <c r="D845" s="143">
        <v>464</v>
      </c>
      <c r="E845" s="144" t="s">
        <v>3564</v>
      </c>
      <c r="F845" s="141" t="s">
        <v>5055</v>
      </c>
      <c r="G845" s="141" t="s">
        <v>5853</v>
      </c>
      <c r="H845" s="141" t="s">
        <v>5854</v>
      </c>
    </row>
    <row r="846" spans="1:8" x14ac:dyDescent="0.2">
      <c r="A846" s="141" t="s">
        <v>1566</v>
      </c>
      <c r="B846" s="142" t="s">
        <v>5757</v>
      </c>
      <c r="C846" s="142" t="s">
        <v>491</v>
      </c>
      <c r="D846" s="143">
        <v>365</v>
      </c>
      <c r="E846" s="144" t="s">
        <v>3559</v>
      </c>
      <c r="F846" s="141" t="s">
        <v>3224</v>
      </c>
      <c r="G846" s="141" t="s">
        <v>2212</v>
      </c>
      <c r="H846" s="141" t="s">
        <v>2212</v>
      </c>
    </row>
    <row r="847" spans="1:8" x14ac:dyDescent="0.2">
      <c r="A847" s="141" t="s">
        <v>1566</v>
      </c>
      <c r="B847" s="142" t="s">
        <v>5758</v>
      </c>
      <c r="C847" s="142" t="s">
        <v>492</v>
      </c>
      <c r="D847" s="143">
        <v>554</v>
      </c>
      <c r="E847" s="144" t="s">
        <v>3562</v>
      </c>
      <c r="F847" s="141" t="s">
        <v>5055</v>
      </c>
      <c r="G847" s="141" t="s">
        <v>2212</v>
      </c>
      <c r="H847" s="141" t="s">
        <v>2212</v>
      </c>
    </row>
    <row r="848" spans="1:8" x14ac:dyDescent="0.2">
      <c r="A848" s="141" t="s">
        <v>1598</v>
      </c>
      <c r="B848" s="142" t="s">
        <v>5763</v>
      </c>
      <c r="C848" s="142" t="s">
        <v>2715</v>
      </c>
      <c r="D848" s="143">
        <v>240</v>
      </c>
      <c r="E848" s="144" t="s">
        <v>3560</v>
      </c>
      <c r="F848" s="141" t="s">
        <v>5055</v>
      </c>
      <c r="G848" s="141" t="s">
        <v>2212</v>
      </c>
      <c r="H848" s="141" t="s">
        <v>2212</v>
      </c>
    </row>
    <row r="849" spans="1:8" x14ac:dyDescent="0.2">
      <c r="A849" s="141" t="s">
        <v>1569</v>
      </c>
      <c r="B849" s="142" t="s">
        <v>5764</v>
      </c>
      <c r="C849" s="142" t="s">
        <v>2716</v>
      </c>
      <c r="D849" s="143">
        <v>283</v>
      </c>
      <c r="E849" s="144" t="s">
        <v>3569</v>
      </c>
      <c r="F849" s="141" t="s">
        <v>3224</v>
      </c>
      <c r="G849" s="141" t="s">
        <v>2212</v>
      </c>
      <c r="H849" s="141" t="s">
        <v>5857</v>
      </c>
    </row>
    <row r="850" spans="1:8" x14ac:dyDescent="0.2">
      <c r="A850" s="141" t="s">
        <v>1569</v>
      </c>
      <c r="B850" s="142" t="s">
        <v>5765</v>
      </c>
      <c r="C850" s="142" t="s">
        <v>2717</v>
      </c>
      <c r="D850" s="143">
        <v>614</v>
      </c>
      <c r="E850" s="144" t="s">
        <v>3568</v>
      </c>
      <c r="F850" s="141" t="s">
        <v>5055</v>
      </c>
      <c r="G850" s="141" t="s">
        <v>5858</v>
      </c>
      <c r="H850" s="141" t="s">
        <v>5859</v>
      </c>
    </row>
    <row r="851" spans="1:8" x14ac:dyDescent="0.2">
      <c r="A851" s="141" t="s">
        <v>1569</v>
      </c>
      <c r="B851" s="142" t="s">
        <v>5766</v>
      </c>
      <c r="C851" s="142" t="s">
        <v>2718</v>
      </c>
      <c r="D851" s="143">
        <v>392</v>
      </c>
      <c r="E851" s="144" t="s">
        <v>3559</v>
      </c>
      <c r="F851" s="141" t="s">
        <v>3224</v>
      </c>
      <c r="G851" s="141" t="s">
        <v>2212</v>
      </c>
      <c r="H851" s="141" t="s">
        <v>2212</v>
      </c>
    </row>
    <row r="852" spans="1:8" x14ac:dyDescent="0.2">
      <c r="A852" s="141" t="s">
        <v>1602</v>
      </c>
      <c r="B852" s="142" t="s">
        <v>5780</v>
      </c>
      <c r="C852" s="142" t="s">
        <v>2731</v>
      </c>
      <c r="D852" s="143">
        <v>621</v>
      </c>
      <c r="E852" s="144" t="s">
        <v>3562</v>
      </c>
      <c r="F852" s="141" t="s">
        <v>3224</v>
      </c>
      <c r="G852" s="141" t="s">
        <v>2212</v>
      </c>
      <c r="H852" s="141" t="s">
        <v>2212</v>
      </c>
    </row>
    <row r="853" spans="1:8" x14ac:dyDescent="0.2">
      <c r="A853" s="141" t="s">
        <v>1602</v>
      </c>
      <c r="B853" s="142" t="s">
        <v>5781</v>
      </c>
      <c r="C853" s="142" t="s">
        <v>3355</v>
      </c>
      <c r="D853" s="143">
        <v>416</v>
      </c>
      <c r="E853" s="144" t="s">
        <v>3565</v>
      </c>
      <c r="F853" s="141" t="s">
        <v>3224</v>
      </c>
      <c r="G853" s="141" t="s">
        <v>2212</v>
      </c>
      <c r="H853" s="141" t="s">
        <v>2212</v>
      </c>
    </row>
    <row r="854" spans="1:8" x14ac:dyDescent="0.2">
      <c r="A854" s="141" t="s">
        <v>1602</v>
      </c>
      <c r="B854" s="142" t="s">
        <v>5782</v>
      </c>
      <c r="C854" s="142" t="s">
        <v>2732</v>
      </c>
      <c r="D854" s="143">
        <v>560</v>
      </c>
      <c r="E854" s="144" t="s">
        <v>3564</v>
      </c>
      <c r="F854" s="141" t="s">
        <v>3224</v>
      </c>
      <c r="G854" s="141" t="s">
        <v>5856</v>
      </c>
      <c r="H854" s="141" t="s">
        <v>5852</v>
      </c>
    </row>
    <row r="855" spans="1:8" x14ac:dyDescent="0.2">
      <c r="A855" s="141" t="s">
        <v>1602</v>
      </c>
      <c r="B855" s="142" t="s">
        <v>5783</v>
      </c>
      <c r="C855" s="142" t="s">
        <v>2715</v>
      </c>
      <c r="D855" s="143">
        <v>248</v>
      </c>
      <c r="E855" s="144" t="s">
        <v>3565</v>
      </c>
      <c r="F855" s="141" t="s">
        <v>5055</v>
      </c>
      <c r="G855" s="141" t="s">
        <v>2212</v>
      </c>
      <c r="H855" s="141" t="s">
        <v>2212</v>
      </c>
    </row>
    <row r="856" spans="1:8" x14ac:dyDescent="0.2">
      <c r="A856" s="141" t="s">
        <v>1602</v>
      </c>
      <c r="B856" s="142" t="s">
        <v>5784</v>
      </c>
      <c r="C856" s="142" t="s">
        <v>2733</v>
      </c>
      <c r="D856" s="143">
        <v>375</v>
      </c>
      <c r="E856" s="144" t="s">
        <v>3565</v>
      </c>
      <c r="F856" s="141" t="s">
        <v>3224</v>
      </c>
      <c r="G856" s="141" t="s">
        <v>2212</v>
      </c>
      <c r="H856" s="141" t="s">
        <v>2212</v>
      </c>
    </row>
    <row r="857" spans="1:8" x14ac:dyDescent="0.2">
      <c r="A857" s="141" t="s">
        <v>1602</v>
      </c>
      <c r="B857" s="142" t="s">
        <v>5785</v>
      </c>
      <c r="C857" s="142" t="s">
        <v>3821</v>
      </c>
      <c r="D857" s="143">
        <v>428</v>
      </c>
      <c r="E857" s="144" t="s">
        <v>3565</v>
      </c>
      <c r="F857" s="141" t="s">
        <v>3224</v>
      </c>
      <c r="G857" s="141" t="s">
        <v>2212</v>
      </c>
      <c r="H857" s="141" t="s">
        <v>2212</v>
      </c>
    </row>
    <row r="858" spans="1:8" x14ac:dyDescent="0.2">
      <c r="A858" s="141" t="s">
        <v>1602</v>
      </c>
      <c r="B858" s="142" t="s">
        <v>5786</v>
      </c>
      <c r="C858" s="142" t="s">
        <v>2734</v>
      </c>
      <c r="D858" s="143">
        <v>1303</v>
      </c>
      <c r="E858" s="144" t="s">
        <v>3559</v>
      </c>
      <c r="F858" s="141" t="s">
        <v>3224</v>
      </c>
      <c r="G858" s="141" t="s">
        <v>2212</v>
      </c>
      <c r="H858" s="141" t="s">
        <v>2212</v>
      </c>
    </row>
    <row r="859" spans="1:8" x14ac:dyDescent="0.2">
      <c r="A859" s="141" t="s">
        <v>1602</v>
      </c>
      <c r="B859" s="142" t="s">
        <v>5787</v>
      </c>
      <c r="C859" s="142" t="s">
        <v>2735</v>
      </c>
      <c r="D859" s="143">
        <v>874</v>
      </c>
      <c r="E859" s="144" t="s">
        <v>3564</v>
      </c>
      <c r="F859" s="141" t="s">
        <v>3224</v>
      </c>
      <c r="G859" s="141" t="s">
        <v>5856</v>
      </c>
      <c r="H859" s="141" t="s">
        <v>5856</v>
      </c>
    </row>
    <row r="860" spans="1:8" x14ac:dyDescent="0.2">
      <c r="A860" s="141" t="s">
        <v>1604</v>
      </c>
      <c r="B860" s="142" t="s">
        <v>5790</v>
      </c>
      <c r="C860" s="142" t="s">
        <v>2738</v>
      </c>
      <c r="D860" s="143">
        <v>610</v>
      </c>
      <c r="E860" s="144" t="s">
        <v>3567</v>
      </c>
      <c r="F860" s="141" t="s">
        <v>3224</v>
      </c>
      <c r="G860" s="141" t="s">
        <v>5850</v>
      </c>
      <c r="H860" s="141" t="s">
        <v>5850</v>
      </c>
    </row>
    <row r="861" spans="1:8" x14ac:dyDescent="0.2">
      <c r="A861" s="141" t="s">
        <v>1604</v>
      </c>
      <c r="B861" s="142" t="s">
        <v>3085</v>
      </c>
      <c r="C861" s="142" t="s">
        <v>2739</v>
      </c>
      <c r="D861" s="143">
        <v>448</v>
      </c>
      <c r="E861" s="144" t="s">
        <v>3555</v>
      </c>
      <c r="F861" s="141" t="s">
        <v>3224</v>
      </c>
      <c r="G861" s="141" t="s">
        <v>2212</v>
      </c>
      <c r="H861" s="141" t="s">
        <v>2212</v>
      </c>
    </row>
    <row r="862" spans="1:8" x14ac:dyDescent="0.2">
      <c r="A862" s="141" t="s">
        <v>1604</v>
      </c>
      <c r="B862" s="142" t="s">
        <v>3086</v>
      </c>
      <c r="C862" s="142" t="s">
        <v>2740</v>
      </c>
      <c r="D862" s="143">
        <v>429</v>
      </c>
      <c r="E862" s="144" t="s">
        <v>3567</v>
      </c>
      <c r="F862" s="141" t="s">
        <v>5055</v>
      </c>
      <c r="G862" s="141" t="s">
        <v>5850</v>
      </c>
      <c r="H862" s="141" t="s">
        <v>5850</v>
      </c>
    </row>
    <row r="863" spans="1:8" x14ac:dyDescent="0.2">
      <c r="A863" s="141" t="s">
        <v>1604</v>
      </c>
      <c r="B863" s="142" t="s">
        <v>3087</v>
      </c>
      <c r="C863" s="142" t="s">
        <v>2741</v>
      </c>
      <c r="D863" s="143">
        <v>409</v>
      </c>
      <c r="E863" s="144" t="s">
        <v>3567</v>
      </c>
      <c r="F863" s="141" t="s">
        <v>5055</v>
      </c>
      <c r="G863" s="141" t="s">
        <v>2212</v>
      </c>
      <c r="H863" s="141" t="s">
        <v>2212</v>
      </c>
    </row>
    <row r="864" spans="1:8" x14ac:dyDescent="0.2">
      <c r="A864" s="141" t="s">
        <v>1604</v>
      </c>
      <c r="B864" s="142" t="s">
        <v>3088</v>
      </c>
      <c r="C864" s="142" t="s">
        <v>2742</v>
      </c>
      <c r="D864" s="143">
        <v>1433</v>
      </c>
      <c r="E864" s="144" t="s">
        <v>3559</v>
      </c>
      <c r="F864" s="141" t="s">
        <v>3224</v>
      </c>
      <c r="G864" s="141" t="s">
        <v>2212</v>
      </c>
      <c r="H864" s="141" t="s">
        <v>2212</v>
      </c>
    </row>
    <row r="865" spans="1:8" x14ac:dyDescent="0.2">
      <c r="A865" s="141" t="s">
        <v>1604</v>
      </c>
      <c r="B865" s="142" t="s">
        <v>3089</v>
      </c>
      <c r="C865" s="142" t="s">
        <v>2743</v>
      </c>
      <c r="D865" s="143">
        <v>726</v>
      </c>
      <c r="E865" s="144" t="s">
        <v>3568</v>
      </c>
      <c r="F865" s="141" t="s">
        <v>3224</v>
      </c>
      <c r="G865" s="141" t="s">
        <v>5850</v>
      </c>
      <c r="H865" s="141" t="s">
        <v>5852</v>
      </c>
    </row>
    <row r="866" spans="1:8" x14ac:dyDescent="0.2">
      <c r="A866" s="141" t="s">
        <v>1604</v>
      </c>
      <c r="B866" s="142" t="s">
        <v>3090</v>
      </c>
      <c r="C866" s="142" t="s">
        <v>2744</v>
      </c>
      <c r="D866" s="143">
        <v>829</v>
      </c>
      <c r="E866" s="144" t="s">
        <v>3558</v>
      </c>
      <c r="F866" s="141" t="s">
        <v>3224</v>
      </c>
      <c r="G866" s="141" t="s">
        <v>2212</v>
      </c>
      <c r="H866" s="141" t="s">
        <v>5856</v>
      </c>
    </row>
    <row r="867" spans="1:8" x14ac:dyDescent="0.2">
      <c r="A867" s="141" t="s">
        <v>1604</v>
      </c>
      <c r="B867" s="142" t="s">
        <v>3091</v>
      </c>
      <c r="C867" s="142" t="s">
        <v>2745</v>
      </c>
      <c r="D867" s="143">
        <v>474</v>
      </c>
      <c r="E867" s="144" t="s">
        <v>3567</v>
      </c>
      <c r="F867" s="141" t="s">
        <v>3224</v>
      </c>
      <c r="G867" s="141" t="s">
        <v>2212</v>
      </c>
      <c r="H867" s="141" t="s">
        <v>2212</v>
      </c>
    </row>
    <row r="868" spans="1:8" x14ac:dyDescent="0.2">
      <c r="A868" s="141" t="s">
        <v>1606</v>
      </c>
      <c r="B868" s="142" t="s">
        <v>1864</v>
      </c>
      <c r="C868" s="142" t="s">
        <v>5022</v>
      </c>
      <c r="D868" s="143">
        <v>695</v>
      </c>
      <c r="E868" s="144" t="s">
        <v>3567</v>
      </c>
      <c r="F868" s="141" t="s">
        <v>5058</v>
      </c>
      <c r="G868" s="141" t="s">
        <v>2212</v>
      </c>
      <c r="H868" s="141" t="s">
        <v>2212</v>
      </c>
    </row>
    <row r="869" spans="1:8" x14ac:dyDescent="0.2">
      <c r="A869" s="141" t="s">
        <v>1606</v>
      </c>
      <c r="B869" s="142" t="s">
        <v>1865</v>
      </c>
      <c r="C869" s="142" t="s">
        <v>2747</v>
      </c>
      <c r="D869" s="143">
        <v>779</v>
      </c>
      <c r="E869" s="144" t="s">
        <v>3568</v>
      </c>
      <c r="F869" s="141" t="s">
        <v>5058</v>
      </c>
      <c r="G869" s="141" t="s">
        <v>5854</v>
      </c>
      <c r="H869" s="141" t="s">
        <v>5854</v>
      </c>
    </row>
    <row r="870" spans="1:8" x14ac:dyDescent="0.2">
      <c r="A870" s="141" t="s">
        <v>1606</v>
      </c>
      <c r="B870" s="142" t="s">
        <v>1866</v>
      </c>
      <c r="C870" s="142" t="s">
        <v>2748</v>
      </c>
      <c r="D870" s="143">
        <v>290</v>
      </c>
      <c r="E870" s="144" t="s">
        <v>3567</v>
      </c>
      <c r="F870" s="141" t="s">
        <v>5058</v>
      </c>
      <c r="G870" s="141" t="s">
        <v>5852</v>
      </c>
      <c r="H870" s="141" t="s">
        <v>5852</v>
      </c>
    </row>
    <row r="871" spans="1:8" x14ac:dyDescent="0.2">
      <c r="A871" s="141" t="s">
        <v>1606</v>
      </c>
      <c r="B871" s="142" t="s">
        <v>1867</v>
      </c>
      <c r="C871" s="142" t="s">
        <v>4017</v>
      </c>
      <c r="D871" s="143">
        <v>322</v>
      </c>
      <c r="E871" s="144" t="s">
        <v>3568</v>
      </c>
      <c r="F871" s="141" t="s">
        <v>5058</v>
      </c>
      <c r="G871" s="141" t="s">
        <v>5851</v>
      </c>
      <c r="H871" s="141" t="s">
        <v>2212</v>
      </c>
    </row>
    <row r="872" spans="1:8" x14ac:dyDescent="0.2">
      <c r="A872" s="141" t="s">
        <v>1606</v>
      </c>
      <c r="B872" s="142" t="s">
        <v>1868</v>
      </c>
      <c r="C872" s="142" t="s">
        <v>4018</v>
      </c>
      <c r="D872" s="143">
        <v>562</v>
      </c>
      <c r="E872" s="144" t="s">
        <v>3568</v>
      </c>
      <c r="F872" s="141" t="s">
        <v>5058</v>
      </c>
      <c r="G872" s="141" t="s">
        <v>5859</v>
      </c>
      <c r="H872" s="141" t="s">
        <v>5856</v>
      </c>
    </row>
    <row r="873" spans="1:8" x14ac:dyDescent="0.2">
      <c r="A873" s="141" t="s">
        <v>1606</v>
      </c>
      <c r="B873" s="142" t="s">
        <v>1869</v>
      </c>
      <c r="C873" s="142" t="s">
        <v>4019</v>
      </c>
      <c r="D873" s="143">
        <v>331</v>
      </c>
      <c r="E873" s="144" t="s">
        <v>3567</v>
      </c>
      <c r="F873" s="141" t="s">
        <v>5058</v>
      </c>
      <c r="G873" s="141" t="s">
        <v>5854</v>
      </c>
      <c r="H873" s="141" t="s">
        <v>5857</v>
      </c>
    </row>
    <row r="874" spans="1:8" x14ac:dyDescent="0.2">
      <c r="A874" s="141" t="s">
        <v>1606</v>
      </c>
      <c r="B874" s="142" t="s">
        <v>1870</v>
      </c>
      <c r="C874" s="142" t="s">
        <v>4020</v>
      </c>
      <c r="D874" s="143">
        <v>257</v>
      </c>
      <c r="E874" s="144" t="s">
        <v>3567</v>
      </c>
      <c r="F874" s="141" t="s">
        <v>5058</v>
      </c>
      <c r="G874" s="141" t="s">
        <v>5858</v>
      </c>
      <c r="H874" s="141" t="s">
        <v>5856</v>
      </c>
    </row>
    <row r="875" spans="1:8" x14ac:dyDescent="0.2">
      <c r="A875" s="141" t="s">
        <v>1606</v>
      </c>
      <c r="B875" s="142" t="s">
        <v>1871</v>
      </c>
      <c r="C875" s="142" t="s">
        <v>4021</v>
      </c>
      <c r="D875" s="143">
        <v>182</v>
      </c>
      <c r="E875" s="144" t="s">
        <v>3567</v>
      </c>
      <c r="F875" s="141" t="s">
        <v>5058</v>
      </c>
      <c r="G875" s="141" t="s">
        <v>5855</v>
      </c>
      <c r="H875" s="141" t="s">
        <v>5852</v>
      </c>
    </row>
    <row r="876" spans="1:8" x14ac:dyDescent="0.2">
      <c r="A876" s="141" t="s">
        <v>1606</v>
      </c>
      <c r="B876" s="142" t="s">
        <v>1872</v>
      </c>
      <c r="C876" s="142" t="s">
        <v>4022</v>
      </c>
      <c r="D876" s="143">
        <v>246</v>
      </c>
      <c r="E876" s="144" t="s">
        <v>3568</v>
      </c>
      <c r="F876" s="141" t="s">
        <v>5058</v>
      </c>
      <c r="G876" s="141" t="s">
        <v>5851</v>
      </c>
      <c r="H876" s="141" t="s">
        <v>2212</v>
      </c>
    </row>
    <row r="877" spans="1:8" x14ac:dyDescent="0.2">
      <c r="A877" s="141" t="s">
        <v>1606</v>
      </c>
      <c r="B877" s="142" t="s">
        <v>1873</v>
      </c>
      <c r="C877" s="142" t="s">
        <v>4023</v>
      </c>
      <c r="D877" s="143">
        <v>713</v>
      </c>
      <c r="E877" s="144" t="s">
        <v>3568</v>
      </c>
      <c r="F877" s="141" t="s">
        <v>5058</v>
      </c>
      <c r="G877" s="141" t="s">
        <v>5859</v>
      </c>
      <c r="H877" s="141" t="s">
        <v>5853</v>
      </c>
    </row>
    <row r="878" spans="1:8" x14ac:dyDescent="0.2">
      <c r="A878" s="141" t="s">
        <v>1606</v>
      </c>
      <c r="B878" s="142" t="s">
        <v>1874</v>
      </c>
      <c r="C878" s="142" t="s">
        <v>4024</v>
      </c>
      <c r="D878" s="143">
        <v>123</v>
      </c>
      <c r="E878" s="144" t="s">
        <v>3567</v>
      </c>
      <c r="F878" s="141" t="s">
        <v>5058</v>
      </c>
      <c r="G878" s="141" t="s">
        <v>5856</v>
      </c>
      <c r="H878" s="141" t="s">
        <v>2212</v>
      </c>
    </row>
    <row r="879" spans="1:8" x14ac:dyDescent="0.2">
      <c r="A879" s="141" t="s">
        <v>1606</v>
      </c>
      <c r="B879" s="142" t="s">
        <v>1875</v>
      </c>
      <c r="C879" s="142" t="s">
        <v>4025</v>
      </c>
      <c r="D879" s="143">
        <v>269</v>
      </c>
      <c r="E879" s="144" t="s">
        <v>3567</v>
      </c>
      <c r="F879" s="141" t="s">
        <v>5058</v>
      </c>
      <c r="G879" s="141" t="s">
        <v>5858</v>
      </c>
      <c r="H879" s="141" t="s">
        <v>2212</v>
      </c>
    </row>
    <row r="880" spans="1:8" x14ac:dyDescent="0.2">
      <c r="A880" s="141" t="s">
        <v>1606</v>
      </c>
      <c r="B880" s="142" t="s">
        <v>1876</v>
      </c>
      <c r="C880" s="142" t="s">
        <v>4026</v>
      </c>
      <c r="D880" s="143">
        <v>218</v>
      </c>
      <c r="E880" s="144" t="s">
        <v>3567</v>
      </c>
      <c r="F880" s="141" t="s">
        <v>5058</v>
      </c>
      <c r="G880" s="141" t="s">
        <v>5857</v>
      </c>
      <c r="H880" s="141" t="s">
        <v>5856</v>
      </c>
    </row>
    <row r="881" spans="1:8" x14ac:dyDescent="0.2">
      <c r="A881" s="141" t="s">
        <v>1606</v>
      </c>
      <c r="B881" s="142" t="s">
        <v>1877</v>
      </c>
      <c r="C881" s="142" t="s">
        <v>4027</v>
      </c>
      <c r="D881" s="143">
        <v>256</v>
      </c>
      <c r="E881" s="144" t="s">
        <v>3567</v>
      </c>
      <c r="F881" s="141" t="s">
        <v>5058</v>
      </c>
      <c r="G881" s="141" t="s">
        <v>5859</v>
      </c>
      <c r="H881" s="141" t="s">
        <v>5853</v>
      </c>
    </row>
    <row r="882" spans="1:8" x14ac:dyDescent="0.2">
      <c r="A882" s="141" t="s">
        <v>1606</v>
      </c>
      <c r="B882" s="142" t="s">
        <v>1878</v>
      </c>
      <c r="C882" s="142" t="s">
        <v>4028</v>
      </c>
      <c r="D882" s="143">
        <v>355</v>
      </c>
      <c r="E882" s="144" t="s">
        <v>3567</v>
      </c>
      <c r="F882" s="141" t="s">
        <v>5058</v>
      </c>
      <c r="G882" s="141" t="s">
        <v>5854</v>
      </c>
      <c r="H882" s="141" t="s">
        <v>5857</v>
      </c>
    </row>
    <row r="883" spans="1:8" x14ac:dyDescent="0.2">
      <c r="A883" s="141" t="s">
        <v>1606</v>
      </c>
      <c r="B883" s="142" t="s">
        <v>1879</v>
      </c>
      <c r="C883" s="142" t="s">
        <v>4029</v>
      </c>
      <c r="D883" s="143">
        <v>229</v>
      </c>
      <c r="E883" s="144" t="s">
        <v>3590</v>
      </c>
      <c r="F883" s="141" t="s">
        <v>5058</v>
      </c>
      <c r="G883" s="141" t="s">
        <v>5850</v>
      </c>
      <c r="H883" s="141" t="s">
        <v>5857</v>
      </c>
    </row>
    <row r="884" spans="1:8" x14ac:dyDescent="0.2">
      <c r="A884" s="141" t="s">
        <v>1606</v>
      </c>
      <c r="B884" s="142" t="s">
        <v>1880</v>
      </c>
      <c r="C884" s="142" t="s">
        <v>4030</v>
      </c>
      <c r="D884" s="143">
        <v>1028</v>
      </c>
      <c r="E884" s="144" t="s">
        <v>3569</v>
      </c>
      <c r="F884" s="141" t="s">
        <v>5058</v>
      </c>
      <c r="G884" s="141" t="s">
        <v>5859</v>
      </c>
      <c r="H884" s="141" t="s">
        <v>5859</v>
      </c>
    </row>
    <row r="885" spans="1:8" x14ac:dyDescent="0.2">
      <c r="A885" s="141" t="s">
        <v>1606</v>
      </c>
      <c r="B885" s="142" t="s">
        <v>2604</v>
      </c>
      <c r="C885" s="142" t="s">
        <v>4031</v>
      </c>
      <c r="D885" s="143">
        <v>2711</v>
      </c>
      <c r="E885" s="144" t="s">
        <v>3559</v>
      </c>
      <c r="F885" s="141" t="s">
        <v>5058</v>
      </c>
      <c r="G885" s="141" t="s">
        <v>5854</v>
      </c>
      <c r="H885" s="141" t="s">
        <v>5859</v>
      </c>
    </row>
    <row r="886" spans="1:8" x14ac:dyDescent="0.2">
      <c r="A886" s="141" t="s">
        <v>1606</v>
      </c>
      <c r="B886" s="142" t="s">
        <v>2605</v>
      </c>
      <c r="C886" s="142" t="s">
        <v>4032</v>
      </c>
      <c r="D886" s="143">
        <v>982</v>
      </c>
      <c r="E886" s="144" t="s">
        <v>3569</v>
      </c>
      <c r="F886" s="141" t="s">
        <v>5058</v>
      </c>
      <c r="G886" s="141" t="s">
        <v>5854</v>
      </c>
      <c r="H886" s="141" t="s">
        <v>5859</v>
      </c>
    </row>
    <row r="887" spans="1:8" x14ac:dyDescent="0.2">
      <c r="A887" s="141" t="s">
        <v>1606</v>
      </c>
      <c r="B887" s="142" t="s">
        <v>2606</v>
      </c>
      <c r="C887" s="142" t="s">
        <v>4033</v>
      </c>
      <c r="D887" s="143">
        <v>790</v>
      </c>
      <c r="E887" s="144" t="s">
        <v>3569</v>
      </c>
      <c r="F887" s="141" t="s">
        <v>5058</v>
      </c>
      <c r="G887" s="141" t="s">
        <v>5855</v>
      </c>
      <c r="H887" s="141" t="s">
        <v>5854</v>
      </c>
    </row>
    <row r="888" spans="1:8" x14ac:dyDescent="0.2">
      <c r="A888" s="141" t="s">
        <v>1606</v>
      </c>
      <c r="B888" s="142" t="s">
        <v>2607</v>
      </c>
      <c r="C888" s="142" t="s">
        <v>4034</v>
      </c>
      <c r="D888" s="143">
        <v>582</v>
      </c>
      <c r="E888" s="144" t="s">
        <v>3568</v>
      </c>
      <c r="F888" s="141" t="s">
        <v>5058</v>
      </c>
      <c r="G888" s="141" t="s">
        <v>2212</v>
      </c>
      <c r="H888" s="141" t="s">
        <v>2212</v>
      </c>
    </row>
    <row r="889" spans="1:8" x14ac:dyDescent="0.2">
      <c r="A889" s="141" t="s">
        <v>1606</v>
      </c>
      <c r="B889" s="142" t="s">
        <v>2608</v>
      </c>
      <c r="C889" s="142" t="s">
        <v>4035</v>
      </c>
      <c r="D889" s="143">
        <v>144</v>
      </c>
      <c r="E889" s="144" t="s">
        <v>3567</v>
      </c>
      <c r="F889" s="141" t="s">
        <v>5058</v>
      </c>
      <c r="G889" s="141" t="s">
        <v>2212</v>
      </c>
      <c r="H889" s="141" t="s">
        <v>2212</v>
      </c>
    </row>
    <row r="890" spans="1:8" x14ac:dyDescent="0.2">
      <c r="A890" s="141" t="s">
        <v>1606</v>
      </c>
      <c r="B890" s="142" t="s">
        <v>2609</v>
      </c>
      <c r="C890" s="142" t="s">
        <v>472</v>
      </c>
      <c r="D890" s="143">
        <v>40</v>
      </c>
      <c r="E890" s="144" t="s">
        <v>3573</v>
      </c>
      <c r="F890" s="141" t="s">
        <v>5058</v>
      </c>
      <c r="G890" s="141"/>
      <c r="H890" s="141"/>
    </row>
    <row r="891" spans="1:8" x14ac:dyDescent="0.2">
      <c r="A891" s="141" t="s">
        <v>1606</v>
      </c>
      <c r="B891" s="142" t="s">
        <v>2610</v>
      </c>
      <c r="C891" s="142" t="s">
        <v>4036</v>
      </c>
      <c r="D891" s="143">
        <v>48</v>
      </c>
      <c r="E891" s="144" t="s">
        <v>3573</v>
      </c>
      <c r="F891" s="141" t="s">
        <v>5058</v>
      </c>
      <c r="G891" s="141"/>
      <c r="H891" s="141"/>
    </row>
    <row r="892" spans="1:8" x14ac:dyDescent="0.2">
      <c r="A892" s="141" t="s">
        <v>1606</v>
      </c>
      <c r="B892" s="142" t="s">
        <v>2611</v>
      </c>
      <c r="C892" s="142" t="s">
        <v>4037</v>
      </c>
      <c r="D892" s="143">
        <v>274</v>
      </c>
      <c r="E892" s="144" t="s">
        <v>3567</v>
      </c>
      <c r="F892" s="141" t="s">
        <v>5058</v>
      </c>
      <c r="G892" s="141" t="s">
        <v>5851</v>
      </c>
      <c r="H892" s="141" t="s">
        <v>2212</v>
      </c>
    </row>
    <row r="893" spans="1:8" x14ac:dyDescent="0.2">
      <c r="A893" s="141" t="s">
        <v>1570</v>
      </c>
      <c r="B893" s="142" t="s">
        <v>2614</v>
      </c>
      <c r="C893" s="142" t="s">
        <v>4040</v>
      </c>
      <c r="D893" s="143">
        <v>365</v>
      </c>
      <c r="E893" s="144" t="s">
        <v>3600</v>
      </c>
      <c r="F893" s="141" t="s">
        <v>3224</v>
      </c>
      <c r="G893" s="141" t="s">
        <v>2212</v>
      </c>
      <c r="H893" s="141" t="s">
        <v>5856</v>
      </c>
    </row>
    <row r="894" spans="1:8" x14ac:dyDescent="0.2">
      <c r="A894" s="141" t="s">
        <v>1570</v>
      </c>
      <c r="B894" s="142" t="s">
        <v>2615</v>
      </c>
      <c r="C894" s="142" t="s">
        <v>4041</v>
      </c>
      <c r="D894" s="143">
        <v>480</v>
      </c>
      <c r="E894" s="144" t="s">
        <v>3578</v>
      </c>
      <c r="F894" s="141" t="s">
        <v>5055</v>
      </c>
      <c r="G894" s="141" t="s">
        <v>2212</v>
      </c>
      <c r="H894" s="141" t="s">
        <v>2212</v>
      </c>
    </row>
    <row r="895" spans="1:8" x14ac:dyDescent="0.2">
      <c r="A895" s="141" t="s">
        <v>1570</v>
      </c>
      <c r="B895" s="142" t="s">
        <v>2616</v>
      </c>
      <c r="C895" s="142" t="s">
        <v>4042</v>
      </c>
      <c r="D895" s="143">
        <v>236</v>
      </c>
      <c r="E895" s="144" t="s">
        <v>3571</v>
      </c>
      <c r="F895" s="141" t="s">
        <v>5055</v>
      </c>
      <c r="G895" s="141"/>
      <c r="H895" s="141"/>
    </row>
    <row r="896" spans="1:8" x14ac:dyDescent="0.2">
      <c r="A896" s="141" t="s">
        <v>1570</v>
      </c>
      <c r="B896" s="142" t="s">
        <v>2617</v>
      </c>
      <c r="C896" s="142" t="s">
        <v>4043</v>
      </c>
      <c r="D896" s="143">
        <v>695</v>
      </c>
      <c r="E896" s="144" t="s">
        <v>3559</v>
      </c>
      <c r="F896" s="141" t="s">
        <v>3224</v>
      </c>
      <c r="G896" s="141" t="s">
        <v>2212</v>
      </c>
      <c r="H896" s="141" t="s">
        <v>2212</v>
      </c>
    </row>
    <row r="897" spans="1:8" x14ac:dyDescent="0.2">
      <c r="A897" s="141" t="s">
        <v>1570</v>
      </c>
      <c r="B897" s="142" t="s">
        <v>2618</v>
      </c>
      <c r="C897" s="142" t="s">
        <v>4044</v>
      </c>
      <c r="D897" s="143">
        <v>491</v>
      </c>
      <c r="E897" s="144" t="s">
        <v>3569</v>
      </c>
      <c r="F897" s="141" t="s">
        <v>3224</v>
      </c>
      <c r="G897" s="141" t="s">
        <v>5856</v>
      </c>
      <c r="H897" s="141" t="s">
        <v>5854</v>
      </c>
    </row>
    <row r="898" spans="1:8" x14ac:dyDescent="0.2">
      <c r="A898" s="141" t="s">
        <v>1571</v>
      </c>
      <c r="B898" s="142" t="s">
        <v>2619</v>
      </c>
      <c r="C898" s="142" t="s">
        <v>4045</v>
      </c>
      <c r="D898" s="143">
        <v>375</v>
      </c>
      <c r="E898" s="144" t="s">
        <v>3567</v>
      </c>
      <c r="F898" s="141" t="s">
        <v>3224</v>
      </c>
      <c r="G898" s="141" t="s">
        <v>5852</v>
      </c>
      <c r="H898" s="141" t="s">
        <v>5851</v>
      </c>
    </row>
    <row r="899" spans="1:8" x14ac:dyDescent="0.2">
      <c r="A899" s="141" t="s">
        <v>1571</v>
      </c>
      <c r="B899" s="142" t="s">
        <v>2620</v>
      </c>
      <c r="C899" s="142" t="s">
        <v>4046</v>
      </c>
      <c r="D899" s="143">
        <v>523</v>
      </c>
      <c r="E899" s="144" t="s">
        <v>3569</v>
      </c>
      <c r="F899" s="141" t="s">
        <v>5055</v>
      </c>
      <c r="G899" s="141" t="s">
        <v>2212</v>
      </c>
      <c r="H899" s="141" t="s">
        <v>5853</v>
      </c>
    </row>
    <row r="900" spans="1:8" x14ac:dyDescent="0.2">
      <c r="A900" s="141" t="s">
        <v>1571</v>
      </c>
      <c r="B900" s="142" t="s">
        <v>2621</v>
      </c>
      <c r="C900" s="142" t="s">
        <v>3509</v>
      </c>
      <c r="D900" s="143">
        <v>450</v>
      </c>
      <c r="E900" s="144" t="s">
        <v>3567</v>
      </c>
      <c r="F900" s="141" t="s">
        <v>3224</v>
      </c>
      <c r="G900" s="141" t="s">
        <v>5850</v>
      </c>
      <c r="H900" s="141" t="s">
        <v>2212</v>
      </c>
    </row>
    <row r="901" spans="1:8" x14ac:dyDescent="0.2">
      <c r="A901" s="141" t="s">
        <v>1571</v>
      </c>
      <c r="B901" s="142" t="s">
        <v>2622</v>
      </c>
      <c r="C901" s="142" t="s">
        <v>4047</v>
      </c>
      <c r="D901" s="143">
        <v>391</v>
      </c>
      <c r="E901" s="144" t="s">
        <v>3567</v>
      </c>
      <c r="F901" s="141" t="s">
        <v>3224</v>
      </c>
      <c r="G901" s="141" t="s">
        <v>2212</v>
      </c>
      <c r="H901" s="141" t="s">
        <v>2212</v>
      </c>
    </row>
    <row r="902" spans="1:8" x14ac:dyDescent="0.2">
      <c r="A902" s="141" t="s">
        <v>1571</v>
      </c>
      <c r="B902" s="142" t="s">
        <v>2623</v>
      </c>
      <c r="C902" s="142" t="s">
        <v>4048</v>
      </c>
      <c r="D902" s="143">
        <v>452</v>
      </c>
      <c r="E902" s="144" t="s">
        <v>3567</v>
      </c>
      <c r="F902" s="141" t="s">
        <v>3224</v>
      </c>
      <c r="G902" s="141" t="s">
        <v>2212</v>
      </c>
      <c r="H902" s="141" t="s">
        <v>2212</v>
      </c>
    </row>
    <row r="903" spans="1:8" x14ac:dyDescent="0.2">
      <c r="A903" s="141" t="s">
        <v>1571</v>
      </c>
      <c r="B903" s="142" t="s">
        <v>2624</v>
      </c>
      <c r="C903" s="142" t="s">
        <v>4049</v>
      </c>
      <c r="D903" s="143">
        <v>666</v>
      </c>
      <c r="E903" s="144" t="s">
        <v>3569</v>
      </c>
      <c r="F903" s="141" t="s">
        <v>3224</v>
      </c>
      <c r="G903" s="141" t="s">
        <v>5850</v>
      </c>
      <c r="H903" s="141" t="s">
        <v>5852</v>
      </c>
    </row>
    <row r="904" spans="1:8" x14ac:dyDescent="0.2">
      <c r="A904" s="141" t="s">
        <v>1571</v>
      </c>
      <c r="B904" s="142" t="s">
        <v>2625</v>
      </c>
      <c r="C904" s="142" t="s">
        <v>4050</v>
      </c>
      <c r="D904" s="143">
        <v>499</v>
      </c>
      <c r="E904" s="144" t="s">
        <v>3567</v>
      </c>
      <c r="F904" s="141" t="s">
        <v>3224</v>
      </c>
      <c r="G904" s="141" t="s">
        <v>2212</v>
      </c>
      <c r="H904" s="141" t="s">
        <v>2212</v>
      </c>
    </row>
    <row r="905" spans="1:8" x14ac:dyDescent="0.2">
      <c r="A905" s="141" t="s">
        <v>1571</v>
      </c>
      <c r="B905" s="142" t="s">
        <v>2626</v>
      </c>
      <c r="C905" s="142" t="s">
        <v>4051</v>
      </c>
      <c r="D905" s="143">
        <v>751</v>
      </c>
      <c r="E905" s="144" t="s">
        <v>3569</v>
      </c>
      <c r="F905" s="141" t="s">
        <v>3224</v>
      </c>
      <c r="G905" s="141" t="s">
        <v>5856</v>
      </c>
      <c r="H905" s="141" t="s">
        <v>5854</v>
      </c>
    </row>
    <row r="906" spans="1:8" x14ac:dyDescent="0.2">
      <c r="A906" s="141" t="s">
        <v>1571</v>
      </c>
      <c r="B906" s="142" t="s">
        <v>2627</v>
      </c>
      <c r="C906" s="142" t="s">
        <v>2867</v>
      </c>
      <c r="D906" s="143">
        <v>398</v>
      </c>
      <c r="E906" s="144" t="s">
        <v>3567</v>
      </c>
      <c r="F906" s="141" t="s">
        <v>5055</v>
      </c>
      <c r="G906" s="141" t="s">
        <v>5850</v>
      </c>
      <c r="H906" s="141" t="s">
        <v>2212</v>
      </c>
    </row>
    <row r="907" spans="1:8" x14ac:dyDescent="0.2">
      <c r="A907" s="141" t="s">
        <v>1571</v>
      </c>
      <c r="B907" s="142" t="s">
        <v>2628</v>
      </c>
      <c r="C907" s="142" t="s">
        <v>3743</v>
      </c>
      <c r="D907" s="143">
        <v>374</v>
      </c>
      <c r="E907" s="144" t="s">
        <v>3567</v>
      </c>
      <c r="F907" s="141" t="s">
        <v>3224</v>
      </c>
      <c r="G907" s="141" t="s">
        <v>2212</v>
      </c>
      <c r="H907" s="141" t="s">
        <v>2212</v>
      </c>
    </row>
    <row r="908" spans="1:8" x14ac:dyDescent="0.2">
      <c r="A908" s="141" t="s">
        <v>1571</v>
      </c>
      <c r="B908" s="142" t="s">
        <v>2629</v>
      </c>
      <c r="C908" s="142" t="s">
        <v>4052</v>
      </c>
      <c r="D908" s="143">
        <v>269</v>
      </c>
      <c r="E908" s="144" t="s">
        <v>3567</v>
      </c>
      <c r="F908" s="141" t="s">
        <v>3224</v>
      </c>
      <c r="G908" s="141" t="s">
        <v>2212</v>
      </c>
      <c r="H908" s="141" t="s">
        <v>2212</v>
      </c>
    </row>
    <row r="909" spans="1:8" x14ac:dyDescent="0.2">
      <c r="A909" s="141" t="s">
        <v>1571</v>
      </c>
      <c r="B909" s="142" t="s">
        <v>2630</v>
      </c>
      <c r="C909" s="142" t="s">
        <v>4053</v>
      </c>
      <c r="D909" s="143">
        <v>293</v>
      </c>
      <c r="E909" s="144" t="s">
        <v>3567</v>
      </c>
      <c r="F909" s="141" t="s">
        <v>5055</v>
      </c>
      <c r="G909" s="141" t="s">
        <v>2212</v>
      </c>
      <c r="H909" s="141" t="s">
        <v>2212</v>
      </c>
    </row>
    <row r="910" spans="1:8" x14ac:dyDescent="0.2">
      <c r="A910" s="141" t="s">
        <v>1571</v>
      </c>
      <c r="B910" s="142" t="s">
        <v>2631</v>
      </c>
      <c r="C910" s="142" t="s">
        <v>4054</v>
      </c>
      <c r="D910" s="143">
        <v>442</v>
      </c>
      <c r="E910" s="144" t="s">
        <v>3567</v>
      </c>
      <c r="F910" s="141" t="s">
        <v>3224</v>
      </c>
      <c r="G910" s="141" t="s">
        <v>2212</v>
      </c>
      <c r="H910" s="141" t="s">
        <v>2212</v>
      </c>
    </row>
    <row r="911" spans="1:8" x14ac:dyDescent="0.2">
      <c r="A911" s="141" t="s">
        <v>1571</v>
      </c>
      <c r="B911" s="142" t="s">
        <v>2632</v>
      </c>
      <c r="C911" s="142" t="s">
        <v>4055</v>
      </c>
      <c r="D911" s="143">
        <v>460</v>
      </c>
      <c r="E911" s="144" t="s">
        <v>3567</v>
      </c>
      <c r="F911" s="141" t="s">
        <v>3224</v>
      </c>
      <c r="G911" s="141" t="s">
        <v>5850</v>
      </c>
      <c r="H911" s="141" t="s">
        <v>2212</v>
      </c>
    </row>
    <row r="912" spans="1:8" x14ac:dyDescent="0.2">
      <c r="A912" s="141" t="s">
        <v>1571</v>
      </c>
      <c r="B912" s="142" t="s">
        <v>2633</v>
      </c>
      <c r="C912" s="142" t="s">
        <v>4056</v>
      </c>
      <c r="D912" s="143">
        <v>191</v>
      </c>
      <c r="E912" s="144" t="s">
        <v>3552</v>
      </c>
      <c r="F912" s="141" t="s">
        <v>3224</v>
      </c>
      <c r="G912" s="141"/>
      <c r="H912" s="141"/>
    </row>
    <row r="913" spans="1:8" x14ac:dyDescent="0.2">
      <c r="A913" s="141" t="s">
        <v>1571</v>
      </c>
      <c r="B913" s="142" t="s">
        <v>2634</v>
      </c>
      <c r="C913" s="142" t="s">
        <v>4057</v>
      </c>
      <c r="D913" s="143">
        <v>1846</v>
      </c>
      <c r="E913" s="144" t="s">
        <v>3559</v>
      </c>
      <c r="F913" s="141" t="s">
        <v>3224</v>
      </c>
      <c r="G913" s="141" t="s">
        <v>2212</v>
      </c>
      <c r="H913" s="141" t="s">
        <v>2212</v>
      </c>
    </row>
    <row r="914" spans="1:8" x14ac:dyDescent="0.2">
      <c r="A914" s="141" t="s">
        <v>1571</v>
      </c>
      <c r="B914" s="142" t="s">
        <v>2635</v>
      </c>
      <c r="C914" s="142" t="s">
        <v>4058</v>
      </c>
      <c r="D914" s="143">
        <v>1706</v>
      </c>
      <c r="E914" s="144" t="s">
        <v>3559</v>
      </c>
      <c r="F914" s="141" t="s">
        <v>3224</v>
      </c>
      <c r="G914" s="141" t="s">
        <v>2212</v>
      </c>
      <c r="H914" s="141" t="s">
        <v>2212</v>
      </c>
    </row>
    <row r="915" spans="1:8" x14ac:dyDescent="0.2">
      <c r="A915" s="141" t="s">
        <v>1571</v>
      </c>
      <c r="B915" s="142" t="s">
        <v>2636</v>
      </c>
      <c r="C915" s="142" t="s">
        <v>4059</v>
      </c>
      <c r="D915" s="143">
        <v>603</v>
      </c>
      <c r="E915" s="144" t="s">
        <v>3569</v>
      </c>
      <c r="F915" s="141" t="s">
        <v>3224</v>
      </c>
      <c r="G915" s="141" t="s">
        <v>5850</v>
      </c>
      <c r="H915" s="141" t="s">
        <v>5850</v>
      </c>
    </row>
    <row r="916" spans="1:8" x14ac:dyDescent="0.2">
      <c r="A916" s="141" t="s">
        <v>1571</v>
      </c>
      <c r="B916" s="142" t="s">
        <v>2637</v>
      </c>
      <c r="C916" s="142" t="s">
        <v>1198</v>
      </c>
      <c r="D916" s="143">
        <v>318</v>
      </c>
      <c r="E916" s="144" t="s">
        <v>3567</v>
      </c>
      <c r="F916" s="141" t="s">
        <v>3224</v>
      </c>
      <c r="G916" s="141" t="s">
        <v>2212</v>
      </c>
      <c r="H916" s="141" t="s">
        <v>2212</v>
      </c>
    </row>
    <row r="917" spans="1:8" x14ac:dyDescent="0.2">
      <c r="A917" s="141" t="s">
        <v>1571</v>
      </c>
      <c r="B917" s="142" t="s">
        <v>2638</v>
      </c>
      <c r="C917" s="142" t="s">
        <v>4060</v>
      </c>
      <c r="D917" s="143">
        <v>280</v>
      </c>
      <c r="E917" s="144" t="s">
        <v>3567</v>
      </c>
      <c r="F917" s="141" t="s">
        <v>3224</v>
      </c>
      <c r="G917" s="141" t="s">
        <v>2212</v>
      </c>
      <c r="H917" s="141" t="s">
        <v>2212</v>
      </c>
    </row>
    <row r="918" spans="1:8" x14ac:dyDescent="0.2">
      <c r="A918" s="141" t="s">
        <v>1571</v>
      </c>
      <c r="B918" s="142" t="s">
        <v>2639</v>
      </c>
      <c r="C918" s="142" t="s">
        <v>1392</v>
      </c>
      <c r="D918" s="143">
        <v>298</v>
      </c>
      <c r="E918" s="144" t="s">
        <v>3567</v>
      </c>
      <c r="F918" s="141" t="s">
        <v>3224</v>
      </c>
      <c r="G918" s="141" t="s">
        <v>2212</v>
      </c>
      <c r="H918" s="141" t="s">
        <v>2212</v>
      </c>
    </row>
    <row r="919" spans="1:8" x14ac:dyDescent="0.2">
      <c r="A919" s="141" t="s">
        <v>1571</v>
      </c>
      <c r="B919" s="142" t="s">
        <v>2640</v>
      </c>
      <c r="C919" s="142" t="s">
        <v>4061</v>
      </c>
      <c r="D919" s="143">
        <v>349</v>
      </c>
      <c r="E919" s="144" t="s">
        <v>3567</v>
      </c>
      <c r="F919" s="141" t="s">
        <v>3224</v>
      </c>
      <c r="G919" s="141" t="s">
        <v>2212</v>
      </c>
      <c r="H919" s="141" t="s">
        <v>2212</v>
      </c>
    </row>
    <row r="920" spans="1:8" x14ac:dyDescent="0.2">
      <c r="A920" s="141" t="s">
        <v>1611</v>
      </c>
      <c r="B920" s="142" t="s">
        <v>2641</v>
      </c>
      <c r="C920" s="142" t="s">
        <v>4062</v>
      </c>
      <c r="D920" s="143">
        <v>575</v>
      </c>
      <c r="E920" s="144" t="s">
        <v>3556</v>
      </c>
      <c r="F920" s="141" t="s">
        <v>3224</v>
      </c>
      <c r="G920" s="141" t="s">
        <v>2212</v>
      </c>
      <c r="H920" s="141" t="s">
        <v>5856</v>
      </c>
    </row>
    <row r="921" spans="1:8" x14ac:dyDescent="0.2">
      <c r="A921" s="141" t="s">
        <v>1611</v>
      </c>
      <c r="B921" s="142" t="s">
        <v>2642</v>
      </c>
      <c r="C921" s="142" t="s">
        <v>4063</v>
      </c>
      <c r="D921" s="143">
        <v>436</v>
      </c>
      <c r="E921" s="144" t="s">
        <v>3554</v>
      </c>
      <c r="F921" s="141" t="s">
        <v>3224</v>
      </c>
      <c r="G921" s="141" t="s">
        <v>2212</v>
      </c>
      <c r="H921" s="141" t="s">
        <v>2212</v>
      </c>
    </row>
    <row r="922" spans="1:8" x14ac:dyDescent="0.2">
      <c r="A922" s="141" t="s">
        <v>1613</v>
      </c>
      <c r="B922" s="142" t="s">
        <v>2644</v>
      </c>
      <c r="C922" s="142" t="s">
        <v>4064</v>
      </c>
      <c r="D922" s="143">
        <v>467</v>
      </c>
      <c r="E922" s="144" t="s">
        <v>3583</v>
      </c>
      <c r="F922" s="141" t="s">
        <v>5058</v>
      </c>
      <c r="G922" s="141" t="s">
        <v>5851</v>
      </c>
      <c r="H922" s="141" t="s">
        <v>5851</v>
      </c>
    </row>
    <row r="923" spans="1:8" x14ac:dyDescent="0.2">
      <c r="A923" s="141" t="s">
        <v>1613</v>
      </c>
      <c r="B923" s="142" t="s">
        <v>2645</v>
      </c>
      <c r="C923" s="142" t="s">
        <v>4065</v>
      </c>
      <c r="D923" s="143">
        <v>578</v>
      </c>
      <c r="E923" s="144" t="s">
        <v>3576</v>
      </c>
      <c r="F923" s="141" t="s">
        <v>3224</v>
      </c>
      <c r="G923" s="141" t="s">
        <v>5852</v>
      </c>
      <c r="H923" s="141" t="s">
        <v>5857</v>
      </c>
    </row>
    <row r="924" spans="1:8" x14ac:dyDescent="0.2">
      <c r="A924" s="141" t="s">
        <v>1613</v>
      </c>
      <c r="B924" s="142" t="s">
        <v>2646</v>
      </c>
      <c r="C924" s="142" t="s">
        <v>4066</v>
      </c>
      <c r="D924" s="143">
        <v>247</v>
      </c>
      <c r="E924" s="144" t="s">
        <v>3589</v>
      </c>
      <c r="F924" s="141" t="s">
        <v>5058</v>
      </c>
      <c r="G924" s="141" t="s">
        <v>5852</v>
      </c>
      <c r="H924" s="141" t="s">
        <v>5851</v>
      </c>
    </row>
    <row r="925" spans="1:8" x14ac:dyDescent="0.2">
      <c r="A925" s="141" t="s">
        <v>1613</v>
      </c>
      <c r="B925" s="142" t="s">
        <v>2647</v>
      </c>
      <c r="C925" s="142" t="s">
        <v>4067</v>
      </c>
      <c r="D925" s="143">
        <v>265</v>
      </c>
      <c r="E925" s="144" t="s">
        <v>3589</v>
      </c>
      <c r="F925" s="141" t="s">
        <v>5058</v>
      </c>
      <c r="G925" s="141" t="s">
        <v>5850</v>
      </c>
      <c r="H925" s="141" t="s">
        <v>2212</v>
      </c>
    </row>
    <row r="926" spans="1:8" x14ac:dyDescent="0.2">
      <c r="A926" s="141" t="s">
        <v>1572</v>
      </c>
      <c r="B926" s="142" t="s">
        <v>2683</v>
      </c>
      <c r="C926" s="142" t="s">
        <v>4345</v>
      </c>
      <c r="D926" s="143">
        <v>279</v>
      </c>
      <c r="E926" s="144" t="s">
        <v>3568</v>
      </c>
      <c r="F926" s="141" t="s">
        <v>5055</v>
      </c>
      <c r="G926" s="141" t="s">
        <v>5859</v>
      </c>
      <c r="H926" s="141" t="s">
        <v>5855</v>
      </c>
    </row>
    <row r="927" spans="1:8" x14ac:dyDescent="0.2">
      <c r="A927" s="141" t="s">
        <v>1572</v>
      </c>
      <c r="B927" s="142" t="s">
        <v>2684</v>
      </c>
      <c r="C927" s="142" t="s">
        <v>4346</v>
      </c>
      <c r="D927" s="143">
        <v>296</v>
      </c>
      <c r="E927" s="144" t="s">
        <v>3567</v>
      </c>
      <c r="F927" s="141" t="s">
        <v>5058</v>
      </c>
      <c r="G927" s="141" t="s">
        <v>5856</v>
      </c>
      <c r="H927" s="141" t="s">
        <v>5855</v>
      </c>
    </row>
    <row r="928" spans="1:8" x14ac:dyDescent="0.2">
      <c r="A928" s="141" t="s">
        <v>1572</v>
      </c>
      <c r="B928" s="142" t="s">
        <v>2685</v>
      </c>
      <c r="C928" s="142" t="s">
        <v>4347</v>
      </c>
      <c r="D928" s="143">
        <v>614</v>
      </c>
      <c r="E928" s="144" t="s">
        <v>3569</v>
      </c>
      <c r="F928" s="141" t="s">
        <v>5055</v>
      </c>
      <c r="G928" s="141" t="s">
        <v>5852</v>
      </c>
      <c r="H928" s="141" t="s">
        <v>5854</v>
      </c>
    </row>
    <row r="929" spans="1:8" x14ac:dyDescent="0.2">
      <c r="A929" s="141" t="s">
        <v>1572</v>
      </c>
      <c r="B929" s="142" t="s">
        <v>2686</v>
      </c>
      <c r="C929" s="142" t="s">
        <v>2687</v>
      </c>
      <c r="D929" s="143">
        <v>350</v>
      </c>
      <c r="E929" s="144" t="s">
        <v>3567</v>
      </c>
      <c r="F929" s="141" t="s">
        <v>3224</v>
      </c>
      <c r="G929" s="141" t="s">
        <v>2212</v>
      </c>
      <c r="H929" s="141" t="s">
        <v>5851</v>
      </c>
    </row>
    <row r="930" spans="1:8" x14ac:dyDescent="0.2">
      <c r="A930" s="141" t="s">
        <v>1572</v>
      </c>
      <c r="B930" s="142" t="s">
        <v>2688</v>
      </c>
      <c r="C930" s="142" t="s">
        <v>4348</v>
      </c>
      <c r="D930" s="143">
        <v>881</v>
      </c>
      <c r="E930" s="144" t="s">
        <v>3559</v>
      </c>
      <c r="F930" s="141" t="s">
        <v>3224</v>
      </c>
      <c r="G930" s="141" t="s">
        <v>5850</v>
      </c>
      <c r="H930" s="141" t="s">
        <v>2212</v>
      </c>
    </row>
    <row r="931" spans="1:8" x14ac:dyDescent="0.2">
      <c r="A931" s="141" t="s">
        <v>1572</v>
      </c>
      <c r="B931" s="142" t="s">
        <v>2689</v>
      </c>
      <c r="C931" s="142" t="s">
        <v>4349</v>
      </c>
      <c r="D931" s="143">
        <v>261</v>
      </c>
      <c r="E931" s="144" t="s">
        <v>3567</v>
      </c>
      <c r="F931" s="141" t="s">
        <v>5055</v>
      </c>
      <c r="G931" s="141" t="s">
        <v>5852</v>
      </c>
      <c r="H931" s="141" t="s">
        <v>5856</v>
      </c>
    </row>
    <row r="932" spans="1:8" x14ac:dyDescent="0.2">
      <c r="A932" s="141" t="s">
        <v>1581</v>
      </c>
      <c r="B932" s="142" t="s">
        <v>2648</v>
      </c>
      <c r="C932" s="142" t="s">
        <v>4068</v>
      </c>
      <c r="D932" s="143">
        <v>625</v>
      </c>
      <c r="E932" s="144" t="s">
        <v>3567</v>
      </c>
      <c r="F932" s="141" t="s">
        <v>3224</v>
      </c>
      <c r="G932" s="141" t="s">
        <v>2212</v>
      </c>
      <c r="H932" s="141" t="s">
        <v>2212</v>
      </c>
    </row>
    <row r="933" spans="1:8" x14ac:dyDescent="0.2">
      <c r="A933" s="141" t="s">
        <v>1581</v>
      </c>
      <c r="B933" s="142" t="s">
        <v>2649</v>
      </c>
      <c r="C933" s="142" t="s">
        <v>4069</v>
      </c>
      <c r="D933" s="143">
        <v>505</v>
      </c>
      <c r="E933" s="144" t="s">
        <v>3568</v>
      </c>
      <c r="F933" s="141" t="s">
        <v>5055</v>
      </c>
      <c r="G933" s="141" t="s">
        <v>5852</v>
      </c>
      <c r="H933" s="141" t="s">
        <v>5852</v>
      </c>
    </row>
    <row r="934" spans="1:8" x14ac:dyDescent="0.2">
      <c r="A934" s="141" t="s">
        <v>1581</v>
      </c>
      <c r="B934" s="142" t="s">
        <v>2650</v>
      </c>
      <c r="C934" s="142" t="s">
        <v>2867</v>
      </c>
      <c r="D934" s="143">
        <v>552</v>
      </c>
      <c r="E934" s="144" t="s">
        <v>3567</v>
      </c>
      <c r="F934" s="141" t="s">
        <v>3224</v>
      </c>
      <c r="G934" s="141" t="s">
        <v>5850</v>
      </c>
      <c r="H934" s="141" t="s">
        <v>5850</v>
      </c>
    </row>
    <row r="935" spans="1:8" x14ac:dyDescent="0.2">
      <c r="A935" s="141" t="s">
        <v>1581</v>
      </c>
      <c r="B935" s="142" t="s">
        <v>2651</v>
      </c>
      <c r="C935" s="142" t="s">
        <v>3846</v>
      </c>
      <c r="D935" s="143">
        <v>307</v>
      </c>
      <c r="E935" s="144" t="s">
        <v>3567</v>
      </c>
      <c r="F935" s="141" t="s">
        <v>3224</v>
      </c>
      <c r="G935" s="141" t="s">
        <v>2212</v>
      </c>
      <c r="H935" s="141" t="s">
        <v>2212</v>
      </c>
    </row>
    <row r="936" spans="1:8" x14ac:dyDescent="0.2">
      <c r="A936" s="141" t="s">
        <v>1581</v>
      </c>
      <c r="B936" s="142" t="s">
        <v>2652</v>
      </c>
      <c r="C936" s="142" t="s">
        <v>4070</v>
      </c>
      <c r="D936" s="143">
        <v>1271</v>
      </c>
      <c r="E936" s="144" t="s">
        <v>3559</v>
      </c>
      <c r="F936" s="141" t="s">
        <v>3224</v>
      </c>
      <c r="G936" s="141" t="s">
        <v>2212</v>
      </c>
      <c r="H936" s="141" t="s">
        <v>2212</v>
      </c>
    </row>
    <row r="937" spans="1:8" x14ac:dyDescent="0.2">
      <c r="A937" s="141" t="s">
        <v>1581</v>
      </c>
      <c r="B937" s="142" t="s">
        <v>2653</v>
      </c>
      <c r="C937" s="142" t="s">
        <v>4071</v>
      </c>
      <c r="D937" s="143">
        <v>1088</v>
      </c>
      <c r="E937" s="144" t="s">
        <v>3569</v>
      </c>
      <c r="F937" s="141" t="s">
        <v>3224</v>
      </c>
      <c r="G937" s="141" t="s">
        <v>5854</v>
      </c>
      <c r="H937" s="141" t="s">
        <v>5853</v>
      </c>
    </row>
    <row r="938" spans="1:8" x14ac:dyDescent="0.2">
      <c r="A938" s="141" t="s">
        <v>1581</v>
      </c>
      <c r="B938" s="142" t="s">
        <v>2654</v>
      </c>
      <c r="C938" s="142" t="s">
        <v>4072</v>
      </c>
      <c r="D938" s="143">
        <v>290</v>
      </c>
      <c r="E938" s="144" t="s">
        <v>3567</v>
      </c>
      <c r="F938" s="141" t="s">
        <v>5055</v>
      </c>
      <c r="G938" s="141" t="s">
        <v>2212</v>
      </c>
      <c r="H938" s="141" t="s">
        <v>2212</v>
      </c>
    </row>
    <row r="939" spans="1:8" x14ac:dyDescent="0.2">
      <c r="A939" s="141" t="s">
        <v>1582</v>
      </c>
      <c r="B939" s="142" t="s">
        <v>2655</v>
      </c>
      <c r="C939" s="142" t="s">
        <v>4073</v>
      </c>
      <c r="D939" s="143">
        <v>221</v>
      </c>
      <c r="E939" s="144" t="s">
        <v>3565</v>
      </c>
      <c r="F939" s="141" t="s">
        <v>3224</v>
      </c>
      <c r="G939" s="141" t="s">
        <v>2212</v>
      </c>
      <c r="H939" s="141" t="s">
        <v>2212</v>
      </c>
    </row>
    <row r="940" spans="1:8" x14ac:dyDescent="0.2">
      <c r="A940" s="141" t="s">
        <v>1582</v>
      </c>
      <c r="B940" s="142" t="s">
        <v>2656</v>
      </c>
      <c r="C940" s="142" t="s">
        <v>4074</v>
      </c>
      <c r="D940" s="143">
        <v>402</v>
      </c>
      <c r="E940" s="144" t="s">
        <v>3567</v>
      </c>
      <c r="F940" s="141" t="s">
        <v>5055</v>
      </c>
      <c r="G940" s="141" t="s">
        <v>2212</v>
      </c>
      <c r="H940" s="141" t="s">
        <v>2212</v>
      </c>
    </row>
    <row r="941" spans="1:8" x14ac:dyDescent="0.2">
      <c r="A941" s="141" t="s">
        <v>1582</v>
      </c>
      <c r="B941" s="142" t="s">
        <v>2657</v>
      </c>
      <c r="C941" s="142" t="s">
        <v>4075</v>
      </c>
      <c r="D941" s="143">
        <v>332</v>
      </c>
      <c r="E941" s="144" t="s">
        <v>3567</v>
      </c>
      <c r="F941" s="141" t="s">
        <v>5055</v>
      </c>
      <c r="G941" s="141" t="s">
        <v>5852</v>
      </c>
      <c r="H941" s="141" t="s">
        <v>2212</v>
      </c>
    </row>
    <row r="942" spans="1:8" x14ac:dyDescent="0.2">
      <c r="A942" s="141" t="s">
        <v>1582</v>
      </c>
      <c r="B942" s="142" t="s">
        <v>2658</v>
      </c>
      <c r="C942" s="142" t="s">
        <v>4076</v>
      </c>
      <c r="D942" s="143">
        <v>284</v>
      </c>
      <c r="E942" s="144" t="s">
        <v>3567</v>
      </c>
      <c r="F942" s="141" t="s">
        <v>3224</v>
      </c>
      <c r="G942" s="141" t="s">
        <v>2212</v>
      </c>
      <c r="H942" s="141" t="s">
        <v>2212</v>
      </c>
    </row>
    <row r="943" spans="1:8" x14ac:dyDescent="0.2">
      <c r="A943" s="141" t="s">
        <v>1582</v>
      </c>
      <c r="B943" s="142" t="s">
        <v>2659</v>
      </c>
      <c r="C943" s="142" t="s">
        <v>1827</v>
      </c>
      <c r="D943" s="143">
        <v>699</v>
      </c>
      <c r="E943" s="144" t="s">
        <v>3567</v>
      </c>
      <c r="F943" s="141" t="s">
        <v>3224</v>
      </c>
      <c r="G943" s="141" t="s">
        <v>2212</v>
      </c>
      <c r="H943" s="141" t="s">
        <v>2212</v>
      </c>
    </row>
    <row r="944" spans="1:8" x14ac:dyDescent="0.2">
      <c r="A944" s="141" t="s">
        <v>1582</v>
      </c>
      <c r="B944" s="142" t="s">
        <v>2660</v>
      </c>
      <c r="C944" s="142" t="s">
        <v>1828</v>
      </c>
      <c r="D944" s="143">
        <v>1206</v>
      </c>
      <c r="E944" s="144" t="s">
        <v>3559</v>
      </c>
      <c r="F944" s="141" t="s">
        <v>3224</v>
      </c>
      <c r="G944" s="141" t="s">
        <v>2212</v>
      </c>
      <c r="H944" s="141" t="s">
        <v>2212</v>
      </c>
    </row>
    <row r="945" spans="1:8" x14ac:dyDescent="0.2">
      <c r="A945" s="141" t="s">
        <v>1582</v>
      </c>
      <c r="B945" s="142" t="s">
        <v>2661</v>
      </c>
      <c r="C945" s="142" t="s">
        <v>4328</v>
      </c>
      <c r="D945" s="143">
        <v>123</v>
      </c>
      <c r="E945" s="144" t="s">
        <v>3552</v>
      </c>
      <c r="F945" s="141" t="s">
        <v>3224</v>
      </c>
      <c r="G945" s="141"/>
      <c r="H945" s="141"/>
    </row>
    <row r="946" spans="1:8" x14ac:dyDescent="0.2">
      <c r="A946" s="141" t="s">
        <v>1582</v>
      </c>
      <c r="B946" s="142" t="s">
        <v>2662</v>
      </c>
      <c r="C946" s="142" t="s">
        <v>4329</v>
      </c>
      <c r="D946" s="143">
        <v>1162</v>
      </c>
      <c r="E946" s="144" t="s">
        <v>3569</v>
      </c>
      <c r="F946" s="141" t="s">
        <v>3224</v>
      </c>
      <c r="G946" s="141" t="s">
        <v>5852</v>
      </c>
      <c r="H946" s="141" t="s">
        <v>5854</v>
      </c>
    </row>
    <row r="947" spans="1:8" x14ac:dyDescent="0.2">
      <c r="A947" s="141" t="s">
        <v>1582</v>
      </c>
      <c r="B947" s="142" t="s">
        <v>2663</v>
      </c>
      <c r="C947" s="142" t="s">
        <v>4330</v>
      </c>
      <c r="D947" s="143">
        <v>263</v>
      </c>
      <c r="E947" s="144" t="s">
        <v>3567</v>
      </c>
      <c r="F947" s="141" t="s">
        <v>3224</v>
      </c>
      <c r="G947" s="141" t="s">
        <v>2212</v>
      </c>
      <c r="H947" s="141" t="s">
        <v>2212</v>
      </c>
    </row>
    <row r="948" spans="1:8" x14ac:dyDescent="0.2">
      <c r="A948" s="141" t="s">
        <v>1624</v>
      </c>
      <c r="B948" s="142" t="s">
        <v>4147</v>
      </c>
      <c r="C948" s="142" t="s">
        <v>4352</v>
      </c>
      <c r="D948" s="143">
        <v>310</v>
      </c>
      <c r="E948" s="144" t="s">
        <v>3567</v>
      </c>
      <c r="F948" s="141" t="s">
        <v>5055</v>
      </c>
      <c r="G948" s="141" t="s">
        <v>5851</v>
      </c>
      <c r="H948" s="141" t="s">
        <v>5851</v>
      </c>
    </row>
    <row r="949" spans="1:8" x14ac:dyDescent="0.2">
      <c r="A949" s="141" t="s">
        <v>1624</v>
      </c>
      <c r="B949" s="142" t="s">
        <v>4148</v>
      </c>
      <c r="C949" s="142" t="s">
        <v>4353</v>
      </c>
      <c r="D949" s="143">
        <v>297</v>
      </c>
      <c r="E949" s="144" t="s">
        <v>3567</v>
      </c>
      <c r="F949" s="141" t="s">
        <v>5055</v>
      </c>
      <c r="G949" s="141" t="s">
        <v>5850</v>
      </c>
      <c r="H949" s="141" t="s">
        <v>2212</v>
      </c>
    </row>
    <row r="950" spans="1:8" x14ac:dyDescent="0.2">
      <c r="A950" s="141" t="s">
        <v>1624</v>
      </c>
      <c r="B950" s="142" t="s">
        <v>4149</v>
      </c>
      <c r="C950" s="142" t="s">
        <v>4354</v>
      </c>
      <c r="D950" s="143">
        <v>291</v>
      </c>
      <c r="E950" s="144" t="s">
        <v>3567</v>
      </c>
      <c r="F950" s="141" t="s">
        <v>3224</v>
      </c>
      <c r="G950" s="141" t="s">
        <v>2212</v>
      </c>
      <c r="H950" s="141" t="s">
        <v>2212</v>
      </c>
    </row>
    <row r="951" spans="1:8" x14ac:dyDescent="0.2">
      <c r="A951" s="141" t="s">
        <v>1624</v>
      </c>
      <c r="B951" s="142" t="s">
        <v>4150</v>
      </c>
      <c r="C951" s="142" t="s">
        <v>4355</v>
      </c>
      <c r="D951" s="143">
        <v>353</v>
      </c>
      <c r="E951" s="144" t="s">
        <v>3568</v>
      </c>
      <c r="F951" s="141" t="s">
        <v>3224</v>
      </c>
      <c r="G951" s="141" t="s">
        <v>2212</v>
      </c>
      <c r="H951" s="141" t="s">
        <v>2212</v>
      </c>
    </row>
    <row r="952" spans="1:8" x14ac:dyDescent="0.2">
      <c r="A952" s="141" t="s">
        <v>1624</v>
      </c>
      <c r="B952" s="142" t="s">
        <v>4151</v>
      </c>
      <c r="C952" s="142" t="s">
        <v>4356</v>
      </c>
      <c r="D952" s="143">
        <v>649</v>
      </c>
      <c r="E952" s="144" t="s">
        <v>3569</v>
      </c>
      <c r="F952" s="141" t="s">
        <v>5055</v>
      </c>
      <c r="G952" s="141" t="s">
        <v>5850</v>
      </c>
      <c r="H952" s="141" t="s">
        <v>5856</v>
      </c>
    </row>
    <row r="953" spans="1:8" x14ac:dyDescent="0.2">
      <c r="A953" s="141" t="s">
        <v>1583</v>
      </c>
      <c r="B953" s="142" t="s">
        <v>4152</v>
      </c>
      <c r="C953" s="142" t="s">
        <v>4357</v>
      </c>
      <c r="D953" s="143">
        <v>567</v>
      </c>
      <c r="E953" s="144" t="s">
        <v>3579</v>
      </c>
      <c r="F953" s="141" t="s">
        <v>5055</v>
      </c>
      <c r="G953" s="141"/>
      <c r="H953" s="141"/>
    </row>
    <row r="954" spans="1:8" x14ac:dyDescent="0.2">
      <c r="A954" s="141" t="s">
        <v>1583</v>
      </c>
      <c r="B954" s="142" t="s">
        <v>4153</v>
      </c>
      <c r="C954" s="142" t="s">
        <v>4358</v>
      </c>
      <c r="D954" s="143">
        <v>638</v>
      </c>
      <c r="E954" s="144" t="s">
        <v>3559</v>
      </c>
      <c r="F954" s="141" t="s">
        <v>3224</v>
      </c>
      <c r="G954" s="141" t="s">
        <v>2212</v>
      </c>
      <c r="H954" s="141" t="s">
        <v>2212</v>
      </c>
    </row>
    <row r="955" spans="1:8" x14ac:dyDescent="0.2">
      <c r="A955" s="141" t="s">
        <v>1583</v>
      </c>
      <c r="B955" s="142" t="s">
        <v>4154</v>
      </c>
      <c r="C955" s="142" t="s">
        <v>4359</v>
      </c>
      <c r="D955" s="143">
        <v>818</v>
      </c>
      <c r="E955" s="144" t="s">
        <v>3564</v>
      </c>
      <c r="F955" s="141" t="s">
        <v>5055</v>
      </c>
      <c r="G955" s="141" t="s">
        <v>5850</v>
      </c>
      <c r="H955" s="141" t="s">
        <v>5854</v>
      </c>
    </row>
    <row r="956" spans="1:8" x14ac:dyDescent="0.2">
      <c r="A956" s="141" t="s">
        <v>1583</v>
      </c>
      <c r="B956" s="142" t="s">
        <v>4155</v>
      </c>
      <c r="C956" s="142" t="s">
        <v>4360</v>
      </c>
      <c r="D956" s="143">
        <v>580</v>
      </c>
      <c r="E956" s="144" t="s">
        <v>3604</v>
      </c>
      <c r="F956" s="141" t="s">
        <v>5055</v>
      </c>
      <c r="G956" s="141" t="s">
        <v>5856</v>
      </c>
      <c r="H956" s="141" t="s">
        <v>5851</v>
      </c>
    </row>
    <row r="957" spans="1:8" x14ac:dyDescent="0.2">
      <c r="A957" s="141" t="s">
        <v>1586</v>
      </c>
      <c r="B957" s="142" t="s">
        <v>2664</v>
      </c>
      <c r="C957" s="142" t="s">
        <v>4331</v>
      </c>
      <c r="D957" s="143">
        <v>334</v>
      </c>
      <c r="E957" s="144" t="s">
        <v>3561</v>
      </c>
      <c r="F957" s="141" t="s">
        <v>5055</v>
      </c>
      <c r="G957" s="141" t="s">
        <v>5853</v>
      </c>
      <c r="H957" s="141" t="s">
        <v>5858</v>
      </c>
    </row>
    <row r="958" spans="1:8" x14ac:dyDescent="0.2">
      <c r="A958" s="141" t="s">
        <v>1586</v>
      </c>
      <c r="B958" s="142" t="s">
        <v>2665</v>
      </c>
      <c r="C958" s="142" t="s">
        <v>4332</v>
      </c>
      <c r="D958" s="143">
        <v>261</v>
      </c>
      <c r="E958" s="144" t="s">
        <v>3573</v>
      </c>
      <c r="F958" s="141" t="s">
        <v>3224</v>
      </c>
      <c r="G958" s="141" t="s">
        <v>2212</v>
      </c>
      <c r="H958" s="141" t="s">
        <v>2212</v>
      </c>
    </row>
    <row r="959" spans="1:8" x14ac:dyDescent="0.2">
      <c r="A959" s="141" t="s">
        <v>1619</v>
      </c>
      <c r="B959" s="142" t="s">
        <v>2676</v>
      </c>
      <c r="C959" s="142" t="s">
        <v>4340</v>
      </c>
      <c r="D959" s="143">
        <v>413</v>
      </c>
      <c r="E959" s="144" t="s">
        <v>3568</v>
      </c>
      <c r="F959" s="141" t="s">
        <v>5055</v>
      </c>
      <c r="G959" s="141" t="s">
        <v>2212</v>
      </c>
      <c r="H959" s="141" t="s">
        <v>2212</v>
      </c>
    </row>
    <row r="960" spans="1:8" x14ac:dyDescent="0.2">
      <c r="A960" s="141" t="s">
        <v>1619</v>
      </c>
      <c r="B960" s="142" t="s">
        <v>2678</v>
      </c>
      <c r="C960" s="142" t="s">
        <v>4341</v>
      </c>
      <c r="D960" s="143">
        <v>396</v>
      </c>
      <c r="E960" s="144" t="s">
        <v>3568</v>
      </c>
      <c r="F960" s="141" t="s">
        <v>5055</v>
      </c>
      <c r="G960" s="141" t="s">
        <v>2212</v>
      </c>
      <c r="H960" s="141" t="s">
        <v>2212</v>
      </c>
    </row>
    <row r="961" spans="1:8" x14ac:dyDescent="0.2">
      <c r="A961" s="141" t="s">
        <v>1619</v>
      </c>
      <c r="B961" s="142" t="s">
        <v>2679</v>
      </c>
      <c r="C961" s="142" t="s">
        <v>4342</v>
      </c>
      <c r="D961" s="143">
        <v>536</v>
      </c>
      <c r="E961" s="144" t="s">
        <v>3567</v>
      </c>
      <c r="F961" s="141" t="s">
        <v>3224</v>
      </c>
      <c r="G961" s="141" t="s">
        <v>2212</v>
      </c>
      <c r="H961" s="141" t="s">
        <v>2212</v>
      </c>
    </row>
    <row r="962" spans="1:8" x14ac:dyDescent="0.2">
      <c r="A962" s="141" t="s">
        <v>1619</v>
      </c>
      <c r="B962" s="142" t="s">
        <v>2680</v>
      </c>
      <c r="C962" s="142" t="s">
        <v>4343</v>
      </c>
      <c r="D962" s="143">
        <v>708</v>
      </c>
      <c r="E962" s="144" t="s">
        <v>3559</v>
      </c>
      <c r="F962" s="141" t="s">
        <v>3224</v>
      </c>
      <c r="G962" s="141" t="s">
        <v>2212</v>
      </c>
      <c r="H962" s="141" t="s">
        <v>2212</v>
      </c>
    </row>
    <row r="963" spans="1:8" x14ac:dyDescent="0.2">
      <c r="A963" s="141" t="s">
        <v>1619</v>
      </c>
      <c r="B963" s="142" t="s">
        <v>2681</v>
      </c>
      <c r="C963" s="142" t="s">
        <v>4344</v>
      </c>
      <c r="D963" s="143">
        <v>622</v>
      </c>
      <c r="E963" s="144" t="s">
        <v>3569</v>
      </c>
      <c r="F963" s="141" t="s">
        <v>5055</v>
      </c>
      <c r="G963" s="141" t="s">
        <v>5850</v>
      </c>
      <c r="H963" s="141" t="s">
        <v>5856</v>
      </c>
    </row>
    <row r="964" spans="1:8" x14ac:dyDescent="0.2">
      <c r="A964" s="141" t="s">
        <v>1587</v>
      </c>
      <c r="B964" s="142" t="s">
        <v>4158</v>
      </c>
      <c r="C964" s="142" t="s">
        <v>4363</v>
      </c>
      <c r="D964" s="143">
        <v>422</v>
      </c>
      <c r="E964" s="144" t="s">
        <v>3600</v>
      </c>
      <c r="F964" s="141" t="s">
        <v>5055</v>
      </c>
      <c r="G964" s="141" t="s">
        <v>5853</v>
      </c>
      <c r="H964" s="141" t="s">
        <v>5850</v>
      </c>
    </row>
    <row r="965" spans="1:8" x14ac:dyDescent="0.2">
      <c r="A965" s="141" t="s">
        <v>1587</v>
      </c>
      <c r="B965" s="142" t="s">
        <v>4159</v>
      </c>
      <c r="C965" s="142" t="s">
        <v>4364</v>
      </c>
      <c r="D965" s="143">
        <v>549</v>
      </c>
      <c r="E965" s="144" t="s">
        <v>3574</v>
      </c>
      <c r="F965" s="141" t="s">
        <v>5055</v>
      </c>
      <c r="G965" s="141" t="s">
        <v>2212</v>
      </c>
      <c r="H965" s="141" t="s">
        <v>2212</v>
      </c>
    </row>
    <row r="966" spans="1:8" x14ac:dyDescent="0.2">
      <c r="A966" s="141" t="s">
        <v>1587</v>
      </c>
      <c r="B966" s="142" t="s">
        <v>4160</v>
      </c>
      <c r="C966" s="142" t="s">
        <v>4365</v>
      </c>
      <c r="D966" s="143">
        <v>353</v>
      </c>
      <c r="E966" s="144" t="s">
        <v>3592</v>
      </c>
      <c r="F966" s="141" t="s">
        <v>5055</v>
      </c>
      <c r="G966" s="141" t="s">
        <v>2212</v>
      </c>
      <c r="H966" s="141" t="s">
        <v>2212</v>
      </c>
    </row>
    <row r="967" spans="1:8" x14ac:dyDescent="0.2">
      <c r="A967" s="141" t="s">
        <v>1587</v>
      </c>
      <c r="B967" s="142" t="s">
        <v>4161</v>
      </c>
      <c r="C967" s="142" t="s">
        <v>4366</v>
      </c>
      <c r="D967" s="143">
        <v>758</v>
      </c>
      <c r="E967" s="144" t="s">
        <v>3559</v>
      </c>
      <c r="F967" s="141" t="s">
        <v>3224</v>
      </c>
      <c r="G967" s="141" t="s">
        <v>2212</v>
      </c>
      <c r="H967" s="141" t="s">
        <v>2212</v>
      </c>
    </row>
    <row r="968" spans="1:8" x14ac:dyDescent="0.2">
      <c r="A968" s="141" t="s">
        <v>1587</v>
      </c>
      <c r="B968" s="142" t="s">
        <v>5598</v>
      </c>
      <c r="C968" s="142" t="s">
        <v>1000</v>
      </c>
      <c r="D968" s="143">
        <v>698</v>
      </c>
      <c r="E968" s="144" t="s">
        <v>3569</v>
      </c>
      <c r="F968" s="141" t="s">
        <v>3224</v>
      </c>
      <c r="G968" s="141" t="s">
        <v>5850</v>
      </c>
      <c r="H968" s="141" t="s">
        <v>5854</v>
      </c>
    </row>
    <row r="969" spans="1:8" x14ac:dyDescent="0.2">
      <c r="A969" s="141" t="s">
        <v>1629</v>
      </c>
      <c r="B969" s="142" t="s">
        <v>5599</v>
      </c>
      <c r="C969" s="142" t="s">
        <v>1001</v>
      </c>
      <c r="D969" s="143">
        <v>539</v>
      </c>
      <c r="E969" s="144" t="s">
        <v>3568</v>
      </c>
      <c r="F969" s="141" t="s">
        <v>3224</v>
      </c>
      <c r="G969" s="141" t="s">
        <v>5850</v>
      </c>
      <c r="H969" s="141" t="s">
        <v>2212</v>
      </c>
    </row>
    <row r="970" spans="1:8" x14ac:dyDescent="0.2">
      <c r="A970" s="141" t="s">
        <v>1629</v>
      </c>
      <c r="B970" s="142" t="s">
        <v>5600</v>
      </c>
      <c r="C970" s="142" t="s">
        <v>1002</v>
      </c>
      <c r="D970" s="143">
        <v>646</v>
      </c>
      <c r="E970" s="144" t="s">
        <v>3559</v>
      </c>
      <c r="F970" s="141" t="s">
        <v>3224</v>
      </c>
      <c r="G970" s="141" t="s">
        <v>2212</v>
      </c>
      <c r="H970" s="141" t="s">
        <v>2212</v>
      </c>
    </row>
    <row r="971" spans="1:8" x14ac:dyDescent="0.2">
      <c r="A971" s="141" t="s">
        <v>1629</v>
      </c>
      <c r="B971" s="142" t="s">
        <v>5601</v>
      </c>
      <c r="C971" s="142" t="s">
        <v>993</v>
      </c>
      <c r="D971" s="143">
        <v>580</v>
      </c>
      <c r="E971" s="144" t="s">
        <v>3569</v>
      </c>
      <c r="F971" s="141" t="s">
        <v>5055</v>
      </c>
      <c r="G971" s="141" t="s">
        <v>2212</v>
      </c>
      <c r="H971" s="141" t="s">
        <v>2212</v>
      </c>
    </row>
    <row r="972" spans="1:8" x14ac:dyDescent="0.2">
      <c r="A972" s="141" t="s">
        <v>1629</v>
      </c>
      <c r="B972" s="142" t="s">
        <v>5602</v>
      </c>
      <c r="C972" s="142" t="s">
        <v>994</v>
      </c>
      <c r="D972" s="143">
        <v>578</v>
      </c>
      <c r="E972" s="144" t="s">
        <v>3568</v>
      </c>
      <c r="F972" s="141" t="s">
        <v>3224</v>
      </c>
      <c r="G972" s="141" t="s">
        <v>2212</v>
      </c>
      <c r="H972" s="141" t="s">
        <v>2212</v>
      </c>
    </row>
    <row r="973" spans="1:8" x14ac:dyDescent="0.2">
      <c r="A973" s="141" t="s">
        <v>1589</v>
      </c>
      <c r="B973" s="142" t="s">
        <v>5603</v>
      </c>
      <c r="C973" s="142" t="s">
        <v>995</v>
      </c>
      <c r="D973" s="143">
        <v>282</v>
      </c>
      <c r="E973" s="144" t="s">
        <v>3590</v>
      </c>
      <c r="F973" s="141" t="s">
        <v>5055</v>
      </c>
      <c r="G973" s="141" t="s">
        <v>2212</v>
      </c>
      <c r="H973" s="141" t="s">
        <v>5856</v>
      </c>
    </row>
    <row r="974" spans="1:8" x14ac:dyDescent="0.2">
      <c r="A974" s="141" t="s">
        <v>1589</v>
      </c>
      <c r="B974" s="142" t="s">
        <v>5605</v>
      </c>
      <c r="C974" s="142" t="s">
        <v>996</v>
      </c>
      <c r="D974" s="143">
        <v>233</v>
      </c>
      <c r="E974" s="144" t="s">
        <v>3567</v>
      </c>
      <c r="F974" s="141" t="s">
        <v>3224</v>
      </c>
      <c r="G974" s="141" t="s">
        <v>2212</v>
      </c>
      <c r="H974" s="141" t="s">
        <v>2212</v>
      </c>
    </row>
    <row r="975" spans="1:8" x14ac:dyDescent="0.2">
      <c r="A975" s="141" t="s">
        <v>1589</v>
      </c>
      <c r="B975" s="142" t="s">
        <v>5606</v>
      </c>
      <c r="C975" s="142" t="s">
        <v>997</v>
      </c>
      <c r="D975" s="143">
        <v>210</v>
      </c>
      <c r="E975" s="144" t="s">
        <v>3590</v>
      </c>
      <c r="F975" s="141" t="s">
        <v>5055</v>
      </c>
      <c r="G975" s="141" t="s">
        <v>2212</v>
      </c>
      <c r="H975" s="141" t="s">
        <v>2212</v>
      </c>
    </row>
    <row r="976" spans="1:8" x14ac:dyDescent="0.2">
      <c r="A976" s="141" t="s">
        <v>1589</v>
      </c>
      <c r="B976" s="142" t="s">
        <v>5607</v>
      </c>
      <c r="C976" s="142" t="s">
        <v>1021</v>
      </c>
      <c r="D976" s="143">
        <v>763</v>
      </c>
      <c r="E976" s="144" t="s">
        <v>3569</v>
      </c>
      <c r="F976" s="141" t="s">
        <v>5055</v>
      </c>
      <c r="G976" s="141" t="s">
        <v>5856</v>
      </c>
      <c r="H976" s="141" t="s">
        <v>5854</v>
      </c>
    </row>
    <row r="977" spans="1:8" x14ac:dyDescent="0.2">
      <c r="A977" s="141" t="s">
        <v>1589</v>
      </c>
      <c r="B977" s="142" t="s">
        <v>5608</v>
      </c>
      <c r="C977" s="142" t="s">
        <v>1022</v>
      </c>
      <c r="D977" s="143">
        <v>309</v>
      </c>
      <c r="E977" s="144" t="s">
        <v>3590</v>
      </c>
      <c r="F977" s="141" t="s">
        <v>3224</v>
      </c>
      <c r="G977" s="141" t="s">
        <v>2212</v>
      </c>
      <c r="H977" s="141" t="s">
        <v>2212</v>
      </c>
    </row>
    <row r="978" spans="1:8" x14ac:dyDescent="0.2">
      <c r="A978" s="141" t="s">
        <v>1589</v>
      </c>
      <c r="B978" s="142" t="s">
        <v>5609</v>
      </c>
      <c r="C978" s="142" t="s">
        <v>1023</v>
      </c>
      <c r="D978" s="143">
        <v>388</v>
      </c>
      <c r="E978" s="144" t="s">
        <v>3571</v>
      </c>
      <c r="F978" s="141" t="s">
        <v>5055</v>
      </c>
      <c r="G978" s="141"/>
      <c r="H978" s="141"/>
    </row>
    <row r="979" spans="1:8" x14ac:dyDescent="0.2">
      <c r="A979" s="141" t="s">
        <v>1589</v>
      </c>
      <c r="B979" s="142" t="s">
        <v>5610</v>
      </c>
      <c r="C979" s="142" t="s">
        <v>1024</v>
      </c>
      <c r="D979" s="143">
        <v>238</v>
      </c>
      <c r="E979" s="144" t="s">
        <v>3590</v>
      </c>
      <c r="F979" s="141" t="s">
        <v>5055</v>
      </c>
      <c r="G979" s="141" t="s">
        <v>2212</v>
      </c>
      <c r="H979" s="141" t="s">
        <v>2212</v>
      </c>
    </row>
    <row r="980" spans="1:8" x14ac:dyDescent="0.2">
      <c r="A980" s="141" t="s">
        <v>1589</v>
      </c>
      <c r="B980" s="142" t="s">
        <v>5611</v>
      </c>
      <c r="C980" s="142" t="s">
        <v>1025</v>
      </c>
      <c r="D980" s="143">
        <v>1031</v>
      </c>
      <c r="E980" s="144" t="s">
        <v>3559</v>
      </c>
      <c r="F980" s="141" t="s">
        <v>3224</v>
      </c>
      <c r="G980" s="141" t="s">
        <v>2212</v>
      </c>
      <c r="H980" s="141" t="s">
        <v>2212</v>
      </c>
    </row>
    <row r="981" spans="1:8" x14ac:dyDescent="0.2">
      <c r="A981" s="141" t="s">
        <v>1630</v>
      </c>
      <c r="B981" s="142" t="s">
        <v>5612</v>
      </c>
      <c r="C981" s="142" t="s">
        <v>1026</v>
      </c>
      <c r="D981" s="143">
        <v>408</v>
      </c>
      <c r="E981" s="144" t="s">
        <v>3581</v>
      </c>
      <c r="F981" s="141" t="s">
        <v>5055</v>
      </c>
      <c r="G981" s="141" t="s">
        <v>5855</v>
      </c>
      <c r="H981" s="141" t="s">
        <v>5850</v>
      </c>
    </row>
    <row r="982" spans="1:8" x14ac:dyDescent="0.2">
      <c r="A982" s="141" t="s">
        <v>1590</v>
      </c>
      <c r="B982" s="142" t="s">
        <v>5616</v>
      </c>
      <c r="C982" s="142" t="s">
        <v>1029</v>
      </c>
      <c r="D982" s="143">
        <v>216</v>
      </c>
      <c r="E982" s="144" t="s">
        <v>3566</v>
      </c>
      <c r="F982" s="141" t="s">
        <v>5055</v>
      </c>
      <c r="G982" s="141" t="s">
        <v>5858</v>
      </c>
      <c r="H982" s="141" t="s">
        <v>5857</v>
      </c>
    </row>
    <row r="983" spans="1:8" x14ac:dyDescent="0.2">
      <c r="A983" s="141" t="s">
        <v>1590</v>
      </c>
      <c r="B983" s="142" t="s">
        <v>5617</v>
      </c>
      <c r="C983" s="142" t="s">
        <v>1030</v>
      </c>
      <c r="D983" s="143">
        <v>288</v>
      </c>
      <c r="E983" s="144" t="s">
        <v>3568</v>
      </c>
      <c r="F983" s="141" t="s">
        <v>5055</v>
      </c>
      <c r="G983" s="141" t="s">
        <v>5857</v>
      </c>
      <c r="H983" s="141" t="s">
        <v>5856</v>
      </c>
    </row>
    <row r="984" spans="1:8" x14ac:dyDescent="0.2">
      <c r="A984" s="141" t="s">
        <v>1590</v>
      </c>
      <c r="B984" s="142" t="s">
        <v>5618</v>
      </c>
      <c r="C984" s="142" t="s">
        <v>1031</v>
      </c>
      <c r="D984" s="143">
        <v>282</v>
      </c>
      <c r="E984" s="144" t="s">
        <v>3572</v>
      </c>
      <c r="F984" s="141" t="s">
        <v>5058</v>
      </c>
      <c r="G984" s="141" t="s">
        <v>5857</v>
      </c>
      <c r="H984" s="141" t="s">
        <v>2212</v>
      </c>
    </row>
    <row r="985" spans="1:8" x14ac:dyDescent="0.2">
      <c r="A985" s="141" t="s">
        <v>1633</v>
      </c>
      <c r="B985" s="142" t="s">
        <v>5619</v>
      </c>
      <c r="C985" s="142" t="s">
        <v>1032</v>
      </c>
      <c r="D985" s="143">
        <v>197</v>
      </c>
      <c r="E985" s="144" t="s">
        <v>3568</v>
      </c>
      <c r="F985" s="141" t="s">
        <v>5055</v>
      </c>
      <c r="G985" s="141" t="s">
        <v>2212</v>
      </c>
      <c r="H985" s="141" t="s">
        <v>2212</v>
      </c>
    </row>
    <row r="986" spans="1:8" x14ac:dyDescent="0.2">
      <c r="A986" s="141" t="s">
        <v>1594</v>
      </c>
      <c r="B986" s="142" t="s">
        <v>3185</v>
      </c>
      <c r="C986" s="142" t="s">
        <v>1033</v>
      </c>
      <c r="D986" s="143">
        <v>450</v>
      </c>
      <c r="E986" s="144" t="s">
        <v>3572</v>
      </c>
      <c r="F986" s="141" t="s">
        <v>5055</v>
      </c>
      <c r="G986" s="141"/>
      <c r="H986" s="141"/>
    </row>
    <row r="987" spans="1:8" x14ac:dyDescent="0.2">
      <c r="A987" s="141" t="s">
        <v>1594</v>
      </c>
      <c r="B987" s="142" t="s">
        <v>3186</v>
      </c>
      <c r="C987" s="142" t="s">
        <v>1034</v>
      </c>
      <c r="D987" s="143">
        <v>399</v>
      </c>
      <c r="E987" s="144" t="s">
        <v>3562</v>
      </c>
      <c r="F987" s="141" t="s">
        <v>5055</v>
      </c>
      <c r="G987" s="141" t="s">
        <v>5851</v>
      </c>
      <c r="H987" s="141" t="s">
        <v>5851</v>
      </c>
    </row>
    <row r="988" spans="1:8" x14ac:dyDescent="0.2">
      <c r="A988" s="141" t="s">
        <v>1594</v>
      </c>
      <c r="B988" s="142" t="s">
        <v>3187</v>
      </c>
      <c r="C988" s="142" t="s">
        <v>1035</v>
      </c>
      <c r="D988" s="143">
        <v>527</v>
      </c>
      <c r="E988" s="144" t="s">
        <v>3559</v>
      </c>
      <c r="F988" s="141" t="s">
        <v>3224</v>
      </c>
      <c r="G988" s="141" t="s">
        <v>2212</v>
      </c>
      <c r="H988" s="141" t="s">
        <v>2212</v>
      </c>
    </row>
    <row r="989" spans="1:8" x14ac:dyDescent="0.2">
      <c r="A989" s="141" t="s">
        <v>1594</v>
      </c>
      <c r="B989" s="142" t="s">
        <v>3188</v>
      </c>
      <c r="C989" s="142" t="s">
        <v>1036</v>
      </c>
      <c r="D989" s="143">
        <v>653</v>
      </c>
      <c r="E989" s="144" t="s">
        <v>3564</v>
      </c>
      <c r="F989" s="141" t="s">
        <v>5055</v>
      </c>
      <c r="G989" s="141" t="s">
        <v>5850</v>
      </c>
      <c r="H989" s="141" t="s">
        <v>5859</v>
      </c>
    </row>
    <row r="990" spans="1:8" x14ac:dyDescent="0.2">
      <c r="A990" s="141" t="s">
        <v>1609</v>
      </c>
      <c r="B990" s="142" t="s">
        <v>3189</v>
      </c>
      <c r="C990" s="142" t="s">
        <v>1037</v>
      </c>
      <c r="D990" s="143">
        <v>404</v>
      </c>
      <c r="E990" s="144" t="s">
        <v>3603</v>
      </c>
      <c r="F990" s="141" t="s">
        <v>5055</v>
      </c>
      <c r="G990" s="141" t="s">
        <v>5852</v>
      </c>
      <c r="H990" s="141" t="s">
        <v>5854</v>
      </c>
    </row>
    <row r="991" spans="1:8" x14ac:dyDescent="0.2">
      <c r="A991" s="141" t="s">
        <v>1609</v>
      </c>
      <c r="B991" s="142" t="s">
        <v>3190</v>
      </c>
      <c r="C991" s="142" t="s">
        <v>1038</v>
      </c>
      <c r="D991" s="143">
        <v>657</v>
      </c>
      <c r="E991" s="144" t="s">
        <v>3562</v>
      </c>
      <c r="F991" s="141" t="s">
        <v>5055</v>
      </c>
      <c r="G991" s="141" t="s">
        <v>5853</v>
      </c>
      <c r="H991" s="141" t="s">
        <v>5851</v>
      </c>
    </row>
    <row r="992" spans="1:8" x14ac:dyDescent="0.2">
      <c r="A992" s="141" t="s">
        <v>1609</v>
      </c>
      <c r="B992" s="142" t="s">
        <v>3191</v>
      </c>
      <c r="C992" s="142" t="s">
        <v>1039</v>
      </c>
      <c r="D992" s="143">
        <v>558</v>
      </c>
      <c r="E992" s="144" t="s">
        <v>3576</v>
      </c>
      <c r="F992" s="141" t="s">
        <v>3224</v>
      </c>
      <c r="G992" s="141" t="s">
        <v>5856</v>
      </c>
      <c r="H992" s="141" t="s">
        <v>5859</v>
      </c>
    </row>
    <row r="993" spans="1:8" x14ac:dyDescent="0.2">
      <c r="A993" s="141" t="s">
        <v>1610</v>
      </c>
      <c r="B993" s="142" t="s">
        <v>3193</v>
      </c>
      <c r="C993" s="142" t="s">
        <v>3887</v>
      </c>
      <c r="D993" s="143">
        <v>341</v>
      </c>
      <c r="E993" s="144" t="s">
        <v>3567</v>
      </c>
      <c r="F993" s="141" t="s">
        <v>5055</v>
      </c>
      <c r="G993" s="141" t="s">
        <v>5855</v>
      </c>
      <c r="H993" s="141" t="s">
        <v>2212</v>
      </c>
    </row>
    <row r="994" spans="1:8" x14ac:dyDescent="0.2">
      <c r="A994" s="141" t="s">
        <v>1610</v>
      </c>
      <c r="B994" s="142" t="s">
        <v>888</v>
      </c>
      <c r="C994" s="142" t="s">
        <v>4310</v>
      </c>
      <c r="D994" s="143">
        <v>361</v>
      </c>
      <c r="E994" s="144" t="s">
        <v>3567</v>
      </c>
      <c r="F994" s="141" t="s">
        <v>3224</v>
      </c>
      <c r="G994" s="141" t="s">
        <v>2212</v>
      </c>
      <c r="H994" s="141" t="s">
        <v>5852</v>
      </c>
    </row>
    <row r="995" spans="1:8" x14ac:dyDescent="0.2">
      <c r="A995" s="141" t="s">
        <v>1610</v>
      </c>
      <c r="B995" s="142" t="s">
        <v>889</v>
      </c>
      <c r="C995" s="142" t="s">
        <v>3888</v>
      </c>
      <c r="D995" s="143">
        <v>1397</v>
      </c>
      <c r="E995" s="144" t="s">
        <v>3569</v>
      </c>
      <c r="F995" s="141" t="s">
        <v>3224</v>
      </c>
      <c r="G995" s="141" t="s">
        <v>5852</v>
      </c>
      <c r="H995" s="141" t="s">
        <v>5854</v>
      </c>
    </row>
    <row r="996" spans="1:8" x14ac:dyDescent="0.2">
      <c r="A996" s="141" t="s">
        <v>1610</v>
      </c>
      <c r="B996" s="142" t="s">
        <v>890</v>
      </c>
      <c r="C996" s="142" t="s">
        <v>3889</v>
      </c>
      <c r="D996" s="143">
        <v>314</v>
      </c>
      <c r="E996" s="144" t="s">
        <v>3567</v>
      </c>
      <c r="F996" s="141" t="s">
        <v>3224</v>
      </c>
      <c r="G996" s="141" t="s">
        <v>2212</v>
      </c>
      <c r="H996" s="141" t="s">
        <v>2212</v>
      </c>
    </row>
    <row r="997" spans="1:8" x14ac:dyDescent="0.2">
      <c r="A997" s="141" t="s">
        <v>1610</v>
      </c>
      <c r="B997" s="142" t="s">
        <v>891</v>
      </c>
      <c r="C997" s="142" t="s">
        <v>3890</v>
      </c>
      <c r="D997" s="143">
        <v>295</v>
      </c>
      <c r="E997" s="144" t="s">
        <v>3568</v>
      </c>
      <c r="F997" s="141" t="s">
        <v>5055</v>
      </c>
      <c r="G997" s="141" t="s">
        <v>2212</v>
      </c>
      <c r="H997" s="141" t="s">
        <v>2212</v>
      </c>
    </row>
    <row r="998" spans="1:8" x14ac:dyDescent="0.2">
      <c r="A998" s="141" t="s">
        <v>1610</v>
      </c>
      <c r="B998" s="142" t="s">
        <v>892</v>
      </c>
      <c r="C998" s="142" t="s">
        <v>3891</v>
      </c>
      <c r="D998" s="143">
        <v>1861</v>
      </c>
      <c r="E998" s="144" t="s">
        <v>3559</v>
      </c>
      <c r="F998" s="141" t="s">
        <v>3224</v>
      </c>
      <c r="G998" s="141" t="s">
        <v>5852</v>
      </c>
      <c r="H998" s="141" t="s">
        <v>5854</v>
      </c>
    </row>
    <row r="999" spans="1:8" x14ac:dyDescent="0.2">
      <c r="A999" s="141" t="s">
        <v>1610</v>
      </c>
      <c r="B999" s="142" t="s">
        <v>893</v>
      </c>
      <c r="C999" s="142" t="s">
        <v>3892</v>
      </c>
      <c r="D999" s="143">
        <v>404</v>
      </c>
      <c r="E999" s="144" t="s">
        <v>3568</v>
      </c>
      <c r="F999" s="141" t="s">
        <v>3224</v>
      </c>
      <c r="G999" s="141" t="s">
        <v>2212</v>
      </c>
      <c r="H999" s="141" t="s">
        <v>5855</v>
      </c>
    </row>
    <row r="1000" spans="1:8" x14ac:dyDescent="0.2">
      <c r="A1000" s="141" t="s">
        <v>1610</v>
      </c>
      <c r="B1000" s="142" t="s">
        <v>894</v>
      </c>
      <c r="C1000" s="142" t="s">
        <v>3893</v>
      </c>
      <c r="D1000" s="143">
        <v>535</v>
      </c>
      <c r="E1000" s="144" t="s">
        <v>3567</v>
      </c>
      <c r="F1000" s="141" t="s">
        <v>5058</v>
      </c>
      <c r="G1000" s="141" t="s">
        <v>5854</v>
      </c>
      <c r="H1000" s="141" t="s">
        <v>5856</v>
      </c>
    </row>
    <row r="1001" spans="1:8" x14ac:dyDescent="0.2">
      <c r="A1001" s="141" t="s">
        <v>1610</v>
      </c>
      <c r="B1001" s="142" t="s">
        <v>895</v>
      </c>
      <c r="C1001" s="142" t="s">
        <v>3894</v>
      </c>
      <c r="D1001" s="143">
        <v>239</v>
      </c>
      <c r="E1001" s="144" t="s">
        <v>3567</v>
      </c>
      <c r="F1001" s="141" t="s">
        <v>3224</v>
      </c>
      <c r="G1001" s="141" t="s">
        <v>5851</v>
      </c>
      <c r="H1001" s="141" t="s">
        <v>5851</v>
      </c>
    </row>
    <row r="1002" spans="1:8" x14ac:dyDescent="0.2">
      <c r="A1002" s="141" t="s">
        <v>1610</v>
      </c>
      <c r="B1002" s="142" t="s">
        <v>896</v>
      </c>
      <c r="C1002" s="142" t="s">
        <v>3895</v>
      </c>
      <c r="D1002" s="143">
        <v>328</v>
      </c>
      <c r="E1002" s="144" t="s">
        <v>3568</v>
      </c>
      <c r="F1002" s="141" t="s">
        <v>5058</v>
      </c>
      <c r="G1002" s="141" t="s">
        <v>2212</v>
      </c>
      <c r="H1002" s="141" t="s">
        <v>2212</v>
      </c>
    </row>
    <row r="1003" spans="1:8" x14ac:dyDescent="0.2">
      <c r="A1003" s="141" t="s">
        <v>1637</v>
      </c>
      <c r="B1003" s="142" t="s">
        <v>897</v>
      </c>
      <c r="C1003" s="142" t="s">
        <v>3896</v>
      </c>
      <c r="D1003" s="143">
        <v>120</v>
      </c>
      <c r="E1003" s="144" t="s">
        <v>3561</v>
      </c>
      <c r="F1003" s="141" t="s">
        <v>3224</v>
      </c>
      <c r="G1003" s="141" t="s">
        <v>2212</v>
      </c>
      <c r="H1003" s="141" t="s">
        <v>2212</v>
      </c>
    </row>
    <row r="1004" spans="1:8" x14ac:dyDescent="0.2">
      <c r="A1004" s="141" t="s">
        <v>1614</v>
      </c>
      <c r="B1004" s="142" t="s">
        <v>898</v>
      </c>
      <c r="C1004" s="142" t="s">
        <v>3897</v>
      </c>
      <c r="D1004" s="143">
        <v>687</v>
      </c>
      <c r="E1004" s="144" t="s">
        <v>3561</v>
      </c>
      <c r="F1004" s="141" t="s">
        <v>5055</v>
      </c>
      <c r="G1004" s="141" t="s">
        <v>2212</v>
      </c>
      <c r="H1004" s="141" t="s">
        <v>5852</v>
      </c>
    </row>
    <row r="1005" spans="1:8" x14ac:dyDescent="0.2">
      <c r="A1005" s="141" t="s">
        <v>1614</v>
      </c>
      <c r="B1005" s="142" t="s">
        <v>899</v>
      </c>
      <c r="C1005" s="142" t="s">
        <v>3898</v>
      </c>
      <c r="D1005" s="143">
        <v>481</v>
      </c>
      <c r="E1005" s="144" t="s">
        <v>3561</v>
      </c>
      <c r="F1005" s="141" t="s">
        <v>3224</v>
      </c>
      <c r="G1005" s="141" t="s">
        <v>2212</v>
      </c>
      <c r="H1005" s="141" t="s">
        <v>2212</v>
      </c>
    </row>
    <row r="1006" spans="1:8" x14ac:dyDescent="0.2">
      <c r="A1006" s="141" t="s">
        <v>1614</v>
      </c>
      <c r="B1006" s="142" t="s">
        <v>900</v>
      </c>
      <c r="C1006" s="142" t="s">
        <v>3899</v>
      </c>
      <c r="D1006" s="143">
        <v>733</v>
      </c>
      <c r="E1006" s="144" t="s">
        <v>3560</v>
      </c>
      <c r="F1006" s="141" t="s">
        <v>3224</v>
      </c>
      <c r="G1006" s="141" t="s">
        <v>5856</v>
      </c>
      <c r="H1006" s="141" t="s">
        <v>5850</v>
      </c>
    </row>
    <row r="1007" spans="1:8" x14ac:dyDescent="0.2">
      <c r="A1007" s="141" t="s">
        <v>1614</v>
      </c>
      <c r="B1007" s="142" t="s">
        <v>901</v>
      </c>
      <c r="C1007" s="142" t="s">
        <v>3900</v>
      </c>
      <c r="D1007" s="143">
        <v>545</v>
      </c>
      <c r="E1007" s="144" t="s">
        <v>3558</v>
      </c>
      <c r="F1007" s="141" t="s">
        <v>5055</v>
      </c>
      <c r="G1007" s="141" t="s">
        <v>5850</v>
      </c>
      <c r="H1007" s="141" t="s">
        <v>5853</v>
      </c>
    </row>
    <row r="1008" spans="1:8" x14ac:dyDescent="0.2">
      <c r="A1008" s="141" t="s">
        <v>1614</v>
      </c>
      <c r="B1008" s="142" t="s">
        <v>902</v>
      </c>
      <c r="C1008" s="142" t="s">
        <v>3901</v>
      </c>
      <c r="D1008" s="143">
        <v>932</v>
      </c>
      <c r="E1008" s="144" t="s">
        <v>3559</v>
      </c>
      <c r="F1008" s="141" t="s">
        <v>3224</v>
      </c>
      <c r="G1008" s="141" t="s">
        <v>2212</v>
      </c>
      <c r="H1008" s="141" t="s">
        <v>2212</v>
      </c>
    </row>
    <row r="1009" spans="1:8" x14ac:dyDescent="0.2">
      <c r="A1009" s="141" t="s">
        <v>1639</v>
      </c>
      <c r="B1009" s="142" t="s">
        <v>909</v>
      </c>
      <c r="C1009" s="142" t="s">
        <v>3908</v>
      </c>
      <c r="D1009" s="143">
        <v>113</v>
      </c>
      <c r="E1009" s="144" t="s">
        <v>3561</v>
      </c>
      <c r="F1009" s="141" t="s">
        <v>3224</v>
      </c>
      <c r="G1009" s="141" t="s">
        <v>5857</v>
      </c>
      <c r="H1009" s="141" t="s">
        <v>5851</v>
      </c>
    </row>
    <row r="1010" spans="1:8" x14ac:dyDescent="0.2">
      <c r="A1010" s="141" t="s">
        <v>1615</v>
      </c>
      <c r="B1010" s="142" t="s">
        <v>2405</v>
      </c>
      <c r="C1010" s="142" t="s">
        <v>3918</v>
      </c>
      <c r="D1010" s="143">
        <v>315</v>
      </c>
      <c r="E1010" s="144" t="s">
        <v>3567</v>
      </c>
      <c r="F1010" s="141" t="s">
        <v>3224</v>
      </c>
      <c r="G1010" s="141" t="s">
        <v>5852</v>
      </c>
      <c r="H1010" s="141" t="s">
        <v>2212</v>
      </c>
    </row>
    <row r="1011" spans="1:8" x14ac:dyDescent="0.2">
      <c r="A1011" s="141" t="s">
        <v>1615</v>
      </c>
      <c r="B1011" s="142" t="s">
        <v>2406</v>
      </c>
      <c r="C1011" s="142" t="s">
        <v>3919</v>
      </c>
      <c r="D1011" s="143">
        <v>384</v>
      </c>
      <c r="E1011" s="144" t="s">
        <v>3568</v>
      </c>
      <c r="F1011" s="141" t="s">
        <v>5055</v>
      </c>
      <c r="G1011" s="141" t="s">
        <v>5854</v>
      </c>
      <c r="H1011" s="141" t="s">
        <v>5857</v>
      </c>
    </row>
    <row r="1012" spans="1:8" x14ac:dyDescent="0.2">
      <c r="A1012" s="141" t="s">
        <v>1615</v>
      </c>
      <c r="B1012" s="142" t="s">
        <v>2407</v>
      </c>
      <c r="C1012" s="142" t="s">
        <v>3920</v>
      </c>
      <c r="D1012" s="143">
        <v>488</v>
      </c>
      <c r="E1012" s="144" t="s">
        <v>3567</v>
      </c>
      <c r="F1012" s="141" t="s">
        <v>3224</v>
      </c>
      <c r="G1012" s="141" t="s">
        <v>2212</v>
      </c>
      <c r="H1012" s="141" t="s">
        <v>2212</v>
      </c>
    </row>
    <row r="1013" spans="1:8" x14ac:dyDescent="0.2">
      <c r="A1013" s="141" t="s">
        <v>1615</v>
      </c>
      <c r="B1013" s="142" t="s">
        <v>2408</v>
      </c>
      <c r="C1013" s="142" t="s">
        <v>3921</v>
      </c>
      <c r="D1013" s="143">
        <v>617</v>
      </c>
      <c r="E1013" s="144" t="s">
        <v>3569</v>
      </c>
      <c r="F1013" s="141" t="s">
        <v>5055</v>
      </c>
      <c r="G1013" s="141" t="s">
        <v>2212</v>
      </c>
      <c r="H1013" s="141" t="s">
        <v>5854</v>
      </c>
    </row>
    <row r="1014" spans="1:8" x14ac:dyDescent="0.2">
      <c r="A1014" s="141" t="s">
        <v>1615</v>
      </c>
      <c r="B1014" s="142" t="s">
        <v>2409</v>
      </c>
      <c r="C1014" s="142" t="s">
        <v>3922</v>
      </c>
      <c r="D1014" s="143">
        <v>408</v>
      </c>
      <c r="E1014" s="144" t="s">
        <v>3568</v>
      </c>
      <c r="F1014" s="141" t="s">
        <v>5058</v>
      </c>
      <c r="G1014" s="141" t="s">
        <v>5858</v>
      </c>
      <c r="H1014" s="141" t="s">
        <v>5853</v>
      </c>
    </row>
    <row r="1015" spans="1:8" x14ac:dyDescent="0.2">
      <c r="A1015" s="141" t="s">
        <v>1615</v>
      </c>
      <c r="B1015" s="142" t="s">
        <v>2410</v>
      </c>
      <c r="C1015" s="142" t="s">
        <v>3923</v>
      </c>
      <c r="D1015" s="143">
        <v>976</v>
      </c>
      <c r="E1015" s="144" t="s">
        <v>3559</v>
      </c>
      <c r="F1015" s="141" t="s">
        <v>3224</v>
      </c>
      <c r="G1015" s="141" t="s">
        <v>5854</v>
      </c>
      <c r="H1015" s="141" t="s">
        <v>5853</v>
      </c>
    </row>
    <row r="1016" spans="1:8" x14ac:dyDescent="0.2">
      <c r="A1016" s="141" t="s">
        <v>1615</v>
      </c>
      <c r="B1016" s="142" t="s">
        <v>4898</v>
      </c>
      <c r="C1016" s="142" t="s">
        <v>3924</v>
      </c>
      <c r="D1016" s="143">
        <v>262</v>
      </c>
      <c r="E1016" s="144" t="s">
        <v>3568</v>
      </c>
      <c r="F1016" s="141" t="s">
        <v>3224</v>
      </c>
      <c r="G1016" s="141" t="s">
        <v>5851</v>
      </c>
      <c r="H1016" s="141" t="s">
        <v>5851</v>
      </c>
    </row>
    <row r="1017" spans="1:8" x14ac:dyDescent="0.2">
      <c r="A1017" s="141" t="s">
        <v>1615</v>
      </c>
      <c r="B1017" s="142" t="s">
        <v>4899</v>
      </c>
      <c r="C1017" s="142" t="s">
        <v>3925</v>
      </c>
      <c r="D1017" s="143">
        <v>403</v>
      </c>
      <c r="E1017" s="144" t="s">
        <v>3568</v>
      </c>
      <c r="F1017" s="141" t="s">
        <v>5058</v>
      </c>
      <c r="G1017" s="141" t="s">
        <v>2212</v>
      </c>
      <c r="H1017" s="141" t="s">
        <v>2212</v>
      </c>
    </row>
    <row r="1018" spans="1:8" x14ac:dyDescent="0.2">
      <c r="A1018" s="141" t="s">
        <v>1615</v>
      </c>
      <c r="B1018" s="142" t="s">
        <v>4900</v>
      </c>
      <c r="C1018" s="142" t="s">
        <v>3926</v>
      </c>
      <c r="D1018" s="143">
        <v>247</v>
      </c>
      <c r="E1018" s="144" t="s">
        <v>3567</v>
      </c>
      <c r="F1018" s="141" t="s">
        <v>3224</v>
      </c>
      <c r="G1018" s="141" t="s">
        <v>2212</v>
      </c>
      <c r="H1018" s="141" t="s">
        <v>2212</v>
      </c>
    </row>
    <row r="1019" spans="1:8" x14ac:dyDescent="0.2">
      <c r="A1019" s="141" t="s">
        <v>1615</v>
      </c>
      <c r="B1019" s="142" t="s">
        <v>4901</v>
      </c>
      <c r="C1019" s="142" t="s">
        <v>3927</v>
      </c>
      <c r="D1019" s="143">
        <v>921</v>
      </c>
      <c r="E1019" s="144" t="s">
        <v>3559</v>
      </c>
      <c r="F1019" s="141" t="s">
        <v>3224</v>
      </c>
      <c r="G1019" s="141" t="s">
        <v>5852</v>
      </c>
      <c r="H1019" s="141" t="s">
        <v>5852</v>
      </c>
    </row>
    <row r="1020" spans="1:8" x14ac:dyDescent="0.2">
      <c r="A1020" s="141" t="s">
        <v>1615</v>
      </c>
      <c r="B1020" s="142" t="s">
        <v>4902</v>
      </c>
      <c r="C1020" s="142" t="s">
        <v>3928</v>
      </c>
      <c r="D1020" s="143">
        <v>635</v>
      </c>
      <c r="E1020" s="144" t="s">
        <v>3569</v>
      </c>
      <c r="F1020" s="141" t="s">
        <v>5055</v>
      </c>
      <c r="G1020" s="141" t="s">
        <v>5854</v>
      </c>
      <c r="H1020" s="141" t="s">
        <v>5854</v>
      </c>
    </row>
    <row r="1021" spans="1:8" x14ac:dyDescent="0.2">
      <c r="A1021" s="141" t="s">
        <v>1615</v>
      </c>
      <c r="B1021" s="142" t="s">
        <v>4903</v>
      </c>
      <c r="C1021" s="142" t="s">
        <v>1392</v>
      </c>
      <c r="D1021" s="143">
        <v>322</v>
      </c>
      <c r="E1021" s="144" t="s">
        <v>3567</v>
      </c>
      <c r="F1021" s="141" t="s">
        <v>3224</v>
      </c>
      <c r="G1021" s="141" t="s">
        <v>5851</v>
      </c>
      <c r="H1021" s="141" t="s">
        <v>2212</v>
      </c>
    </row>
    <row r="1022" spans="1:8" x14ac:dyDescent="0.2">
      <c r="A1022" s="141" t="s">
        <v>1648</v>
      </c>
      <c r="B1022" s="142" t="s">
        <v>4904</v>
      </c>
      <c r="C1022" s="142" t="s">
        <v>3929</v>
      </c>
      <c r="D1022" s="143">
        <v>477</v>
      </c>
      <c r="E1022" s="144" t="s">
        <v>3592</v>
      </c>
      <c r="F1022" s="141" t="s">
        <v>5055</v>
      </c>
      <c r="G1022" s="141" t="s">
        <v>2212</v>
      </c>
      <c r="H1022" s="141" t="s">
        <v>2212</v>
      </c>
    </row>
    <row r="1023" spans="1:8" x14ac:dyDescent="0.2">
      <c r="A1023" s="141" t="s">
        <v>1648</v>
      </c>
      <c r="B1023" s="142" t="s">
        <v>4905</v>
      </c>
      <c r="C1023" s="142" t="s">
        <v>3930</v>
      </c>
      <c r="D1023" s="143">
        <v>326</v>
      </c>
      <c r="E1023" s="144" t="s">
        <v>3577</v>
      </c>
      <c r="F1023" s="141" t="s">
        <v>3224</v>
      </c>
      <c r="G1023" s="141" t="s">
        <v>5850</v>
      </c>
      <c r="H1023" s="141" t="s">
        <v>5851</v>
      </c>
    </row>
    <row r="1024" spans="1:8" x14ac:dyDescent="0.2">
      <c r="A1024" s="141" t="s">
        <v>1618</v>
      </c>
      <c r="B1024" s="142" t="s">
        <v>4906</v>
      </c>
      <c r="C1024" s="142" t="s">
        <v>1242</v>
      </c>
      <c r="D1024" s="143">
        <v>204</v>
      </c>
      <c r="E1024" s="144" t="s">
        <v>3567</v>
      </c>
      <c r="F1024" s="141" t="s">
        <v>5058</v>
      </c>
      <c r="G1024" s="141" t="s">
        <v>5851</v>
      </c>
      <c r="H1024" s="141" t="s">
        <v>5857</v>
      </c>
    </row>
    <row r="1025" spans="1:8" x14ac:dyDescent="0.2">
      <c r="A1025" s="141" t="s">
        <v>1618</v>
      </c>
      <c r="B1025" s="142" t="s">
        <v>4907</v>
      </c>
      <c r="C1025" s="142" t="s">
        <v>3931</v>
      </c>
      <c r="D1025" s="143">
        <v>434</v>
      </c>
      <c r="E1025" s="144" t="s">
        <v>3567</v>
      </c>
      <c r="F1025" s="141" t="s">
        <v>5055</v>
      </c>
      <c r="G1025" s="141" t="s">
        <v>5852</v>
      </c>
      <c r="H1025" s="141" t="s">
        <v>2212</v>
      </c>
    </row>
    <row r="1026" spans="1:8" x14ac:dyDescent="0.2">
      <c r="A1026" s="141" t="s">
        <v>1618</v>
      </c>
      <c r="B1026" s="142" t="s">
        <v>4908</v>
      </c>
      <c r="C1026" s="142" t="s">
        <v>3932</v>
      </c>
      <c r="D1026" s="143">
        <v>174</v>
      </c>
      <c r="E1026" s="144" t="s">
        <v>3567</v>
      </c>
      <c r="F1026" s="141" t="s">
        <v>5058</v>
      </c>
      <c r="G1026" s="141" t="s">
        <v>5856</v>
      </c>
      <c r="H1026" s="141" t="s">
        <v>5850</v>
      </c>
    </row>
    <row r="1027" spans="1:8" x14ac:dyDescent="0.2">
      <c r="A1027" s="141" t="s">
        <v>1618</v>
      </c>
      <c r="B1027" s="142" t="s">
        <v>4909</v>
      </c>
      <c r="C1027" s="142" t="s">
        <v>3933</v>
      </c>
      <c r="D1027" s="143">
        <v>722</v>
      </c>
      <c r="E1027" s="144" t="s">
        <v>3567</v>
      </c>
      <c r="F1027" s="141" t="s">
        <v>3224</v>
      </c>
      <c r="G1027" s="141" t="s">
        <v>2212</v>
      </c>
      <c r="H1027" s="141" t="s">
        <v>2212</v>
      </c>
    </row>
    <row r="1028" spans="1:8" x14ac:dyDescent="0.2">
      <c r="A1028" s="141" t="s">
        <v>1618</v>
      </c>
      <c r="B1028" s="142" t="s">
        <v>4910</v>
      </c>
      <c r="C1028" s="142" t="s">
        <v>3934</v>
      </c>
      <c r="D1028" s="143">
        <v>331</v>
      </c>
      <c r="E1028" s="144" t="s">
        <v>3567</v>
      </c>
      <c r="F1028" s="141" t="s">
        <v>5055</v>
      </c>
      <c r="G1028" s="141" t="s">
        <v>5856</v>
      </c>
      <c r="H1028" s="141" t="s">
        <v>5851</v>
      </c>
    </row>
    <row r="1029" spans="1:8" x14ac:dyDescent="0.2">
      <c r="A1029" s="141" t="s">
        <v>1618</v>
      </c>
      <c r="B1029" s="142" t="s">
        <v>4911</v>
      </c>
      <c r="C1029" s="142" t="s">
        <v>3935</v>
      </c>
      <c r="D1029" s="143">
        <v>150</v>
      </c>
      <c r="E1029" s="144" t="s">
        <v>3552</v>
      </c>
      <c r="F1029" s="141" t="s">
        <v>3224</v>
      </c>
      <c r="G1029" s="141"/>
      <c r="H1029" s="141"/>
    </row>
    <row r="1030" spans="1:8" x14ac:dyDescent="0.2">
      <c r="A1030" s="141" t="s">
        <v>1618</v>
      </c>
      <c r="B1030" s="142" t="s">
        <v>4912</v>
      </c>
      <c r="C1030" s="142" t="s">
        <v>3936</v>
      </c>
      <c r="D1030" s="143">
        <v>607</v>
      </c>
      <c r="E1030" s="144" t="s">
        <v>3567</v>
      </c>
      <c r="F1030" s="141" t="s">
        <v>3224</v>
      </c>
      <c r="G1030" s="141" t="s">
        <v>5852</v>
      </c>
      <c r="H1030" s="141" t="s">
        <v>5852</v>
      </c>
    </row>
    <row r="1031" spans="1:8" x14ac:dyDescent="0.2">
      <c r="A1031" s="141" t="s">
        <v>1618</v>
      </c>
      <c r="B1031" s="142" t="s">
        <v>4913</v>
      </c>
      <c r="C1031" s="142" t="s">
        <v>3937</v>
      </c>
      <c r="D1031" s="143">
        <v>1158</v>
      </c>
      <c r="E1031" s="144" t="s">
        <v>3569</v>
      </c>
      <c r="F1031" s="141" t="s">
        <v>3224</v>
      </c>
      <c r="G1031" s="141" t="s">
        <v>5854</v>
      </c>
      <c r="H1031" s="141" t="s">
        <v>5854</v>
      </c>
    </row>
    <row r="1032" spans="1:8" x14ac:dyDescent="0.2">
      <c r="A1032" s="141" t="s">
        <v>1618</v>
      </c>
      <c r="B1032" s="142" t="s">
        <v>4914</v>
      </c>
      <c r="C1032" s="142" t="s">
        <v>3938</v>
      </c>
      <c r="D1032" s="143">
        <v>1071</v>
      </c>
      <c r="E1032" s="144" t="s">
        <v>3559</v>
      </c>
      <c r="F1032" s="141" t="s">
        <v>3224</v>
      </c>
      <c r="G1032" s="141" t="s">
        <v>2212</v>
      </c>
      <c r="H1032" s="141" t="s">
        <v>2212</v>
      </c>
    </row>
    <row r="1033" spans="1:8" x14ac:dyDescent="0.2">
      <c r="A1033" s="141" t="s">
        <v>1618</v>
      </c>
      <c r="B1033" s="142" t="s">
        <v>4915</v>
      </c>
      <c r="C1033" s="142" t="s">
        <v>3939</v>
      </c>
      <c r="D1033" s="143">
        <v>1409</v>
      </c>
      <c r="E1033" s="144" t="s">
        <v>3559</v>
      </c>
      <c r="F1033" s="141" t="s">
        <v>3224</v>
      </c>
      <c r="G1033" s="141" t="s">
        <v>5850</v>
      </c>
      <c r="H1033" s="141" t="s">
        <v>2212</v>
      </c>
    </row>
    <row r="1034" spans="1:8" x14ac:dyDescent="0.2">
      <c r="A1034" s="141" t="s">
        <v>1618</v>
      </c>
      <c r="B1034" s="142" t="s">
        <v>4916</v>
      </c>
      <c r="C1034" s="142" t="s">
        <v>3940</v>
      </c>
      <c r="D1034" s="143">
        <v>712</v>
      </c>
      <c r="E1034" s="144" t="s">
        <v>3564</v>
      </c>
      <c r="F1034" s="141" t="s">
        <v>3224</v>
      </c>
      <c r="G1034" s="141" t="s">
        <v>5850</v>
      </c>
      <c r="H1034" s="141" t="s">
        <v>5852</v>
      </c>
    </row>
    <row r="1035" spans="1:8" x14ac:dyDescent="0.2">
      <c r="A1035" s="141" t="s">
        <v>1618</v>
      </c>
      <c r="B1035" s="142" t="s">
        <v>4917</v>
      </c>
      <c r="C1035" s="142" t="s">
        <v>4269</v>
      </c>
      <c r="D1035" s="143">
        <v>729</v>
      </c>
      <c r="E1035" s="144" t="s">
        <v>3562</v>
      </c>
      <c r="F1035" s="141" t="s">
        <v>3224</v>
      </c>
      <c r="G1035" s="141" t="s">
        <v>5857</v>
      </c>
      <c r="H1035" s="141" t="s">
        <v>5857</v>
      </c>
    </row>
    <row r="1036" spans="1:8" x14ac:dyDescent="0.2">
      <c r="A1036" s="141" t="s">
        <v>1618</v>
      </c>
      <c r="B1036" s="142" t="s">
        <v>4918</v>
      </c>
      <c r="C1036" s="142" t="s">
        <v>4270</v>
      </c>
      <c r="D1036" s="143">
        <v>425</v>
      </c>
      <c r="E1036" s="144" t="s">
        <v>3567</v>
      </c>
      <c r="F1036" s="141" t="s">
        <v>3224</v>
      </c>
      <c r="G1036" s="141" t="s">
        <v>2212</v>
      </c>
      <c r="H1036" s="141" t="s">
        <v>2212</v>
      </c>
    </row>
    <row r="1037" spans="1:8" x14ac:dyDescent="0.2">
      <c r="A1037" s="141" t="s">
        <v>1649</v>
      </c>
      <c r="B1037" s="142" t="s">
        <v>4919</v>
      </c>
      <c r="C1037" s="142" t="s">
        <v>3941</v>
      </c>
      <c r="D1037" s="143">
        <v>231</v>
      </c>
      <c r="E1037" s="144" t="s">
        <v>3561</v>
      </c>
      <c r="F1037" s="141" t="s">
        <v>5055</v>
      </c>
      <c r="G1037" s="141" t="s">
        <v>2212</v>
      </c>
      <c r="H1037" s="141" t="s">
        <v>2212</v>
      </c>
    </row>
    <row r="1038" spans="1:8" x14ac:dyDescent="0.2">
      <c r="A1038" s="141" t="s">
        <v>1651</v>
      </c>
      <c r="B1038" s="142" t="s">
        <v>461</v>
      </c>
      <c r="C1038" s="142" t="s">
        <v>3212</v>
      </c>
      <c r="D1038" s="143">
        <v>125</v>
      </c>
      <c r="E1038" s="144" t="s">
        <v>3587</v>
      </c>
      <c r="F1038" s="141" t="s">
        <v>5055</v>
      </c>
      <c r="G1038" s="141" t="s">
        <v>5851</v>
      </c>
      <c r="H1038" s="141" t="s">
        <v>5857</v>
      </c>
    </row>
    <row r="1039" spans="1:8" x14ac:dyDescent="0.2">
      <c r="A1039" s="141" t="s">
        <v>1621</v>
      </c>
      <c r="B1039" s="142" t="s">
        <v>4162</v>
      </c>
      <c r="C1039" s="142" t="s">
        <v>3953</v>
      </c>
      <c r="D1039" s="143">
        <v>273</v>
      </c>
      <c r="E1039" s="144" t="s">
        <v>3567</v>
      </c>
      <c r="F1039" s="141" t="s">
        <v>3224</v>
      </c>
      <c r="G1039" s="141" t="s">
        <v>2212</v>
      </c>
      <c r="H1039" s="141" t="s">
        <v>2212</v>
      </c>
    </row>
    <row r="1040" spans="1:8" x14ac:dyDescent="0.2">
      <c r="A1040" s="141" t="s">
        <v>1621</v>
      </c>
      <c r="B1040" s="142" t="s">
        <v>4163</v>
      </c>
      <c r="C1040" s="142" t="s">
        <v>3954</v>
      </c>
      <c r="D1040" s="143">
        <v>467</v>
      </c>
      <c r="E1040" s="144" t="s">
        <v>3569</v>
      </c>
      <c r="F1040" s="141" t="s">
        <v>3224</v>
      </c>
      <c r="G1040" s="141" t="s">
        <v>5852</v>
      </c>
      <c r="H1040" s="141" t="s">
        <v>5854</v>
      </c>
    </row>
    <row r="1041" spans="1:8" x14ac:dyDescent="0.2">
      <c r="A1041" s="141" t="s">
        <v>1621</v>
      </c>
      <c r="B1041" s="142" t="s">
        <v>4164</v>
      </c>
      <c r="C1041" s="142" t="s">
        <v>3955</v>
      </c>
      <c r="D1041" s="143">
        <v>364</v>
      </c>
      <c r="E1041" s="144" t="s">
        <v>3567</v>
      </c>
      <c r="F1041" s="141" t="s">
        <v>3224</v>
      </c>
      <c r="G1041" s="141" t="s">
        <v>2212</v>
      </c>
      <c r="H1041" s="141" t="s">
        <v>2212</v>
      </c>
    </row>
    <row r="1042" spans="1:8" x14ac:dyDescent="0.2">
      <c r="A1042" s="141" t="s">
        <v>1621</v>
      </c>
      <c r="B1042" s="142" t="s">
        <v>4165</v>
      </c>
      <c r="C1042" s="142" t="s">
        <v>3956</v>
      </c>
      <c r="D1042" s="143">
        <v>300</v>
      </c>
      <c r="E1042" s="144" t="s">
        <v>3569</v>
      </c>
      <c r="F1042" s="141" t="s">
        <v>3224</v>
      </c>
      <c r="G1042" s="141" t="s">
        <v>5850</v>
      </c>
      <c r="H1042" s="141" t="s">
        <v>5857</v>
      </c>
    </row>
    <row r="1043" spans="1:8" x14ac:dyDescent="0.2">
      <c r="A1043" s="141" t="s">
        <v>1621</v>
      </c>
      <c r="B1043" s="142" t="s">
        <v>4166</v>
      </c>
      <c r="C1043" s="142" t="s">
        <v>3957</v>
      </c>
      <c r="D1043" s="143">
        <v>559</v>
      </c>
      <c r="E1043" s="144" t="s">
        <v>3569</v>
      </c>
      <c r="F1043" s="141" t="s">
        <v>3224</v>
      </c>
      <c r="G1043" s="141" t="s">
        <v>5852</v>
      </c>
      <c r="H1043" s="141" t="s">
        <v>5852</v>
      </c>
    </row>
    <row r="1044" spans="1:8" x14ac:dyDescent="0.2">
      <c r="A1044" s="141" t="s">
        <v>1621</v>
      </c>
      <c r="B1044" s="142" t="s">
        <v>4167</v>
      </c>
      <c r="C1044" s="142" t="s">
        <v>3958</v>
      </c>
      <c r="D1044" s="143">
        <v>347</v>
      </c>
      <c r="E1044" s="144" t="s">
        <v>3567</v>
      </c>
      <c r="F1044" s="141" t="s">
        <v>3224</v>
      </c>
      <c r="G1044" s="141" t="s">
        <v>5856</v>
      </c>
      <c r="H1044" s="141" t="s">
        <v>2212</v>
      </c>
    </row>
    <row r="1045" spans="1:8" x14ac:dyDescent="0.2">
      <c r="A1045" s="141" t="s">
        <v>1621</v>
      </c>
      <c r="B1045" s="142" t="s">
        <v>4168</v>
      </c>
      <c r="C1045" s="142" t="s">
        <v>3959</v>
      </c>
      <c r="D1045" s="143">
        <v>530</v>
      </c>
      <c r="E1045" s="144" t="s">
        <v>3565</v>
      </c>
      <c r="F1045" s="141" t="s">
        <v>5058</v>
      </c>
      <c r="G1045" s="141" t="s">
        <v>5859</v>
      </c>
      <c r="H1045" s="141" t="s">
        <v>5857</v>
      </c>
    </row>
    <row r="1046" spans="1:8" x14ac:dyDescent="0.2">
      <c r="A1046" s="141" t="s">
        <v>1621</v>
      </c>
      <c r="B1046" s="142" t="s">
        <v>4169</v>
      </c>
      <c r="C1046" s="142" t="s">
        <v>3960</v>
      </c>
      <c r="D1046" s="143">
        <v>297</v>
      </c>
      <c r="E1046" s="144" t="s">
        <v>3567</v>
      </c>
      <c r="F1046" s="141" t="s">
        <v>5058</v>
      </c>
      <c r="G1046" s="141" t="s">
        <v>5858</v>
      </c>
      <c r="H1046" s="141" t="s">
        <v>5857</v>
      </c>
    </row>
    <row r="1047" spans="1:8" x14ac:dyDescent="0.2">
      <c r="A1047" s="141" t="s">
        <v>1621</v>
      </c>
      <c r="B1047" s="142" t="s">
        <v>4170</v>
      </c>
      <c r="C1047" s="142" t="s">
        <v>3961</v>
      </c>
      <c r="D1047" s="143">
        <v>629</v>
      </c>
      <c r="E1047" s="144" t="s">
        <v>3562</v>
      </c>
      <c r="F1047" s="141" t="s">
        <v>5058</v>
      </c>
      <c r="G1047" s="141" t="s">
        <v>5859</v>
      </c>
      <c r="H1047" s="141" t="s">
        <v>5859</v>
      </c>
    </row>
    <row r="1048" spans="1:8" x14ac:dyDescent="0.2">
      <c r="A1048" s="141" t="s">
        <v>1621</v>
      </c>
      <c r="B1048" s="142" t="s">
        <v>4171</v>
      </c>
      <c r="C1048" s="142" t="s">
        <v>3962</v>
      </c>
      <c r="D1048" s="143">
        <v>358</v>
      </c>
      <c r="E1048" s="144" t="s">
        <v>3567</v>
      </c>
      <c r="F1048" s="141" t="s">
        <v>3224</v>
      </c>
      <c r="G1048" s="141" t="s">
        <v>2212</v>
      </c>
      <c r="H1048" s="141" t="s">
        <v>2212</v>
      </c>
    </row>
    <row r="1049" spans="1:8" x14ac:dyDescent="0.2">
      <c r="A1049" s="141" t="s">
        <v>1621</v>
      </c>
      <c r="B1049" s="142" t="s">
        <v>4172</v>
      </c>
      <c r="C1049" s="142" t="s">
        <v>3963</v>
      </c>
      <c r="D1049" s="143">
        <v>395</v>
      </c>
      <c r="E1049" s="144" t="s">
        <v>3567</v>
      </c>
      <c r="F1049" s="141" t="s">
        <v>3224</v>
      </c>
      <c r="G1049" s="141" t="s">
        <v>5854</v>
      </c>
      <c r="H1049" s="141" t="s">
        <v>5857</v>
      </c>
    </row>
    <row r="1050" spans="1:8" x14ac:dyDescent="0.2">
      <c r="A1050" s="141" t="s">
        <v>1621</v>
      </c>
      <c r="B1050" s="142" t="s">
        <v>4173</v>
      </c>
      <c r="C1050" s="142" t="s">
        <v>3964</v>
      </c>
      <c r="D1050" s="143">
        <v>1362</v>
      </c>
      <c r="E1050" s="144" t="s">
        <v>3559</v>
      </c>
      <c r="F1050" s="141" t="s">
        <v>3224</v>
      </c>
      <c r="G1050" s="141" t="s">
        <v>2212</v>
      </c>
      <c r="H1050" s="141" t="s">
        <v>2212</v>
      </c>
    </row>
    <row r="1051" spans="1:8" x14ac:dyDescent="0.2">
      <c r="A1051" s="141" t="s">
        <v>1621</v>
      </c>
      <c r="B1051" s="142" t="s">
        <v>4174</v>
      </c>
      <c r="C1051" s="142" t="s">
        <v>3965</v>
      </c>
      <c r="D1051" s="143">
        <v>385</v>
      </c>
      <c r="E1051" s="144" t="s">
        <v>3564</v>
      </c>
      <c r="F1051" s="141" t="s">
        <v>3224</v>
      </c>
      <c r="G1051" s="141" t="s">
        <v>5858</v>
      </c>
      <c r="H1051" s="141" t="s">
        <v>5859</v>
      </c>
    </row>
    <row r="1052" spans="1:8" x14ac:dyDescent="0.2">
      <c r="A1052" s="141" t="s">
        <v>1621</v>
      </c>
      <c r="B1052" s="142" t="s">
        <v>4175</v>
      </c>
      <c r="C1052" s="142" t="s">
        <v>3966</v>
      </c>
      <c r="D1052" s="143">
        <v>1441</v>
      </c>
      <c r="E1052" s="144" t="s">
        <v>3559</v>
      </c>
      <c r="F1052" s="141" t="s">
        <v>3224</v>
      </c>
      <c r="G1052" s="141" t="s">
        <v>5853</v>
      </c>
      <c r="H1052" s="141" t="s">
        <v>5854</v>
      </c>
    </row>
    <row r="1053" spans="1:8" x14ac:dyDescent="0.2">
      <c r="A1053" s="141" t="s">
        <v>1621</v>
      </c>
      <c r="B1053" s="142" t="s">
        <v>4176</v>
      </c>
      <c r="C1053" s="142" t="s">
        <v>3967</v>
      </c>
      <c r="D1053" s="143">
        <v>346</v>
      </c>
      <c r="E1053" s="144" t="s">
        <v>3564</v>
      </c>
      <c r="F1053" s="141" t="s">
        <v>3224</v>
      </c>
      <c r="G1053" s="141" t="s">
        <v>5856</v>
      </c>
      <c r="H1053" s="141" t="s">
        <v>5859</v>
      </c>
    </row>
    <row r="1054" spans="1:8" x14ac:dyDescent="0.2">
      <c r="A1054" s="141" t="s">
        <v>1621</v>
      </c>
      <c r="B1054" s="142" t="s">
        <v>4177</v>
      </c>
      <c r="C1054" s="142" t="s">
        <v>3968</v>
      </c>
      <c r="D1054" s="143">
        <v>421</v>
      </c>
      <c r="E1054" s="144" t="s">
        <v>3568</v>
      </c>
      <c r="F1054" s="141" t="s">
        <v>5058</v>
      </c>
      <c r="G1054" s="141" t="s">
        <v>2212</v>
      </c>
      <c r="H1054" s="141" t="s">
        <v>5851</v>
      </c>
    </row>
    <row r="1055" spans="1:8" x14ac:dyDescent="0.2">
      <c r="A1055" s="141" t="s">
        <v>1621</v>
      </c>
      <c r="B1055" s="142" t="s">
        <v>4178</v>
      </c>
      <c r="C1055" s="142" t="s">
        <v>3969</v>
      </c>
      <c r="D1055" s="143">
        <v>350</v>
      </c>
      <c r="E1055" s="144" t="s">
        <v>3567</v>
      </c>
      <c r="F1055" s="141" t="s">
        <v>3224</v>
      </c>
      <c r="G1055" s="141" t="s">
        <v>2212</v>
      </c>
      <c r="H1055" s="141" t="s">
        <v>2212</v>
      </c>
    </row>
    <row r="1056" spans="1:8" x14ac:dyDescent="0.2">
      <c r="A1056" s="141" t="s">
        <v>1621</v>
      </c>
      <c r="B1056" s="142" t="s">
        <v>4179</v>
      </c>
      <c r="C1056" s="142" t="s">
        <v>3970</v>
      </c>
      <c r="D1056" s="143">
        <v>301</v>
      </c>
      <c r="E1056" s="144" t="s">
        <v>3567</v>
      </c>
      <c r="F1056" s="141" t="s">
        <v>3224</v>
      </c>
      <c r="G1056" s="141" t="s">
        <v>5853</v>
      </c>
      <c r="H1056" s="141" t="s">
        <v>5851</v>
      </c>
    </row>
    <row r="1057" spans="1:8" x14ac:dyDescent="0.2">
      <c r="A1057" s="141" t="s">
        <v>1658</v>
      </c>
      <c r="B1057" s="142" t="s">
        <v>4181</v>
      </c>
      <c r="C1057" s="142" t="s">
        <v>3765</v>
      </c>
      <c r="D1057" s="143">
        <v>357</v>
      </c>
      <c r="E1057" s="144" t="s">
        <v>3561</v>
      </c>
      <c r="F1057" s="141" t="s">
        <v>5055</v>
      </c>
      <c r="G1057" s="141" t="s">
        <v>5859</v>
      </c>
      <c r="H1057" s="141" t="s">
        <v>5856</v>
      </c>
    </row>
    <row r="1058" spans="1:8" x14ac:dyDescent="0.2">
      <c r="A1058" s="141" t="s">
        <v>1658</v>
      </c>
      <c r="B1058" s="142" t="s">
        <v>4182</v>
      </c>
      <c r="C1058" s="142" t="s">
        <v>3766</v>
      </c>
      <c r="D1058" s="143">
        <v>463</v>
      </c>
      <c r="E1058" s="144" t="s">
        <v>3560</v>
      </c>
      <c r="F1058" s="141" t="s">
        <v>5055</v>
      </c>
      <c r="G1058" s="141" t="s">
        <v>5859</v>
      </c>
      <c r="H1058" s="141" t="s">
        <v>5859</v>
      </c>
    </row>
    <row r="1059" spans="1:8" x14ac:dyDescent="0.2">
      <c r="A1059" s="141" t="s">
        <v>1658</v>
      </c>
      <c r="B1059" s="142" t="s">
        <v>4183</v>
      </c>
      <c r="C1059" s="142" t="s">
        <v>3767</v>
      </c>
      <c r="D1059" s="143">
        <v>467</v>
      </c>
      <c r="E1059" s="144" t="s">
        <v>3561</v>
      </c>
      <c r="F1059" s="141" t="s">
        <v>5055</v>
      </c>
      <c r="G1059" s="141" t="s">
        <v>5859</v>
      </c>
      <c r="H1059" s="141" t="s">
        <v>5859</v>
      </c>
    </row>
    <row r="1060" spans="1:8" x14ac:dyDescent="0.2">
      <c r="A1060" s="141" t="s">
        <v>1658</v>
      </c>
      <c r="B1060" s="142" t="s">
        <v>4184</v>
      </c>
      <c r="C1060" s="142" t="s">
        <v>3768</v>
      </c>
      <c r="D1060" s="143">
        <v>375</v>
      </c>
      <c r="E1060" s="144" t="s">
        <v>3561</v>
      </c>
      <c r="F1060" s="141" t="s">
        <v>5055</v>
      </c>
      <c r="G1060" s="141" t="s">
        <v>5858</v>
      </c>
      <c r="H1060" s="141" t="s">
        <v>5859</v>
      </c>
    </row>
    <row r="1061" spans="1:8" x14ac:dyDescent="0.2">
      <c r="A1061" s="141" t="s">
        <v>1658</v>
      </c>
      <c r="B1061" s="142" t="s">
        <v>4185</v>
      </c>
      <c r="C1061" s="142" t="s">
        <v>3769</v>
      </c>
      <c r="D1061" s="143">
        <v>470</v>
      </c>
      <c r="E1061" s="144" t="s">
        <v>3558</v>
      </c>
      <c r="F1061" s="141" t="s">
        <v>3224</v>
      </c>
      <c r="G1061" s="141" t="s">
        <v>5854</v>
      </c>
      <c r="H1061" s="141" t="s">
        <v>5854</v>
      </c>
    </row>
    <row r="1062" spans="1:8" x14ac:dyDescent="0.2">
      <c r="A1062" s="141" t="s">
        <v>1658</v>
      </c>
      <c r="B1062" s="142" t="s">
        <v>4186</v>
      </c>
      <c r="C1062" s="142" t="s">
        <v>3770</v>
      </c>
      <c r="D1062" s="143">
        <v>744</v>
      </c>
      <c r="E1062" s="144" t="s">
        <v>3559</v>
      </c>
      <c r="F1062" s="141" t="s">
        <v>3224</v>
      </c>
      <c r="G1062" s="141" t="s">
        <v>2212</v>
      </c>
      <c r="H1062" s="141" t="s">
        <v>2212</v>
      </c>
    </row>
    <row r="1063" spans="1:8" x14ac:dyDescent="0.2">
      <c r="A1063" s="141" t="s">
        <v>1625</v>
      </c>
      <c r="B1063" s="142" t="s">
        <v>4187</v>
      </c>
      <c r="C1063" s="142" t="s">
        <v>3771</v>
      </c>
      <c r="D1063" s="143">
        <v>399</v>
      </c>
      <c r="E1063" s="144" t="s">
        <v>3567</v>
      </c>
      <c r="F1063" s="141" t="s">
        <v>3224</v>
      </c>
      <c r="G1063" s="141" t="s">
        <v>2212</v>
      </c>
      <c r="H1063" s="141" t="s">
        <v>2212</v>
      </c>
    </row>
    <row r="1064" spans="1:8" x14ac:dyDescent="0.2">
      <c r="A1064" s="141" t="s">
        <v>1625</v>
      </c>
      <c r="B1064" s="142" t="s">
        <v>4188</v>
      </c>
      <c r="C1064" s="142" t="s">
        <v>3772</v>
      </c>
      <c r="D1064" s="143">
        <v>490</v>
      </c>
      <c r="E1064" s="144" t="s">
        <v>3569</v>
      </c>
      <c r="F1064" s="141" t="s">
        <v>3224</v>
      </c>
      <c r="G1064" s="141" t="s">
        <v>2212</v>
      </c>
      <c r="H1064" s="141" t="s">
        <v>2212</v>
      </c>
    </row>
    <row r="1065" spans="1:8" x14ac:dyDescent="0.2">
      <c r="A1065" s="141" t="s">
        <v>1625</v>
      </c>
      <c r="B1065" s="142" t="s">
        <v>4189</v>
      </c>
      <c r="C1065" s="142" t="s">
        <v>3773</v>
      </c>
      <c r="D1065" s="143">
        <v>419</v>
      </c>
      <c r="E1065" s="144" t="s">
        <v>3567</v>
      </c>
      <c r="F1065" s="141" t="s">
        <v>3224</v>
      </c>
      <c r="G1065" s="141" t="s">
        <v>2212</v>
      </c>
      <c r="H1065" s="141" t="s">
        <v>5850</v>
      </c>
    </row>
    <row r="1066" spans="1:8" x14ac:dyDescent="0.2">
      <c r="A1066" s="141" t="s">
        <v>1625</v>
      </c>
      <c r="B1066" s="142" t="s">
        <v>4190</v>
      </c>
      <c r="C1066" s="142" t="s">
        <v>3774</v>
      </c>
      <c r="D1066" s="143">
        <v>447</v>
      </c>
      <c r="E1066" s="144" t="s">
        <v>3567</v>
      </c>
      <c r="F1066" s="141" t="s">
        <v>5055</v>
      </c>
      <c r="G1066" s="141" t="s">
        <v>5852</v>
      </c>
      <c r="H1066" s="141" t="s">
        <v>5856</v>
      </c>
    </row>
    <row r="1067" spans="1:8" x14ac:dyDescent="0.2">
      <c r="A1067" s="141" t="s">
        <v>1625</v>
      </c>
      <c r="B1067" s="142" t="s">
        <v>4191</v>
      </c>
      <c r="C1067" s="142" t="s">
        <v>3775</v>
      </c>
      <c r="D1067" s="143">
        <v>425</v>
      </c>
      <c r="E1067" s="144" t="s">
        <v>3567</v>
      </c>
      <c r="F1067" s="141" t="s">
        <v>3224</v>
      </c>
      <c r="G1067" s="141" t="s">
        <v>2212</v>
      </c>
      <c r="H1067" s="141" t="s">
        <v>2212</v>
      </c>
    </row>
    <row r="1068" spans="1:8" x14ac:dyDescent="0.2">
      <c r="A1068" s="141" t="s">
        <v>1625</v>
      </c>
      <c r="B1068" s="142" t="s">
        <v>4192</v>
      </c>
      <c r="C1068" s="142" t="s">
        <v>3776</v>
      </c>
      <c r="D1068" s="143">
        <v>1336</v>
      </c>
      <c r="E1068" s="144" t="s">
        <v>3559</v>
      </c>
      <c r="F1068" s="141" t="s">
        <v>3224</v>
      </c>
      <c r="G1068" s="141" t="s">
        <v>2212</v>
      </c>
      <c r="H1068" s="141" t="s">
        <v>2212</v>
      </c>
    </row>
    <row r="1069" spans="1:8" x14ac:dyDescent="0.2">
      <c r="A1069" s="141" t="s">
        <v>1625</v>
      </c>
      <c r="B1069" s="142" t="s">
        <v>4193</v>
      </c>
      <c r="C1069" s="142" t="s">
        <v>3777</v>
      </c>
      <c r="D1069" s="143">
        <v>593</v>
      </c>
      <c r="E1069" s="144" t="s">
        <v>3569</v>
      </c>
      <c r="F1069" s="141" t="s">
        <v>3224</v>
      </c>
      <c r="G1069" s="141" t="s">
        <v>5850</v>
      </c>
      <c r="H1069" s="141" t="s">
        <v>5854</v>
      </c>
    </row>
    <row r="1070" spans="1:8" x14ac:dyDescent="0.2">
      <c r="A1070" s="141" t="s">
        <v>1625</v>
      </c>
      <c r="B1070" s="142" t="s">
        <v>4194</v>
      </c>
      <c r="C1070" s="142" t="s">
        <v>3778</v>
      </c>
      <c r="D1070" s="143">
        <v>350</v>
      </c>
      <c r="E1070" s="144" t="s">
        <v>3567</v>
      </c>
      <c r="F1070" s="141" t="s">
        <v>3224</v>
      </c>
      <c r="G1070" s="141" t="s">
        <v>5850</v>
      </c>
      <c r="H1070" s="141" t="s">
        <v>2212</v>
      </c>
    </row>
    <row r="1071" spans="1:8" x14ac:dyDescent="0.2">
      <c r="A1071" s="141" t="s">
        <v>1628</v>
      </c>
      <c r="B1071" s="142" t="s">
        <v>4195</v>
      </c>
      <c r="C1071" s="142" t="s">
        <v>3779</v>
      </c>
      <c r="D1071" s="143">
        <v>757</v>
      </c>
      <c r="E1071" s="144" t="s">
        <v>3567</v>
      </c>
      <c r="F1071" s="141" t="s">
        <v>5058</v>
      </c>
      <c r="G1071" s="141" t="s">
        <v>5852</v>
      </c>
      <c r="H1071" s="141" t="s">
        <v>5850</v>
      </c>
    </row>
    <row r="1072" spans="1:8" x14ac:dyDescent="0.2">
      <c r="A1072" s="141" t="s">
        <v>1628</v>
      </c>
      <c r="B1072" s="142" t="s">
        <v>4196</v>
      </c>
      <c r="C1072" s="142" t="s">
        <v>5022</v>
      </c>
      <c r="D1072" s="143">
        <v>578</v>
      </c>
      <c r="E1072" s="144" t="s">
        <v>3568</v>
      </c>
      <c r="F1072" s="141" t="s">
        <v>5058</v>
      </c>
      <c r="G1072" s="141" t="s">
        <v>5856</v>
      </c>
      <c r="H1072" s="141" t="s">
        <v>2212</v>
      </c>
    </row>
    <row r="1073" spans="1:8" x14ac:dyDescent="0.2">
      <c r="A1073" s="141" t="s">
        <v>1628</v>
      </c>
      <c r="B1073" s="142" t="s">
        <v>4197</v>
      </c>
      <c r="C1073" s="142" t="s">
        <v>3780</v>
      </c>
      <c r="D1073" s="143">
        <v>307</v>
      </c>
      <c r="E1073" s="144" t="s">
        <v>3568</v>
      </c>
      <c r="F1073" s="141" t="s">
        <v>5058</v>
      </c>
      <c r="G1073" s="141" t="s">
        <v>2212</v>
      </c>
      <c r="H1073" s="141" t="s">
        <v>2212</v>
      </c>
    </row>
    <row r="1074" spans="1:8" x14ac:dyDescent="0.2">
      <c r="A1074" s="141" t="s">
        <v>1628</v>
      </c>
      <c r="B1074" s="142" t="s">
        <v>4198</v>
      </c>
      <c r="C1074" s="142" t="s">
        <v>3781</v>
      </c>
      <c r="D1074" s="143">
        <v>751</v>
      </c>
      <c r="E1074" s="144" t="s">
        <v>3568</v>
      </c>
      <c r="F1074" s="141" t="s">
        <v>5058</v>
      </c>
      <c r="G1074" s="141" t="s">
        <v>5851</v>
      </c>
      <c r="H1074" s="141" t="s">
        <v>5857</v>
      </c>
    </row>
    <row r="1075" spans="1:8" x14ac:dyDescent="0.2">
      <c r="A1075" s="141" t="s">
        <v>1628</v>
      </c>
      <c r="B1075" s="142" t="s">
        <v>4199</v>
      </c>
      <c r="C1075" s="142" t="s">
        <v>3782</v>
      </c>
      <c r="D1075" s="143">
        <v>438</v>
      </c>
      <c r="E1075" s="144" t="s">
        <v>3569</v>
      </c>
      <c r="F1075" s="141" t="s">
        <v>5058</v>
      </c>
      <c r="G1075" s="141" t="s">
        <v>5850</v>
      </c>
      <c r="H1075" s="141" t="s">
        <v>5859</v>
      </c>
    </row>
    <row r="1076" spans="1:8" x14ac:dyDescent="0.2">
      <c r="A1076" s="141" t="s">
        <v>1628</v>
      </c>
      <c r="B1076" s="142" t="s">
        <v>4200</v>
      </c>
      <c r="C1076" s="142" t="s">
        <v>3783</v>
      </c>
      <c r="D1076" s="143">
        <v>389</v>
      </c>
      <c r="E1076" s="144" t="s">
        <v>3567</v>
      </c>
      <c r="F1076" s="141" t="s">
        <v>5058</v>
      </c>
      <c r="G1076" s="141" t="s">
        <v>5856</v>
      </c>
      <c r="H1076" s="141" t="s">
        <v>2212</v>
      </c>
    </row>
    <row r="1077" spans="1:8" x14ac:dyDescent="0.2">
      <c r="A1077" s="141" t="s">
        <v>1628</v>
      </c>
      <c r="B1077" s="142" t="s">
        <v>4201</v>
      </c>
      <c r="C1077" s="142" t="s">
        <v>3784</v>
      </c>
      <c r="D1077" s="143">
        <v>1474</v>
      </c>
      <c r="E1077" s="144" t="s">
        <v>3559</v>
      </c>
      <c r="F1077" s="141" t="s">
        <v>5058</v>
      </c>
      <c r="G1077" s="141" t="s">
        <v>2212</v>
      </c>
      <c r="H1077" s="141" t="s">
        <v>2212</v>
      </c>
    </row>
    <row r="1078" spans="1:8" x14ac:dyDescent="0.2">
      <c r="A1078" s="141" t="s">
        <v>1628</v>
      </c>
      <c r="B1078" s="142" t="s">
        <v>4202</v>
      </c>
      <c r="C1078" s="142" t="s">
        <v>3785</v>
      </c>
      <c r="D1078" s="143">
        <v>496</v>
      </c>
      <c r="E1078" s="144" t="s">
        <v>3569</v>
      </c>
      <c r="F1078" s="141" t="s">
        <v>5058</v>
      </c>
      <c r="G1078" s="141" t="s">
        <v>2212</v>
      </c>
      <c r="H1078" s="141" t="s">
        <v>5854</v>
      </c>
    </row>
    <row r="1079" spans="1:8" x14ac:dyDescent="0.2">
      <c r="A1079" s="141" t="s">
        <v>1628</v>
      </c>
      <c r="B1079" s="142" t="s">
        <v>4203</v>
      </c>
      <c r="C1079" s="142" t="s">
        <v>3786</v>
      </c>
      <c r="D1079" s="143">
        <v>125</v>
      </c>
      <c r="E1079" s="144" t="s">
        <v>3559</v>
      </c>
      <c r="F1079" s="141" t="s">
        <v>5058</v>
      </c>
      <c r="G1079" s="141"/>
      <c r="H1079" s="141"/>
    </row>
    <row r="1080" spans="1:8" x14ac:dyDescent="0.2">
      <c r="A1080" s="141" t="s">
        <v>1628</v>
      </c>
      <c r="B1080" s="142" t="s">
        <v>4204</v>
      </c>
      <c r="C1080" s="142" t="s">
        <v>3787</v>
      </c>
      <c r="D1080" s="143">
        <v>444</v>
      </c>
      <c r="E1080" s="144" t="s">
        <v>3569</v>
      </c>
      <c r="F1080" s="141" t="s">
        <v>5058</v>
      </c>
      <c r="G1080" s="141" t="s">
        <v>5857</v>
      </c>
      <c r="H1080" s="141" t="s">
        <v>5858</v>
      </c>
    </row>
    <row r="1081" spans="1:8" x14ac:dyDescent="0.2">
      <c r="A1081" s="141" t="s">
        <v>1628</v>
      </c>
      <c r="B1081" s="142" t="s">
        <v>4205</v>
      </c>
      <c r="C1081" s="142" t="s">
        <v>2440</v>
      </c>
      <c r="D1081" s="143">
        <v>470</v>
      </c>
      <c r="E1081" s="144" t="s">
        <v>3567</v>
      </c>
      <c r="F1081" s="141" t="s">
        <v>5058</v>
      </c>
      <c r="G1081" s="141" t="s">
        <v>5858</v>
      </c>
      <c r="H1081" s="141" t="s">
        <v>5856</v>
      </c>
    </row>
    <row r="1082" spans="1:8" x14ac:dyDescent="0.2">
      <c r="A1082" s="141" t="s">
        <v>1663</v>
      </c>
      <c r="B1082" s="142" t="s">
        <v>4206</v>
      </c>
      <c r="C1082" s="142" t="s">
        <v>3788</v>
      </c>
      <c r="D1082" s="143">
        <v>166</v>
      </c>
      <c r="E1082" s="144" t="s">
        <v>3581</v>
      </c>
      <c r="F1082" s="141" t="s">
        <v>3224</v>
      </c>
      <c r="G1082" s="141" t="s">
        <v>2212</v>
      </c>
      <c r="H1082" s="141" t="s">
        <v>5851</v>
      </c>
    </row>
    <row r="1083" spans="1:8" x14ac:dyDescent="0.2">
      <c r="A1083" s="141" t="s">
        <v>1666</v>
      </c>
      <c r="B1083" s="142" t="s">
        <v>4210</v>
      </c>
      <c r="C1083" s="142" t="s">
        <v>3791</v>
      </c>
      <c r="D1083" s="143">
        <v>543</v>
      </c>
      <c r="E1083" s="144" t="s">
        <v>3560</v>
      </c>
      <c r="F1083" s="141" t="s">
        <v>5055</v>
      </c>
      <c r="G1083" s="141" t="s">
        <v>5856</v>
      </c>
      <c r="H1083" s="141" t="s">
        <v>5852</v>
      </c>
    </row>
    <row r="1084" spans="1:8" x14ac:dyDescent="0.2">
      <c r="A1084" s="141" t="s">
        <v>1634</v>
      </c>
      <c r="B1084" s="142" t="s">
        <v>4211</v>
      </c>
      <c r="C1084" s="142" t="s">
        <v>3792</v>
      </c>
      <c r="D1084" s="143">
        <v>362</v>
      </c>
      <c r="E1084" s="144" t="s">
        <v>3568</v>
      </c>
      <c r="F1084" s="141" t="s">
        <v>5055</v>
      </c>
      <c r="G1084" s="141" t="s">
        <v>5858</v>
      </c>
      <c r="H1084" s="141" t="s">
        <v>2212</v>
      </c>
    </row>
    <row r="1085" spans="1:8" x14ac:dyDescent="0.2">
      <c r="A1085" s="141" t="s">
        <v>1634</v>
      </c>
      <c r="B1085" s="142" t="s">
        <v>4212</v>
      </c>
      <c r="C1085" s="142" t="s">
        <v>3793</v>
      </c>
      <c r="D1085" s="143">
        <v>547</v>
      </c>
      <c r="E1085" s="144" t="s">
        <v>3569</v>
      </c>
      <c r="F1085" s="141" t="s">
        <v>3224</v>
      </c>
      <c r="G1085" s="141" t="s">
        <v>5853</v>
      </c>
      <c r="H1085" s="141" t="s">
        <v>5859</v>
      </c>
    </row>
    <row r="1086" spans="1:8" x14ac:dyDescent="0.2">
      <c r="A1086" s="141" t="s">
        <v>1634</v>
      </c>
      <c r="B1086" s="142" t="s">
        <v>4213</v>
      </c>
      <c r="C1086" s="142" t="s">
        <v>3794</v>
      </c>
      <c r="D1086" s="143">
        <v>299</v>
      </c>
      <c r="E1086" s="144" t="s">
        <v>3590</v>
      </c>
      <c r="F1086" s="141" t="s">
        <v>5055</v>
      </c>
      <c r="G1086" s="141" t="s">
        <v>5851</v>
      </c>
      <c r="H1086" s="141" t="s">
        <v>2212</v>
      </c>
    </row>
    <row r="1087" spans="1:8" x14ac:dyDescent="0.2">
      <c r="A1087" s="141" t="s">
        <v>1634</v>
      </c>
      <c r="B1087" s="142" t="s">
        <v>4214</v>
      </c>
      <c r="C1087" s="142" t="s">
        <v>3795</v>
      </c>
      <c r="D1087" s="143">
        <v>456</v>
      </c>
      <c r="E1087" s="144" t="s">
        <v>3567</v>
      </c>
      <c r="F1087" s="141" t="s">
        <v>3224</v>
      </c>
      <c r="G1087" s="141" t="s">
        <v>2212</v>
      </c>
      <c r="H1087" s="141" t="s">
        <v>5852</v>
      </c>
    </row>
    <row r="1088" spans="1:8" x14ac:dyDescent="0.2">
      <c r="A1088" s="141" t="s">
        <v>1634</v>
      </c>
      <c r="B1088" s="142" t="s">
        <v>4215</v>
      </c>
      <c r="C1088" s="142" t="s">
        <v>3796</v>
      </c>
      <c r="D1088" s="143">
        <v>596</v>
      </c>
      <c r="E1088" s="144" t="s">
        <v>3559</v>
      </c>
      <c r="F1088" s="141" t="s">
        <v>3224</v>
      </c>
      <c r="G1088" s="141" t="s">
        <v>2212</v>
      </c>
      <c r="H1088" s="141" t="s">
        <v>2212</v>
      </c>
    </row>
    <row r="1089" spans="1:8" x14ac:dyDescent="0.2">
      <c r="A1089" s="141" t="s">
        <v>1668</v>
      </c>
      <c r="B1089" s="142" t="s">
        <v>4216</v>
      </c>
      <c r="C1089" s="142" t="s">
        <v>3797</v>
      </c>
      <c r="D1089" s="143">
        <v>393</v>
      </c>
      <c r="E1089" s="144" t="s">
        <v>3568</v>
      </c>
      <c r="F1089" s="141" t="s">
        <v>5055</v>
      </c>
      <c r="G1089" s="141" t="s">
        <v>2212</v>
      </c>
      <c r="H1089" s="141" t="s">
        <v>2212</v>
      </c>
    </row>
    <row r="1090" spans="1:8" x14ac:dyDescent="0.2">
      <c r="A1090" s="141" t="s">
        <v>1668</v>
      </c>
      <c r="B1090" s="142" t="s">
        <v>4218</v>
      </c>
      <c r="C1090" s="142" t="s">
        <v>3798</v>
      </c>
      <c r="D1090" s="143">
        <v>305</v>
      </c>
      <c r="E1090" s="144" t="s">
        <v>3559</v>
      </c>
      <c r="F1090" s="141" t="s">
        <v>3224</v>
      </c>
      <c r="G1090" s="141" t="s">
        <v>2212</v>
      </c>
      <c r="H1090" s="141" t="s">
        <v>2212</v>
      </c>
    </row>
    <row r="1091" spans="1:8" x14ac:dyDescent="0.2">
      <c r="A1091" s="141" t="s">
        <v>1668</v>
      </c>
      <c r="B1091" s="142" t="s">
        <v>4219</v>
      </c>
      <c r="C1091" s="142" t="s">
        <v>3799</v>
      </c>
      <c r="D1091" s="143">
        <v>248</v>
      </c>
      <c r="E1091" s="144" t="s">
        <v>3569</v>
      </c>
      <c r="F1091" s="141" t="s">
        <v>3224</v>
      </c>
      <c r="G1091" s="141" t="s">
        <v>2212</v>
      </c>
      <c r="H1091" s="141" t="s">
        <v>5850</v>
      </c>
    </row>
    <row r="1092" spans="1:8" x14ac:dyDescent="0.2">
      <c r="A1092" s="141" t="s">
        <v>1669</v>
      </c>
      <c r="B1092" s="142" t="s">
        <v>4220</v>
      </c>
      <c r="C1092" s="142" t="s">
        <v>3800</v>
      </c>
      <c r="D1092" s="143">
        <v>66</v>
      </c>
      <c r="E1092" s="144" t="s">
        <v>3560</v>
      </c>
      <c r="F1092" s="141" t="s">
        <v>3224</v>
      </c>
      <c r="G1092" s="141" t="s">
        <v>2212</v>
      </c>
      <c r="H1092" s="141" t="s">
        <v>2212</v>
      </c>
    </row>
    <row r="1093" spans="1:8" x14ac:dyDescent="0.2">
      <c r="A1093" s="141" t="s">
        <v>1635</v>
      </c>
      <c r="B1093" s="142" t="s">
        <v>4223</v>
      </c>
      <c r="C1093" s="142" t="s">
        <v>476</v>
      </c>
      <c r="D1093" s="143">
        <v>335</v>
      </c>
      <c r="E1093" s="144" t="s">
        <v>3567</v>
      </c>
      <c r="F1093" s="141" t="s">
        <v>5058</v>
      </c>
      <c r="G1093" s="141" t="s">
        <v>5859</v>
      </c>
      <c r="H1093" s="141" t="s">
        <v>5858</v>
      </c>
    </row>
    <row r="1094" spans="1:8" x14ac:dyDescent="0.2">
      <c r="A1094" s="141" t="s">
        <v>1635</v>
      </c>
      <c r="B1094" s="142" t="s">
        <v>4224</v>
      </c>
      <c r="C1094" s="142" t="s">
        <v>477</v>
      </c>
      <c r="D1094" s="143">
        <v>358</v>
      </c>
      <c r="E1094" s="144" t="s">
        <v>3567</v>
      </c>
      <c r="F1094" s="141" t="s">
        <v>5058</v>
      </c>
      <c r="G1094" s="141" t="s">
        <v>5859</v>
      </c>
      <c r="H1094" s="141" t="s">
        <v>5858</v>
      </c>
    </row>
    <row r="1095" spans="1:8" x14ac:dyDescent="0.2">
      <c r="A1095" s="141" t="s">
        <v>1635</v>
      </c>
      <c r="B1095" s="142" t="s">
        <v>4225</v>
      </c>
      <c r="C1095" s="142" t="s">
        <v>478</v>
      </c>
      <c r="D1095" s="143">
        <v>205</v>
      </c>
      <c r="E1095" s="144" t="s">
        <v>3567</v>
      </c>
      <c r="F1095" s="141" t="s">
        <v>5058</v>
      </c>
      <c r="G1095" s="141" t="s">
        <v>5855</v>
      </c>
      <c r="H1095" s="141" t="s">
        <v>5852</v>
      </c>
    </row>
    <row r="1096" spans="1:8" x14ac:dyDescent="0.2">
      <c r="A1096" s="141" t="s">
        <v>1635</v>
      </c>
      <c r="B1096" s="142" t="s">
        <v>4226</v>
      </c>
      <c r="C1096" s="142" t="s">
        <v>479</v>
      </c>
      <c r="D1096" s="143">
        <v>659</v>
      </c>
      <c r="E1096" s="144" t="s">
        <v>3569</v>
      </c>
      <c r="F1096" s="141" t="s">
        <v>5058</v>
      </c>
      <c r="G1096" s="141" t="s">
        <v>5854</v>
      </c>
      <c r="H1096" s="141" t="s">
        <v>5859</v>
      </c>
    </row>
    <row r="1097" spans="1:8" x14ac:dyDescent="0.2">
      <c r="A1097" s="141" t="s">
        <v>1635</v>
      </c>
      <c r="B1097" s="142" t="s">
        <v>4227</v>
      </c>
      <c r="C1097" s="142" t="s">
        <v>480</v>
      </c>
      <c r="D1097" s="143">
        <v>313</v>
      </c>
      <c r="E1097" s="144" t="s">
        <v>3567</v>
      </c>
      <c r="F1097" s="141" t="s">
        <v>5058</v>
      </c>
      <c r="G1097" s="141" t="s">
        <v>5858</v>
      </c>
      <c r="H1097" s="141" t="s">
        <v>5857</v>
      </c>
    </row>
    <row r="1098" spans="1:8" x14ac:dyDescent="0.2">
      <c r="A1098" s="141" t="s">
        <v>1635</v>
      </c>
      <c r="B1098" s="142" t="s">
        <v>4228</v>
      </c>
      <c r="C1098" s="142" t="s">
        <v>4367</v>
      </c>
      <c r="D1098" s="143">
        <v>507</v>
      </c>
      <c r="E1098" s="144" t="s">
        <v>3580</v>
      </c>
      <c r="F1098" s="141" t="s">
        <v>5058</v>
      </c>
      <c r="G1098" s="141" t="s">
        <v>5859</v>
      </c>
      <c r="H1098" s="141" t="s">
        <v>5859</v>
      </c>
    </row>
    <row r="1099" spans="1:8" x14ac:dyDescent="0.2">
      <c r="A1099" s="141" t="s">
        <v>1635</v>
      </c>
      <c r="B1099" s="142" t="s">
        <v>4229</v>
      </c>
      <c r="C1099" s="142" t="s">
        <v>4368</v>
      </c>
      <c r="D1099" s="143">
        <v>116</v>
      </c>
      <c r="E1099" s="144" t="s">
        <v>3552</v>
      </c>
      <c r="F1099" s="141" t="s">
        <v>3224</v>
      </c>
      <c r="G1099" s="141"/>
      <c r="H1099" s="141"/>
    </row>
    <row r="1100" spans="1:8" x14ac:dyDescent="0.2">
      <c r="A1100" s="141" t="s">
        <v>1635</v>
      </c>
      <c r="B1100" s="142" t="s">
        <v>4230</v>
      </c>
      <c r="C1100" s="142" t="s">
        <v>4369</v>
      </c>
      <c r="D1100" s="143">
        <v>1231</v>
      </c>
      <c r="E1100" s="144" t="s">
        <v>3559</v>
      </c>
      <c r="F1100" s="141" t="s">
        <v>3224</v>
      </c>
      <c r="G1100" s="141" t="s">
        <v>5854</v>
      </c>
      <c r="H1100" s="141" t="s">
        <v>5853</v>
      </c>
    </row>
    <row r="1101" spans="1:8" x14ac:dyDescent="0.2">
      <c r="A1101" s="141" t="s">
        <v>1635</v>
      </c>
      <c r="B1101" s="142" t="s">
        <v>4231</v>
      </c>
      <c r="C1101" s="142" t="s">
        <v>4370</v>
      </c>
      <c r="D1101" s="143">
        <v>381</v>
      </c>
      <c r="E1101" s="144" t="s">
        <v>3580</v>
      </c>
      <c r="F1101" s="141" t="s">
        <v>5058</v>
      </c>
      <c r="G1101" s="141" t="s">
        <v>5856</v>
      </c>
      <c r="H1101" s="141" t="s">
        <v>5854</v>
      </c>
    </row>
    <row r="1102" spans="1:8" x14ac:dyDescent="0.2">
      <c r="A1102" s="141" t="s">
        <v>1635</v>
      </c>
      <c r="B1102" s="142" t="s">
        <v>4232</v>
      </c>
      <c r="C1102" s="142" t="s">
        <v>4371</v>
      </c>
      <c r="D1102" s="143">
        <v>460</v>
      </c>
      <c r="E1102" s="144" t="s">
        <v>3567</v>
      </c>
      <c r="F1102" s="141" t="s">
        <v>5058</v>
      </c>
      <c r="G1102" s="141" t="s">
        <v>5854</v>
      </c>
      <c r="H1102" s="141" t="s">
        <v>5856</v>
      </c>
    </row>
    <row r="1103" spans="1:8" x14ac:dyDescent="0.2">
      <c r="A1103" s="141" t="s">
        <v>1642</v>
      </c>
      <c r="B1103" s="142" t="s">
        <v>4234</v>
      </c>
      <c r="C1103" s="142" t="s">
        <v>4235</v>
      </c>
      <c r="D1103" s="143">
        <v>766</v>
      </c>
      <c r="E1103" s="144" t="s">
        <v>3580</v>
      </c>
      <c r="F1103" s="141" t="s">
        <v>5055</v>
      </c>
      <c r="G1103" s="141" t="s">
        <v>5850</v>
      </c>
      <c r="H1103" s="141" t="s">
        <v>5852</v>
      </c>
    </row>
    <row r="1104" spans="1:8" x14ac:dyDescent="0.2">
      <c r="A1104" s="141" t="s">
        <v>1642</v>
      </c>
      <c r="B1104" s="142" t="s">
        <v>4236</v>
      </c>
      <c r="C1104" s="142" t="s">
        <v>4009</v>
      </c>
      <c r="D1104" s="143">
        <v>847</v>
      </c>
      <c r="E1104" s="144" t="s">
        <v>3581</v>
      </c>
      <c r="F1104" s="141" t="s">
        <v>3224</v>
      </c>
      <c r="G1104" s="141" t="s">
        <v>2212</v>
      </c>
      <c r="H1104" s="141" t="s">
        <v>5853</v>
      </c>
    </row>
    <row r="1105" spans="1:8" x14ac:dyDescent="0.2">
      <c r="A1105" s="141" t="s">
        <v>1642</v>
      </c>
      <c r="B1105" s="142" t="s">
        <v>4237</v>
      </c>
      <c r="C1105" s="142" t="s">
        <v>4010</v>
      </c>
      <c r="D1105" s="143">
        <v>802</v>
      </c>
      <c r="E1105" s="144" t="s">
        <v>3580</v>
      </c>
      <c r="F1105" s="141" t="s">
        <v>3224</v>
      </c>
      <c r="G1105" s="141" t="s">
        <v>5856</v>
      </c>
      <c r="H1105" s="141" t="s">
        <v>5854</v>
      </c>
    </row>
    <row r="1106" spans="1:8" x14ac:dyDescent="0.2">
      <c r="A1106" s="141" t="s">
        <v>1642</v>
      </c>
      <c r="B1106" s="142" t="s">
        <v>5497</v>
      </c>
      <c r="C1106" s="142" t="s">
        <v>4011</v>
      </c>
      <c r="D1106" s="143">
        <v>1017</v>
      </c>
      <c r="E1106" s="144" t="s">
        <v>3559</v>
      </c>
      <c r="F1106" s="141" t="s">
        <v>3224</v>
      </c>
      <c r="G1106" s="141" t="s">
        <v>2212</v>
      </c>
      <c r="H1106" s="141" t="s">
        <v>2212</v>
      </c>
    </row>
    <row r="1107" spans="1:8" x14ac:dyDescent="0.2">
      <c r="A1107" s="141" t="s">
        <v>1644</v>
      </c>
      <c r="B1107" s="142" t="s">
        <v>460</v>
      </c>
      <c r="C1107" s="142" t="s">
        <v>3210</v>
      </c>
      <c r="D1107" s="143">
        <v>81</v>
      </c>
      <c r="E1107" s="144" t="s">
        <v>3552</v>
      </c>
      <c r="F1107" s="141" t="s">
        <v>3224</v>
      </c>
      <c r="G1107" s="141"/>
      <c r="H1107" s="141"/>
    </row>
    <row r="1108" spans="1:8" x14ac:dyDescent="0.2">
      <c r="A1108" s="141" t="s">
        <v>1644</v>
      </c>
      <c r="B1108" s="142" t="s">
        <v>2749</v>
      </c>
      <c r="C1108" s="142" t="s">
        <v>4012</v>
      </c>
      <c r="D1108" s="143">
        <v>709</v>
      </c>
      <c r="E1108" s="144" t="s">
        <v>3569</v>
      </c>
      <c r="F1108" s="141" t="s">
        <v>5055</v>
      </c>
      <c r="G1108" s="141" t="s">
        <v>5856</v>
      </c>
      <c r="H1108" s="141" t="s">
        <v>5859</v>
      </c>
    </row>
    <row r="1109" spans="1:8" x14ac:dyDescent="0.2">
      <c r="A1109" s="141" t="s">
        <v>1644</v>
      </c>
      <c r="B1109" s="142" t="s">
        <v>2750</v>
      </c>
      <c r="C1109" s="142" t="s">
        <v>4013</v>
      </c>
      <c r="D1109" s="143">
        <v>224</v>
      </c>
      <c r="E1109" s="144" t="s">
        <v>3567</v>
      </c>
      <c r="F1109" s="141" t="s">
        <v>3224</v>
      </c>
      <c r="G1109" s="141" t="s">
        <v>2212</v>
      </c>
      <c r="H1109" s="141" t="s">
        <v>2212</v>
      </c>
    </row>
    <row r="1110" spans="1:8" x14ac:dyDescent="0.2">
      <c r="A1110" s="141" t="s">
        <v>1644</v>
      </c>
      <c r="B1110" s="142" t="s">
        <v>2751</v>
      </c>
      <c r="C1110" s="142" t="s">
        <v>4014</v>
      </c>
      <c r="D1110" s="143">
        <v>277</v>
      </c>
      <c r="E1110" s="144" t="s">
        <v>3567</v>
      </c>
      <c r="F1110" s="141" t="s">
        <v>3224</v>
      </c>
      <c r="G1110" s="141" t="s">
        <v>2212</v>
      </c>
      <c r="H1110" s="141" t="s">
        <v>2212</v>
      </c>
    </row>
    <row r="1111" spans="1:8" x14ac:dyDescent="0.2">
      <c r="A1111" s="141" t="s">
        <v>1644</v>
      </c>
      <c r="B1111" s="142" t="s">
        <v>2752</v>
      </c>
      <c r="C1111" s="142" t="s">
        <v>4015</v>
      </c>
      <c r="D1111" s="143">
        <v>230</v>
      </c>
      <c r="E1111" s="144" t="s">
        <v>3567</v>
      </c>
      <c r="F1111" s="141" t="s">
        <v>5055</v>
      </c>
      <c r="G1111" s="141" t="s">
        <v>2212</v>
      </c>
      <c r="H1111" s="141" t="s">
        <v>2212</v>
      </c>
    </row>
    <row r="1112" spans="1:8" x14ac:dyDescent="0.2">
      <c r="A1112" s="141" t="s">
        <v>1644</v>
      </c>
      <c r="B1112" s="142" t="s">
        <v>2753</v>
      </c>
      <c r="C1112" s="142" t="s">
        <v>4016</v>
      </c>
      <c r="D1112" s="143">
        <v>727</v>
      </c>
      <c r="E1112" s="144" t="s">
        <v>3559</v>
      </c>
      <c r="F1112" s="141" t="s">
        <v>3224</v>
      </c>
      <c r="G1112" s="141" t="s">
        <v>2212</v>
      </c>
      <c r="H1112" s="141" t="s">
        <v>2212</v>
      </c>
    </row>
    <row r="1113" spans="1:8" x14ac:dyDescent="0.2">
      <c r="A1113" s="141" t="s">
        <v>1644</v>
      </c>
      <c r="B1113" s="142" t="s">
        <v>2754</v>
      </c>
      <c r="C1113" s="142" t="s">
        <v>3730</v>
      </c>
      <c r="D1113" s="143">
        <v>601</v>
      </c>
      <c r="E1113" s="144" t="s">
        <v>3568</v>
      </c>
      <c r="F1113" s="141" t="s">
        <v>5055</v>
      </c>
      <c r="G1113" s="141" t="s">
        <v>2212</v>
      </c>
      <c r="H1113" s="141" t="s">
        <v>5853</v>
      </c>
    </row>
    <row r="1114" spans="1:8" x14ac:dyDescent="0.2">
      <c r="A1114" s="141" t="s">
        <v>1676</v>
      </c>
      <c r="B1114" s="142" t="s">
        <v>2755</v>
      </c>
      <c r="C1114" s="142" t="s">
        <v>5498</v>
      </c>
      <c r="D1114" s="143">
        <v>39</v>
      </c>
      <c r="E1114" s="144" t="s">
        <v>3568</v>
      </c>
      <c r="F1114" s="141" t="s">
        <v>5055</v>
      </c>
      <c r="G1114" s="141" t="s">
        <v>2212</v>
      </c>
      <c r="H1114" s="141" t="s">
        <v>2212</v>
      </c>
    </row>
    <row r="1115" spans="1:8" x14ac:dyDescent="0.2">
      <c r="A1115" s="141" t="s">
        <v>1677</v>
      </c>
      <c r="B1115" s="142" t="s">
        <v>2757</v>
      </c>
      <c r="C1115" s="142" t="s">
        <v>5499</v>
      </c>
      <c r="D1115" s="143">
        <v>442</v>
      </c>
      <c r="E1115" s="144" t="s">
        <v>3561</v>
      </c>
      <c r="F1115" s="141" t="s">
        <v>3224</v>
      </c>
      <c r="G1115" s="141" t="s">
        <v>2212</v>
      </c>
      <c r="H1115" s="141" t="s">
        <v>2212</v>
      </c>
    </row>
    <row r="1116" spans="1:8" x14ac:dyDescent="0.2">
      <c r="A1116" s="141" t="s">
        <v>1677</v>
      </c>
      <c r="B1116" s="142" t="s">
        <v>2758</v>
      </c>
      <c r="C1116" s="142" t="s">
        <v>5500</v>
      </c>
      <c r="D1116" s="143">
        <v>508</v>
      </c>
      <c r="E1116" s="144" t="s">
        <v>456</v>
      </c>
      <c r="F1116" s="141" t="s">
        <v>5055</v>
      </c>
      <c r="G1116" s="141" t="s">
        <v>2212</v>
      </c>
      <c r="H1116" s="141" t="s">
        <v>5852</v>
      </c>
    </row>
    <row r="1117" spans="1:8" x14ac:dyDescent="0.2">
      <c r="A1117" s="141" t="s">
        <v>1677</v>
      </c>
      <c r="B1117" s="142" t="s">
        <v>2759</v>
      </c>
      <c r="C1117" s="142" t="s">
        <v>5501</v>
      </c>
      <c r="D1117" s="143">
        <v>361</v>
      </c>
      <c r="E1117" s="144" t="s">
        <v>3561</v>
      </c>
      <c r="F1117" s="141" t="s">
        <v>3224</v>
      </c>
      <c r="G1117" s="141" t="s">
        <v>2212</v>
      </c>
      <c r="H1117" s="141" t="s">
        <v>2212</v>
      </c>
    </row>
    <row r="1118" spans="1:8" x14ac:dyDescent="0.2">
      <c r="A1118" s="141" t="s">
        <v>1677</v>
      </c>
      <c r="B1118" s="142" t="s">
        <v>2760</v>
      </c>
      <c r="C1118" s="142" t="s">
        <v>5502</v>
      </c>
      <c r="D1118" s="143">
        <v>642</v>
      </c>
      <c r="E1118" s="144" t="s">
        <v>3561</v>
      </c>
      <c r="F1118" s="141" t="s">
        <v>5055</v>
      </c>
      <c r="G1118" s="141" t="s">
        <v>2212</v>
      </c>
      <c r="H1118" s="141" t="s">
        <v>2212</v>
      </c>
    </row>
    <row r="1119" spans="1:8" x14ac:dyDescent="0.2">
      <c r="A1119" s="141" t="s">
        <v>1677</v>
      </c>
      <c r="B1119" s="142" t="s">
        <v>2761</v>
      </c>
      <c r="C1119" s="142" t="s">
        <v>5503</v>
      </c>
      <c r="D1119" s="143">
        <v>906</v>
      </c>
      <c r="E1119" s="144" t="s">
        <v>3559</v>
      </c>
      <c r="F1119" s="141" t="s">
        <v>3224</v>
      </c>
      <c r="G1119" s="141" t="s">
        <v>2212</v>
      </c>
      <c r="H1119" s="141" t="s">
        <v>2212</v>
      </c>
    </row>
    <row r="1120" spans="1:8" x14ac:dyDescent="0.2">
      <c r="A1120" s="141" t="s">
        <v>1677</v>
      </c>
      <c r="B1120" s="142" t="s">
        <v>2762</v>
      </c>
      <c r="C1120" s="142" t="s">
        <v>5504</v>
      </c>
      <c r="D1120" s="143">
        <v>417</v>
      </c>
      <c r="E1120" s="144" t="s">
        <v>3561</v>
      </c>
      <c r="F1120" s="141" t="s">
        <v>3224</v>
      </c>
      <c r="G1120" s="141" t="s">
        <v>2212</v>
      </c>
      <c r="H1120" s="141" t="s">
        <v>2212</v>
      </c>
    </row>
    <row r="1121" spans="1:8" x14ac:dyDescent="0.2">
      <c r="A1121" s="141" t="s">
        <v>1678</v>
      </c>
      <c r="B1121" s="142" t="s">
        <v>2763</v>
      </c>
      <c r="C1121" s="142" t="s">
        <v>5505</v>
      </c>
      <c r="D1121" s="143">
        <v>525</v>
      </c>
      <c r="E1121" s="144" t="s">
        <v>3569</v>
      </c>
      <c r="F1121" s="141" t="s">
        <v>5055</v>
      </c>
      <c r="G1121" s="141" t="s">
        <v>2212</v>
      </c>
      <c r="H1121" s="141" t="s">
        <v>5852</v>
      </c>
    </row>
    <row r="1122" spans="1:8" x14ac:dyDescent="0.2">
      <c r="A1122" s="141" t="s">
        <v>1678</v>
      </c>
      <c r="B1122" s="142" t="s">
        <v>2765</v>
      </c>
      <c r="C1122" s="142" t="s">
        <v>5506</v>
      </c>
      <c r="D1122" s="143">
        <v>479</v>
      </c>
      <c r="E1122" s="144" t="s">
        <v>3568</v>
      </c>
      <c r="F1122" s="141" t="s">
        <v>5055</v>
      </c>
      <c r="G1122" s="141" t="s">
        <v>5857</v>
      </c>
      <c r="H1122" s="141" t="s">
        <v>2212</v>
      </c>
    </row>
    <row r="1123" spans="1:8" x14ac:dyDescent="0.2">
      <c r="A1123" s="141" t="s">
        <v>1678</v>
      </c>
      <c r="B1123" s="142" t="s">
        <v>2766</v>
      </c>
      <c r="C1123" s="142" t="s">
        <v>5507</v>
      </c>
      <c r="D1123" s="143">
        <v>460</v>
      </c>
      <c r="E1123" s="144" t="s">
        <v>3567</v>
      </c>
      <c r="F1123" s="141" t="s">
        <v>3224</v>
      </c>
      <c r="G1123" s="141" t="s">
        <v>2212</v>
      </c>
      <c r="H1123" s="141" t="s">
        <v>2212</v>
      </c>
    </row>
    <row r="1124" spans="1:8" x14ac:dyDescent="0.2">
      <c r="A1124" s="141" t="s">
        <v>1678</v>
      </c>
      <c r="B1124" s="142" t="s">
        <v>2767</v>
      </c>
      <c r="C1124" s="142" t="s">
        <v>5508</v>
      </c>
      <c r="D1124" s="143">
        <v>677</v>
      </c>
      <c r="E1124" s="144" t="s">
        <v>3559</v>
      </c>
      <c r="F1124" s="141" t="s">
        <v>3224</v>
      </c>
      <c r="G1124" s="141" t="s">
        <v>2212</v>
      </c>
      <c r="H1124" s="141" t="s">
        <v>2212</v>
      </c>
    </row>
    <row r="1125" spans="1:8" x14ac:dyDescent="0.2">
      <c r="A1125" s="141" t="s">
        <v>1680</v>
      </c>
      <c r="B1125" s="142" t="s">
        <v>2769</v>
      </c>
      <c r="C1125" s="142" t="s">
        <v>5510</v>
      </c>
      <c r="D1125" s="143">
        <v>429</v>
      </c>
      <c r="E1125" s="144" t="s">
        <v>3567</v>
      </c>
      <c r="F1125" s="141" t="s">
        <v>5055</v>
      </c>
      <c r="G1125" s="141" t="s">
        <v>2212</v>
      </c>
      <c r="H1125" s="141" t="s">
        <v>2212</v>
      </c>
    </row>
    <row r="1126" spans="1:8" x14ac:dyDescent="0.2">
      <c r="A1126" s="141" t="s">
        <v>1680</v>
      </c>
      <c r="B1126" s="142" t="s">
        <v>2770</v>
      </c>
      <c r="C1126" s="142" t="s">
        <v>5511</v>
      </c>
      <c r="D1126" s="143">
        <v>421</v>
      </c>
      <c r="E1126" s="144" t="s">
        <v>3568</v>
      </c>
      <c r="F1126" s="141" t="s">
        <v>3224</v>
      </c>
      <c r="G1126" s="141" t="s">
        <v>2212</v>
      </c>
      <c r="H1126" s="141" t="s">
        <v>2212</v>
      </c>
    </row>
    <row r="1127" spans="1:8" x14ac:dyDescent="0.2">
      <c r="A1127" s="141" t="s">
        <v>1680</v>
      </c>
      <c r="B1127" s="142" t="s">
        <v>2771</v>
      </c>
      <c r="C1127" s="142" t="s">
        <v>5512</v>
      </c>
      <c r="D1127" s="143">
        <v>598</v>
      </c>
      <c r="E1127" s="144" t="s">
        <v>3567</v>
      </c>
      <c r="F1127" s="141" t="s">
        <v>5055</v>
      </c>
      <c r="G1127" s="141" t="s">
        <v>2212</v>
      </c>
      <c r="H1127" s="141" t="s">
        <v>2212</v>
      </c>
    </row>
    <row r="1128" spans="1:8" x14ac:dyDescent="0.2">
      <c r="A1128" s="141" t="s">
        <v>1680</v>
      </c>
      <c r="B1128" s="142" t="s">
        <v>2772</v>
      </c>
      <c r="C1128" s="142" t="s">
        <v>5513</v>
      </c>
      <c r="D1128" s="143">
        <v>1178</v>
      </c>
      <c r="E1128" s="144" t="s">
        <v>3559</v>
      </c>
      <c r="F1128" s="141" t="s">
        <v>3224</v>
      </c>
      <c r="G1128" s="141" t="s">
        <v>2212</v>
      </c>
      <c r="H1128" s="141" t="s">
        <v>2212</v>
      </c>
    </row>
    <row r="1129" spans="1:8" x14ac:dyDescent="0.2">
      <c r="A1129" s="141" t="s">
        <v>1680</v>
      </c>
      <c r="B1129" s="142" t="s">
        <v>2773</v>
      </c>
      <c r="C1129" s="142" t="s">
        <v>5514</v>
      </c>
      <c r="D1129" s="143">
        <v>809</v>
      </c>
      <c r="E1129" s="144" t="s">
        <v>3569</v>
      </c>
      <c r="F1129" s="141" t="s">
        <v>3224</v>
      </c>
      <c r="G1129" s="141" t="s">
        <v>5850</v>
      </c>
      <c r="H1129" s="141" t="s">
        <v>5852</v>
      </c>
    </row>
    <row r="1130" spans="1:8" x14ac:dyDescent="0.2">
      <c r="A1130" s="141" t="s">
        <v>1682</v>
      </c>
      <c r="B1130" s="142" t="s">
        <v>2775</v>
      </c>
      <c r="C1130" s="142" t="s">
        <v>5516</v>
      </c>
      <c r="D1130" s="143">
        <v>430</v>
      </c>
      <c r="E1130" s="144" t="s">
        <v>3568</v>
      </c>
      <c r="F1130" s="141" t="s">
        <v>5055</v>
      </c>
      <c r="G1130" s="141" t="s">
        <v>2212</v>
      </c>
      <c r="H1130" s="141" t="s">
        <v>2212</v>
      </c>
    </row>
    <row r="1131" spans="1:8" x14ac:dyDescent="0.2">
      <c r="A1131" s="141" t="s">
        <v>2471</v>
      </c>
      <c r="B1131" s="142" t="s">
        <v>2776</v>
      </c>
      <c r="C1131" s="142" t="s">
        <v>5517</v>
      </c>
      <c r="D1131" s="143">
        <v>355</v>
      </c>
      <c r="E1131" s="144" t="s">
        <v>3598</v>
      </c>
      <c r="F1131" s="141" t="s">
        <v>3224</v>
      </c>
      <c r="G1131" s="141" t="s">
        <v>2212</v>
      </c>
      <c r="H1131" s="141" t="s">
        <v>2212</v>
      </c>
    </row>
    <row r="1132" spans="1:8" x14ac:dyDescent="0.2">
      <c r="A1132" s="141" t="s">
        <v>2471</v>
      </c>
      <c r="B1132" s="142" t="s">
        <v>2778</v>
      </c>
      <c r="C1132" s="142" t="s">
        <v>5518</v>
      </c>
      <c r="D1132" s="143">
        <v>381</v>
      </c>
      <c r="E1132" s="144" t="s">
        <v>3565</v>
      </c>
      <c r="F1132" s="141" t="s">
        <v>5055</v>
      </c>
      <c r="G1132" s="141" t="s">
        <v>5850</v>
      </c>
      <c r="H1132" s="141" t="s">
        <v>2212</v>
      </c>
    </row>
    <row r="1133" spans="1:8" x14ac:dyDescent="0.2">
      <c r="A1133" s="141" t="s">
        <v>2471</v>
      </c>
      <c r="B1133" s="142" t="s">
        <v>2779</v>
      </c>
      <c r="C1133" s="142" t="s">
        <v>5519</v>
      </c>
      <c r="D1133" s="143">
        <v>745</v>
      </c>
      <c r="E1133" s="144" t="s">
        <v>3588</v>
      </c>
      <c r="F1133" s="141" t="s">
        <v>5055</v>
      </c>
      <c r="G1133" s="141" t="s">
        <v>5856</v>
      </c>
      <c r="H1133" s="141" t="s">
        <v>2212</v>
      </c>
    </row>
    <row r="1134" spans="1:8" x14ac:dyDescent="0.2">
      <c r="A1134" s="141" t="s">
        <v>2471</v>
      </c>
      <c r="B1134" s="142" t="s">
        <v>2780</v>
      </c>
      <c r="C1134" s="142" t="s">
        <v>5520</v>
      </c>
      <c r="D1134" s="143">
        <v>915</v>
      </c>
      <c r="E1134" s="144" t="s">
        <v>3558</v>
      </c>
      <c r="F1134" s="141" t="s">
        <v>3224</v>
      </c>
      <c r="G1134" s="141" t="s">
        <v>2212</v>
      </c>
      <c r="H1134" s="141" t="s">
        <v>2212</v>
      </c>
    </row>
    <row r="1135" spans="1:8" x14ac:dyDescent="0.2">
      <c r="A1135" s="141" t="s">
        <v>2471</v>
      </c>
      <c r="B1135" s="142" t="s">
        <v>2781</v>
      </c>
      <c r="C1135" s="142" t="s">
        <v>5521</v>
      </c>
      <c r="D1135" s="143">
        <v>239</v>
      </c>
      <c r="E1135" s="144" t="s">
        <v>3552</v>
      </c>
      <c r="F1135" s="141" t="s">
        <v>3224</v>
      </c>
      <c r="G1135" s="141"/>
      <c r="H1135" s="141"/>
    </row>
    <row r="1136" spans="1:8" x14ac:dyDescent="0.2">
      <c r="A1136" s="141" t="s">
        <v>2471</v>
      </c>
      <c r="B1136" s="142" t="s">
        <v>2782</v>
      </c>
      <c r="C1136" s="142" t="s">
        <v>5522</v>
      </c>
      <c r="D1136" s="143">
        <v>934</v>
      </c>
      <c r="E1136" s="144" t="s">
        <v>3566</v>
      </c>
      <c r="F1136" s="141" t="s">
        <v>3224</v>
      </c>
      <c r="G1136" s="141" t="s">
        <v>5852</v>
      </c>
      <c r="H1136" s="141" t="s">
        <v>5852</v>
      </c>
    </row>
    <row r="1137" spans="1:8" x14ac:dyDescent="0.2">
      <c r="A1137" s="141" t="s">
        <v>2471</v>
      </c>
      <c r="B1137" s="142" t="s">
        <v>2783</v>
      </c>
      <c r="C1137" s="142" t="s">
        <v>5523</v>
      </c>
      <c r="D1137" s="143">
        <v>1617</v>
      </c>
      <c r="E1137" s="144" t="s">
        <v>3559</v>
      </c>
      <c r="F1137" s="141" t="s">
        <v>3224</v>
      </c>
      <c r="G1137" s="141" t="s">
        <v>2212</v>
      </c>
      <c r="H1137" s="141" t="s">
        <v>2212</v>
      </c>
    </row>
    <row r="1138" spans="1:8" x14ac:dyDescent="0.2">
      <c r="A1138" s="141" t="s">
        <v>2471</v>
      </c>
      <c r="B1138" s="142" t="s">
        <v>2784</v>
      </c>
      <c r="C1138" s="142" t="s">
        <v>5524</v>
      </c>
      <c r="D1138" s="143">
        <v>381</v>
      </c>
      <c r="E1138" s="144" t="s">
        <v>3565</v>
      </c>
      <c r="F1138" s="141" t="s">
        <v>3224</v>
      </c>
      <c r="G1138" s="141" t="s">
        <v>2212</v>
      </c>
      <c r="H1138" s="141" t="s">
        <v>2212</v>
      </c>
    </row>
    <row r="1139" spans="1:8" x14ac:dyDescent="0.2">
      <c r="A1139" s="141" t="s">
        <v>2471</v>
      </c>
      <c r="B1139" s="142" t="s">
        <v>2785</v>
      </c>
      <c r="C1139" s="142" t="s">
        <v>5525</v>
      </c>
      <c r="D1139" s="143">
        <v>371</v>
      </c>
      <c r="E1139" s="144" t="s">
        <v>3588</v>
      </c>
      <c r="F1139" s="141" t="s">
        <v>3224</v>
      </c>
      <c r="G1139" s="141" t="s">
        <v>2212</v>
      </c>
      <c r="H1139" s="141" t="s">
        <v>2212</v>
      </c>
    </row>
    <row r="1140" spans="1:8" x14ac:dyDescent="0.2">
      <c r="A1140" s="141" t="s">
        <v>2472</v>
      </c>
      <c r="B1140" s="142" t="s">
        <v>2786</v>
      </c>
      <c r="C1140" s="142" t="s">
        <v>5526</v>
      </c>
      <c r="D1140" s="143">
        <v>146</v>
      </c>
      <c r="E1140" s="144" t="s">
        <v>3560</v>
      </c>
      <c r="F1140" s="141" t="s">
        <v>5055</v>
      </c>
      <c r="G1140" s="141" t="s">
        <v>2212</v>
      </c>
      <c r="H1140" s="141" t="s">
        <v>2212</v>
      </c>
    </row>
    <row r="1141" spans="1:8" x14ac:dyDescent="0.2">
      <c r="A1141" s="141" t="s">
        <v>2476</v>
      </c>
      <c r="B1141" s="142" t="s">
        <v>2792</v>
      </c>
      <c r="C1141" s="142" t="s">
        <v>5531</v>
      </c>
      <c r="D1141" s="143">
        <v>364</v>
      </c>
      <c r="E1141" s="144" t="s">
        <v>3568</v>
      </c>
      <c r="F1141" s="141" t="s">
        <v>5055</v>
      </c>
      <c r="G1141" s="141" t="s">
        <v>2212</v>
      </c>
      <c r="H1141" s="141" t="s">
        <v>2212</v>
      </c>
    </row>
    <row r="1142" spans="1:8" x14ac:dyDescent="0.2">
      <c r="A1142" s="141" t="s">
        <v>2476</v>
      </c>
      <c r="B1142" s="142" t="s">
        <v>2793</v>
      </c>
      <c r="C1142" s="142" t="s">
        <v>5532</v>
      </c>
      <c r="D1142" s="143">
        <v>477</v>
      </c>
      <c r="E1142" s="144" t="s">
        <v>3567</v>
      </c>
      <c r="F1142" s="141" t="s">
        <v>5055</v>
      </c>
      <c r="G1142" s="141" t="s">
        <v>5851</v>
      </c>
      <c r="H1142" s="141" t="s">
        <v>5851</v>
      </c>
    </row>
    <row r="1143" spans="1:8" x14ac:dyDescent="0.2">
      <c r="A1143" s="141" t="s">
        <v>2476</v>
      </c>
      <c r="B1143" s="142" t="s">
        <v>2794</v>
      </c>
      <c r="C1143" s="142" t="s">
        <v>5533</v>
      </c>
      <c r="D1143" s="143">
        <v>584</v>
      </c>
      <c r="E1143" s="144" t="s">
        <v>3569</v>
      </c>
      <c r="F1143" s="141" t="s">
        <v>3224</v>
      </c>
      <c r="G1143" s="141" t="s">
        <v>5852</v>
      </c>
      <c r="H1143" s="141" t="s">
        <v>5853</v>
      </c>
    </row>
    <row r="1144" spans="1:8" x14ac:dyDescent="0.2">
      <c r="A1144" s="141" t="s">
        <v>2476</v>
      </c>
      <c r="B1144" s="142" t="s">
        <v>2795</v>
      </c>
      <c r="C1144" s="142" t="s">
        <v>1795</v>
      </c>
      <c r="D1144" s="143">
        <v>233</v>
      </c>
      <c r="E1144" s="144" t="s">
        <v>3567</v>
      </c>
      <c r="F1144" s="141" t="s">
        <v>5055</v>
      </c>
      <c r="G1144" s="141" t="s">
        <v>2212</v>
      </c>
      <c r="H1144" s="141" t="s">
        <v>5851</v>
      </c>
    </row>
    <row r="1145" spans="1:8" x14ac:dyDescent="0.2">
      <c r="A1145" s="141" t="s">
        <v>2476</v>
      </c>
      <c r="B1145" s="142" t="s">
        <v>2796</v>
      </c>
      <c r="C1145" s="142" t="s">
        <v>5534</v>
      </c>
      <c r="D1145" s="143">
        <v>136</v>
      </c>
      <c r="E1145" s="144" t="s">
        <v>3567</v>
      </c>
      <c r="F1145" s="141" t="s">
        <v>5055</v>
      </c>
      <c r="G1145" s="141" t="s">
        <v>2212</v>
      </c>
      <c r="H1145" s="141" t="s">
        <v>2212</v>
      </c>
    </row>
    <row r="1146" spans="1:8" x14ac:dyDescent="0.2">
      <c r="A1146" s="141" t="s">
        <v>1647</v>
      </c>
      <c r="B1146" s="142" t="s">
        <v>2797</v>
      </c>
      <c r="C1146" s="142" t="s">
        <v>5535</v>
      </c>
      <c r="D1146" s="143">
        <v>553</v>
      </c>
      <c r="E1146" s="144" t="s">
        <v>3580</v>
      </c>
      <c r="F1146" s="141" t="s">
        <v>5058</v>
      </c>
      <c r="G1146" s="141" t="s">
        <v>5859</v>
      </c>
      <c r="H1146" s="141" t="s">
        <v>5851</v>
      </c>
    </row>
    <row r="1147" spans="1:8" x14ac:dyDescent="0.2">
      <c r="A1147" s="141" t="s">
        <v>1647</v>
      </c>
      <c r="B1147" s="142" t="s">
        <v>2798</v>
      </c>
      <c r="C1147" s="142" t="s">
        <v>5536</v>
      </c>
      <c r="D1147" s="143">
        <v>533</v>
      </c>
      <c r="E1147" s="144" t="s">
        <v>3580</v>
      </c>
      <c r="F1147" s="141" t="s">
        <v>5058</v>
      </c>
      <c r="G1147" s="141" t="s">
        <v>5859</v>
      </c>
      <c r="H1147" s="141" t="s">
        <v>5859</v>
      </c>
    </row>
    <row r="1148" spans="1:8" x14ac:dyDescent="0.2">
      <c r="A1148" s="141" t="s">
        <v>1647</v>
      </c>
      <c r="B1148" s="142" t="s">
        <v>2799</v>
      </c>
      <c r="C1148" s="142" t="s">
        <v>5537</v>
      </c>
      <c r="D1148" s="143">
        <v>264</v>
      </c>
      <c r="E1148" s="144" t="s">
        <v>3561</v>
      </c>
      <c r="F1148" s="141" t="s">
        <v>3224</v>
      </c>
      <c r="G1148" s="141" t="s">
        <v>2212</v>
      </c>
      <c r="H1148" s="141" t="s">
        <v>2212</v>
      </c>
    </row>
    <row r="1149" spans="1:8" x14ac:dyDescent="0.2">
      <c r="A1149" s="141" t="s">
        <v>1647</v>
      </c>
      <c r="B1149" s="142" t="s">
        <v>2800</v>
      </c>
      <c r="C1149" s="142" t="s">
        <v>5538</v>
      </c>
      <c r="D1149" s="143">
        <v>406</v>
      </c>
      <c r="E1149" s="144" t="s">
        <v>3571</v>
      </c>
      <c r="F1149" s="141" t="s">
        <v>5058</v>
      </c>
      <c r="G1149" s="141"/>
      <c r="H1149" s="141"/>
    </row>
    <row r="1150" spans="1:8" x14ac:dyDescent="0.2">
      <c r="A1150" s="141" t="s">
        <v>1647</v>
      </c>
      <c r="B1150" s="142" t="s">
        <v>2801</v>
      </c>
      <c r="C1150" s="142" t="s">
        <v>5539</v>
      </c>
      <c r="D1150" s="143">
        <v>524</v>
      </c>
      <c r="E1150" s="144" t="s">
        <v>3585</v>
      </c>
      <c r="F1150" s="141" t="s">
        <v>5058</v>
      </c>
      <c r="G1150" s="141" t="s">
        <v>5858</v>
      </c>
      <c r="H1150" s="141" t="s">
        <v>5859</v>
      </c>
    </row>
    <row r="1151" spans="1:8" x14ac:dyDescent="0.2">
      <c r="A1151" s="141" t="s">
        <v>1647</v>
      </c>
      <c r="B1151" s="142" t="s">
        <v>2802</v>
      </c>
      <c r="C1151" s="142" t="s">
        <v>2333</v>
      </c>
      <c r="D1151" s="143">
        <v>41</v>
      </c>
      <c r="E1151" s="144" t="s">
        <v>3559</v>
      </c>
      <c r="F1151" s="141" t="s">
        <v>3224</v>
      </c>
      <c r="G1151" s="141"/>
      <c r="H1151" s="141"/>
    </row>
    <row r="1152" spans="1:8" x14ac:dyDescent="0.2">
      <c r="A1152" s="141" t="s">
        <v>1647</v>
      </c>
      <c r="B1152" s="142" t="s">
        <v>2803</v>
      </c>
      <c r="C1152" s="142" t="s">
        <v>5311</v>
      </c>
      <c r="D1152" s="143">
        <v>448</v>
      </c>
      <c r="E1152" s="144" t="s">
        <v>3581</v>
      </c>
      <c r="F1152" s="141" t="s">
        <v>5058</v>
      </c>
      <c r="G1152" s="141" t="s">
        <v>5854</v>
      </c>
      <c r="H1152" s="141" t="s">
        <v>5854</v>
      </c>
    </row>
    <row r="1153" spans="1:8" x14ac:dyDescent="0.2">
      <c r="A1153" s="141" t="s">
        <v>1647</v>
      </c>
      <c r="B1153" s="142" t="s">
        <v>2804</v>
      </c>
      <c r="C1153" s="142" t="s">
        <v>2334</v>
      </c>
      <c r="D1153" s="143">
        <v>26</v>
      </c>
      <c r="E1153" s="144" t="s">
        <v>3586</v>
      </c>
      <c r="F1153" s="141" t="s">
        <v>5058</v>
      </c>
      <c r="G1153" s="141"/>
      <c r="H1153" s="141"/>
    </row>
    <row r="1154" spans="1:8" x14ac:dyDescent="0.2">
      <c r="A1154" s="141" t="s">
        <v>1647</v>
      </c>
      <c r="B1154" s="142" t="s">
        <v>2805</v>
      </c>
      <c r="C1154" s="142" t="s">
        <v>2335</v>
      </c>
      <c r="D1154" s="143">
        <v>1344</v>
      </c>
      <c r="E1154" s="144" t="s">
        <v>3559</v>
      </c>
      <c r="F1154" s="141" t="s">
        <v>3224</v>
      </c>
      <c r="G1154" s="141" t="s">
        <v>5854</v>
      </c>
      <c r="H1154" s="141" t="s">
        <v>5854</v>
      </c>
    </row>
    <row r="1155" spans="1:8" x14ac:dyDescent="0.2">
      <c r="A1155" s="141" t="s">
        <v>1647</v>
      </c>
      <c r="B1155" s="142" t="s">
        <v>2806</v>
      </c>
      <c r="C1155" s="142" t="s">
        <v>2336</v>
      </c>
      <c r="D1155" s="143">
        <v>324</v>
      </c>
      <c r="E1155" s="144" t="s">
        <v>3581</v>
      </c>
      <c r="F1155" s="141" t="s">
        <v>5058</v>
      </c>
      <c r="G1155" s="141" t="s">
        <v>5852</v>
      </c>
      <c r="H1155" s="141" t="s">
        <v>5854</v>
      </c>
    </row>
    <row r="1156" spans="1:8" x14ac:dyDescent="0.2">
      <c r="A1156" s="141" t="s">
        <v>1647</v>
      </c>
      <c r="B1156" s="142" t="s">
        <v>2807</v>
      </c>
      <c r="C1156" s="142" t="s">
        <v>2337</v>
      </c>
      <c r="D1156" s="143">
        <v>392</v>
      </c>
      <c r="E1156" s="144" t="s">
        <v>3580</v>
      </c>
      <c r="F1156" s="141" t="s">
        <v>5058</v>
      </c>
      <c r="G1156" s="141" t="s">
        <v>5859</v>
      </c>
      <c r="H1156" s="141" t="s">
        <v>5859</v>
      </c>
    </row>
    <row r="1157" spans="1:8" x14ac:dyDescent="0.2">
      <c r="A1157" s="141" t="s">
        <v>2482</v>
      </c>
      <c r="B1157" s="142" t="s">
        <v>5659</v>
      </c>
      <c r="C1157" s="142" t="s">
        <v>2345</v>
      </c>
      <c r="D1157" s="143">
        <v>557</v>
      </c>
      <c r="E1157" s="144" t="s">
        <v>3560</v>
      </c>
      <c r="F1157" s="141" t="s">
        <v>5055</v>
      </c>
      <c r="G1157" s="141" t="s">
        <v>5852</v>
      </c>
      <c r="H1157" s="141" t="s">
        <v>5856</v>
      </c>
    </row>
    <row r="1158" spans="1:8" x14ac:dyDescent="0.2">
      <c r="A1158" s="141" t="s">
        <v>2483</v>
      </c>
      <c r="B1158" s="142" t="s">
        <v>5660</v>
      </c>
      <c r="C1158" s="142" t="s">
        <v>2346</v>
      </c>
      <c r="D1158" s="143">
        <v>308</v>
      </c>
      <c r="E1158" s="144" t="s">
        <v>3599</v>
      </c>
      <c r="F1158" s="141" t="s">
        <v>5055</v>
      </c>
      <c r="G1158" s="141" t="s">
        <v>2212</v>
      </c>
      <c r="H1158" s="141" t="s">
        <v>2212</v>
      </c>
    </row>
    <row r="1159" spans="1:8" x14ac:dyDescent="0.2">
      <c r="A1159" s="141" t="s">
        <v>2483</v>
      </c>
      <c r="B1159" s="142" t="s">
        <v>5662</v>
      </c>
      <c r="C1159" s="142" t="s">
        <v>2347</v>
      </c>
      <c r="D1159" s="143">
        <v>368</v>
      </c>
      <c r="E1159" s="144" t="s">
        <v>3600</v>
      </c>
      <c r="F1159" s="141" t="s">
        <v>5055</v>
      </c>
      <c r="G1159" s="141" t="s">
        <v>2212</v>
      </c>
      <c r="H1159" s="141" t="s">
        <v>2212</v>
      </c>
    </row>
    <row r="1160" spans="1:8" x14ac:dyDescent="0.2">
      <c r="A1160" s="141" t="s">
        <v>2483</v>
      </c>
      <c r="B1160" s="142" t="s">
        <v>5664</v>
      </c>
      <c r="C1160" s="142" t="s">
        <v>2348</v>
      </c>
      <c r="D1160" s="143">
        <v>325</v>
      </c>
      <c r="E1160" s="144" t="s">
        <v>3579</v>
      </c>
      <c r="F1160" s="141" t="s">
        <v>3224</v>
      </c>
      <c r="G1160" s="141" t="s">
        <v>2212</v>
      </c>
      <c r="H1160" s="141" t="s">
        <v>2212</v>
      </c>
    </row>
    <row r="1161" spans="1:8" x14ac:dyDescent="0.2">
      <c r="A1161" s="141" t="s">
        <v>2483</v>
      </c>
      <c r="B1161" s="142" t="s">
        <v>5665</v>
      </c>
      <c r="C1161" s="142" t="s">
        <v>2349</v>
      </c>
      <c r="D1161" s="143">
        <v>499</v>
      </c>
      <c r="E1161" s="144" t="s">
        <v>3569</v>
      </c>
      <c r="F1161" s="141" t="s">
        <v>5055</v>
      </c>
      <c r="G1161" s="141" t="s">
        <v>5850</v>
      </c>
      <c r="H1161" s="141" t="s">
        <v>2212</v>
      </c>
    </row>
    <row r="1162" spans="1:8" x14ac:dyDescent="0.2">
      <c r="A1162" s="141" t="s">
        <v>2484</v>
      </c>
      <c r="B1162" s="142" t="s">
        <v>5666</v>
      </c>
      <c r="C1162" s="142" t="s">
        <v>2350</v>
      </c>
      <c r="D1162" s="143">
        <v>398</v>
      </c>
      <c r="E1162" s="144" t="s">
        <v>3604</v>
      </c>
      <c r="F1162" s="141" t="s">
        <v>5058</v>
      </c>
      <c r="G1162" s="141" t="s">
        <v>5859</v>
      </c>
      <c r="H1162" s="141" t="s">
        <v>5857</v>
      </c>
    </row>
    <row r="1163" spans="1:8" x14ac:dyDescent="0.2">
      <c r="A1163" s="141" t="s">
        <v>2484</v>
      </c>
      <c r="B1163" s="142" t="s">
        <v>5667</v>
      </c>
      <c r="C1163" s="142" t="s">
        <v>2351</v>
      </c>
      <c r="D1163" s="143">
        <v>428</v>
      </c>
      <c r="E1163" s="144" t="s">
        <v>3579</v>
      </c>
      <c r="F1163" s="141" t="s">
        <v>5058</v>
      </c>
      <c r="G1163" s="141"/>
      <c r="H1163" s="141"/>
    </row>
    <row r="1164" spans="1:8" x14ac:dyDescent="0.2">
      <c r="A1164" s="141" t="s">
        <v>2484</v>
      </c>
      <c r="B1164" s="142" t="s">
        <v>5668</v>
      </c>
      <c r="C1164" s="142" t="s">
        <v>2352</v>
      </c>
      <c r="D1164" s="143">
        <v>511</v>
      </c>
      <c r="E1164" s="144" t="s">
        <v>3593</v>
      </c>
      <c r="F1164" s="141" t="s">
        <v>3224</v>
      </c>
      <c r="G1164" s="141" t="s">
        <v>5854</v>
      </c>
      <c r="H1164" s="141" t="s">
        <v>5859</v>
      </c>
    </row>
    <row r="1165" spans="1:8" x14ac:dyDescent="0.2">
      <c r="A1165" s="141" t="s">
        <v>2484</v>
      </c>
      <c r="B1165" s="142" t="s">
        <v>5669</v>
      </c>
      <c r="C1165" s="142" t="s">
        <v>2353</v>
      </c>
      <c r="D1165" s="143">
        <v>445</v>
      </c>
      <c r="E1165" s="144" t="s">
        <v>3573</v>
      </c>
      <c r="F1165" s="141" t="s">
        <v>3224</v>
      </c>
      <c r="G1165" s="141" t="s">
        <v>5858</v>
      </c>
      <c r="H1165" s="141" t="s">
        <v>5858</v>
      </c>
    </row>
    <row r="1166" spans="1:8" x14ac:dyDescent="0.2">
      <c r="A1166" s="141" t="s">
        <v>2484</v>
      </c>
      <c r="B1166" s="142" t="s">
        <v>5670</v>
      </c>
      <c r="C1166" s="142" t="s">
        <v>2354</v>
      </c>
      <c r="D1166" s="143">
        <v>422</v>
      </c>
      <c r="E1166" s="144" t="s">
        <v>3568</v>
      </c>
      <c r="F1166" s="141" t="s">
        <v>5058</v>
      </c>
      <c r="G1166" s="141" t="s">
        <v>5859</v>
      </c>
      <c r="H1166" s="141" t="s">
        <v>5854</v>
      </c>
    </row>
    <row r="1167" spans="1:8" x14ac:dyDescent="0.2">
      <c r="A1167" s="141" t="s">
        <v>1652</v>
      </c>
      <c r="B1167" s="142" t="s">
        <v>2808</v>
      </c>
      <c r="C1167" s="142" t="s">
        <v>2338</v>
      </c>
      <c r="D1167" s="143">
        <v>631</v>
      </c>
      <c r="E1167" s="144" t="s">
        <v>3564</v>
      </c>
      <c r="F1167" s="141" t="s">
        <v>3224</v>
      </c>
      <c r="G1167" s="141" t="s">
        <v>5856</v>
      </c>
      <c r="H1167" s="141" t="s">
        <v>5859</v>
      </c>
    </row>
    <row r="1168" spans="1:8" x14ac:dyDescent="0.2">
      <c r="A1168" s="141" t="s">
        <v>1652</v>
      </c>
      <c r="B1168" s="142" t="s">
        <v>2809</v>
      </c>
      <c r="C1168" s="142" t="s">
        <v>2339</v>
      </c>
      <c r="D1168" s="143">
        <v>449</v>
      </c>
      <c r="E1168" s="144" t="s">
        <v>3604</v>
      </c>
      <c r="F1168" s="141" t="s">
        <v>5055</v>
      </c>
      <c r="G1168" s="141" t="s">
        <v>5854</v>
      </c>
      <c r="H1168" s="141" t="s">
        <v>5852</v>
      </c>
    </row>
    <row r="1169" spans="1:8" x14ac:dyDescent="0.2">
      <c r="A1169" s="141" t="s">
        <v>1652</v>
      </c>
      <c r="B1169" s="142" t="s">
        <v>2810</v>
      </c>
      <c r="C1169" s="142" t="s">
        <v>2340</v>
      </c>
      <c r="D1169" s="143">
        <v>340</v>
      </c>
      <c r="E1169" s="144" t="s">
        <v>3579</v>
      </c>
      <c r="F1169" s="141" t="s">
        <v>5055</v>
      </c>
      <c r="G1169" s="141" t="s">
        <v>2212</v>
      </c>
      <c r="H1169" s="141" t="s">
        <v>2212</v>
      </c>
    </row>
    <row r="1170" spans="1:8" x14ac:dyDescent="0.2">
      <c r="A1170" s="141" t="s">
        <v>1652</v>
      </c>
      <c r="B1170" s="142" t="s">
        <v>5654</v>
      </c>
      <c r="C1170" s="142" t="s">
        <v>2341</v>
      </c>
      <c r="D1170" s="143">
        <v>655</v>
      </c>
      <c r="E1170" s="144" t="s">
        <v>3559</v>
      </c>
      <c r="F1170" s="141" t="s">
        <v>3224</v>
      </c>
      <c r="G1170" s="141" t="s">
        <v>2212</v>
      </c>
      <c r="H1170" s="141" t="s">
        <v>2212</v>
      </c>
    </row>
    <row r="1171" spans="1:8" x14ac:dyDescent="0.2">
      <c r="A1171" s="141" t="s">
        <v>1989</v>
      </c>
      <c r="B1171" s="142" t="s">
        <v>4287</v>
      </c>
      <c r="C1171" s="142" t="s">
        <v>2370</v>
      </c>
      <c r="D1171" s="143">
        <v>434</v>
      </c>
      <c r="E1171" s="144" t="s">
        <v>3581</v>
      </c>
      <c r="F1171" s="141" t="s">
        <v>5058</v>
      </c>
      <c r="G1171" s="141" t="s">
        <v>5853</v>
      </c>
      <c r="H1171" s="141" t="s">
        <v>5858</v>
      </c>
    </row>
    <row r="1172" spans="1:8" x14ac:dyDescent="0.2">
      <c r="A1172" s="141" t="s">
        <v>1989</v>
      </c>
      <c r="B1172" s="142" t="s">
        <v>4288</v>
      </c>
      <c r="C1172" s="142" t="s">
        <v>2371</v>
      </c>
      <c r="D1172" s="143">
        <v>301</v>
      </c>
      <c r="E1172" s="144" t="s">
        <v>3567</v>
      </c>
      <c r="F1172" s="141" t="s">
        <v>5058</v>
      </c>
      <c r="G1172" s="141" t="s">
        <v>5856</v>
      </c>
      <c r="H1172" s="141" t="s">
        <v>5859</v>
      </c>
    </row>
    <row r="1173" spans="1:8" x14ac:dyDescent="0.2">
      <c r="A1173" s="141" t="s">
        <v>1989</v>
      </c>
      <c r="B1173" s="142" t="s">
        <v>4290</v>
      </c>
      <c r="C1173" s="142" t="s">
        <v>2372</v>
      </c>
      <c r="D1173" s="143">
        <v>295</v>
      </c>
      <c r="E1173" s="144" t="s">
        <v>3567</v>
      </c>
      <c r="F1173" s="141" t="s">
        <v>5058</v>
      </c>
      <c r="G1173" s="141" t="s">
        <v>2212</v>
      </c>
      <c r="H1173" s="141" t="s">
        <v>2212</v>
      </c>
    </row>
    <row r="1174" spans="1:8" ht="15" x14ac:dyDescent="0.25">
      <c r="A1174" s="141" t="s">
        <v>1989</v>
      </c>
      <c r="B1174" s="145" t="s">
        <v>6021</v>
      </c>
      <c r="C1174" s="141" t="s">
        <v>6022</v>
      </c>
      <c r="D1174" s="143"/>
      <c r="E1174" s="141"/>
      <c r="F1174" s="141" t="s">
        <v>3224</v>
      </c>
      <c r="G1174" s="141"/>
      <c r="H1174" s="141"/>
    </row>
    <row r="1175" spans="1:8" x14ac:dyDescent="0.2">
      <c r="A1175" s="141" t="s">
        <v>1989</v>
      </c>
      <c r="B1175" s="142" t="s">
        <v>4291</v>
      </c>
      <c r="C1175" s="142" t="s">
        <v>2373</v>
      </c>
      <c r="D1175" s="143">
        <v>748</v>
      </c>
      <c r="E1175" s="144" t="s">
        <v>3568</v>
      </c>
      <c r="F1175" s="141" t="s">
        <v>5058</v>
      </c>
      <c r="G1175" s="141" t="s">
        <v>5859</v>
      </c>
      <c r="H1175" s="141" t="s">
        <v>5859</v>
      </c>
    </row>
    <row r="1176" spans="1:8" x14ac:dyDescent="0.2">
      <c r="A1176" s="141" t="s">
        <v>1989</v>
      </c>
      <c r="B1176" s="142" t="s">
        <v>5579</v>
      </c>
      <c r="C1176" s="142" t="s">
        <v>2374</v>
      </c>
      <c r="D1176" s="143">
        <v>403</v>
      </c>
      <c r="E1176" s="144" t="s">
        <v>3567</v>
      </c>
      <c r="F1176" s="141" t="s">
        <v>5058</v>
      </c>
      <c r="G1176" s="141" t="s">
        <v>5859</v>
      </c>
      <c r="H1176" s="141" t="s">
        <v>5859</v>
      </c>
    </row>
    <row r="1177" spans="1:8" x14ac:dyDescent="0.2">
      <c r="A1177" s="141" t="s">
        <v>1989</v>
      </c>
      <c r="B1177" s="142" t="s">
        <v>5580</v>
      </c>
      <c r="C1177" s="142" t="s">
        <v>2375</v>
      </c>
      <c r="D1177" s="143">
        <v>967</v>
      </c>
      <c r="E1177" s="144" t="s">
        <v>3569</v>
      </c>
      <c r="F1177" s="141" t="s">
        <v>5058</v>
      </c>
      <c r="G1177" s="141" t="s">
        <v>5859</v>
      </c>
      <c r="H1177" s="141" t="s">
        <v>5859</v>
      </c>
    </row>
    <row r="1178" spans="1:8" x14ac:dyDescent="0.2">
      <c r="A1178" s="141" t="s">
        <v>1989</v>
      </c>
      <c r="B1178" s="142" t="s">
        <v>5581</v>
      </c>
      <c r="C1178" s="142" t="s">
        <v>2376</v>
      </c>
      <c r="D1178" s="143">
        <v>513</v>
      </c>
      <c r="E1178" s="144" t="s">
        <v>3568</v>
      </c>
      <c r="F1178" s="141" t="s">
        <v>5058</v>
      </c>
      <c r="G1178" s="141" t="s">
        <v>5859</v>
      </c>
      <c r="H1178" s="141" t="s">
        <v>5854</v>
      </c>
    </row>
    <row r="1179" spans="1:8" x14ac:dyDescent="0.2">
      <c r="A1179" s="141" t="s">
        <v>1989</v>
      </c>
      <c r="B1179" s="142" t="s">
        <v>5582</v>
      </c>
      <c r="C1179" s="142" t="s">
        <v>2377</v>
      </c>
      <c r="D1179" s="143">
        <v>296</v>
      </c>
      <c r="E1179" s="144" t="s">
        <v>3568</v>
      </c>
      <c r="F1179" s="141" t="s">
        <v>5058</v>
      </c>
      <c r="G1179" s="141" t="s">
        <v>2212</v>
      </c>
      <c r="H1179" s="141" t="s">
        <v>2212</v>
      </c>
    </row>
    <row r="1180" spans="1:8" ht="15" x14ac:dyDescent="0.25">
      <c r="A1180" s="141" t="s">
        <v>1989</v>
      </c>
      <c r="B1180" s="145" t="s">
        <v>6023</v>
      </c>
      <c r="C1180" s="141" t="s">
        <v>6024</v>
      </c>
      <c r="D1180" s="143"/>
      <c r="E1180" s="141"/>
      <c r="F1180" s="141" t="s">
        <v>3224</v>
      </c>
      <c r="G1180" s="141"/>
      <c r="H1180" s="141"/>
    </row>
    <row r="1181" spans="1:8" x14ac:dyDescent="0.2">
      <c r="A1181" s="141" t="s">
        <v>1989</v>
      </c>
      <c r="B1181" s="142" t="s">
        <v>5583</v>
      </c>
      <c r="C1181" s="142" t="s">
        <v>2378</v>
      </c>
      <c r="D1181" s="143">
        <v>343</v>
      </c>
      <c r="E1181" s="144" t="s">
        <v>3568</v>
      </c>
      <c r="F1181" s="141" t="s">
        <v>5058</v>
      </c>
      <c r="G1181" s="141" t="s">
        <v>5859</v>
      </c>
      <c r="H1181" s="141" t="s">
        <v>5859</v>
      </c>
    </row>
    <row r="1182" spans="1:8" x14ac:dyDescent="0.2">
      <c r="A1182" s="141" t="s">
        <v>1989</v>
      </c>
      <c r="B1182" s="142" t="s">
        <v>5584</v>
      </c>
      <c r="C1182" s="142" t="s">
        <v>2379</v>
      </c>
      <c r="D1182" s="143">
        <v>798</v>
      </c>
      <c r="E1182" s="144" t="s">
        <v>3569</v>
      </c>
      <c r="F1182" s="141" t="s">
        <v>5058</v>
      </c>
      <c r="G1182" s="141" t="s">
        <v>5859</v>
      </c>
      <c r="H1182" s="141" t="s">
        <v>5859</v>
      </c>
    </row>
    <row r="1183" spans="1:8" x14ac:dyDescent="0.2">
      <c r="A1183" s="141" t="s">
        <v>1989</v>
      </c>
      <c r="B1183" s="142" t="s">
        <v>5585</v>
      </c>
      <c r="C1183" s="142" t="s">
        <v>2380</v>
      </c>
      <c r="D1183" s="143">
        <v>282</v>
      </c>
      <c r="E1183" s="144" t="s">
        <v>3567</v>
      </c>
      <c r="F1183" s="141" t="s">
        <v>5058</v>
      </c>
      <c r="G1183" s="141" t="s">
        <v>5859</v>
      </c>
      <c r="H1183" s="141" t="s">
        <v>5852</v>
      </c>
    </row>
    <row r="1184" spans="1:8" x14ac:dyDescent="0.2">
      <c r="A1184" s="141" t="s">
        <v>1989</v>
      </c>
      <c r="B1184" s="142" t="s">
        <v>5586</v>
      </c>
      <c r="C1184" s="142" t="s">
        <v>5992</v>
      </c>
      <c r="D1184" s="143">
        <v>578</v>
      </c>
      <c r="E1184" s="144" t="s">
        <v>3568</v>
      </c>
      <c r="F1184" s="141" t="s">
        <v>5058</v>
      </c>
      <c r="G1184" s="141" t="s">
        <v>5859</v>
      </c>
      <c r="H1184" s="141" t="s">
        <v>2212</v>
      </c>
    </row>
    <row r="1185" spans="1:8" ht="15" x14ac:dyDescent="0.25">
      <c r="A1185" s="141" t="s">
        <v>1989</v>
      </c>
      <c r="B1185" s="145" t="s">
        <v>6025</v>
      </c>
      <c r="C1185" s="141" t="s">
        <v>6026</v>
      </c>
      <c r="D1185" s="143"/>
      <c r="E1185" s="141"/>
      <c r="F1185" s="141" t="s">
        <v>3224</v>
      </c>
      <c r="G1185" s="141"/>
      <c r="H1185" s="141"/>
    </row>
    <row r="1186" spans="1:8" x14ac:dyDescent="0.2">
      <c r="A1186" s="141" t="s">
        <v>1989</v>
      </c>
      <c r="B1186" s="142" t="s">
        <v>5587</v>
      </c>
      <c r="C1186" s="142" t="s">
        <v>5993</v>
      </c>
      <c r="D1186" s="143">
        <v>702</v>
      </c>
      <c r="E1186" s="144" t="s">
        <v>3568</v>
      </c>
      <c r="F1186" s="141" t="s">
        <v>5058</v>
      </c>
      <c r="G1186" s="141" t="s">
        <v>5859</v>
      </c>
      <c r="H1186" s="141" t="s">
        <v>5859</v>
      </c>
    </row>
    <row r="1187" spans="1:8" x14ac:dyDescent="0.2">
      <c r="A1187" s="141" t="s">
        <v>1989</v>
      </c>
      <c r="B1187" s="142" t="s">
        <v>5588</v>
      </c>
      <c r="C1187" s="142" t="s">
        <v>5994</v>
      </c>
      <c r="D1187" s="143">
        <v>311</v>
      </c>
      <c r="E1187" s="144" t="s">
        <v>3567</v>
      </c>
      <c r="F1187" s="141" t="s">
        <v>5058</v>
      </c>
      <c r="G1187" s="141" t="s">
        <v>5857</v>
      </c>
      <c r="H1187" s="141" t="s">
        <v>5851</v>
      </c>
    </row>
    <row r="1188" spans="1:8" x14ac:dyDescent="0.2">
      <c r="A1188" s="141" t="s">
        <v>1989</v>
      </c>
      <c r="B1188" s="142" t="s">
        <v>5589</v>
      </c>
      <c r="C1188" s="142" t="s">
        <v>5995</v>
      </c>
      <c r="D1188" s="143">
        <v>261</v>
      </c>
      <c r="E1188" s="144" t="s">
        <v>3567</v>
      </c>
      <c r="F1188" s="141" t="s">
        <v>5058</v>
      </c>
      <c r="G1188" s="141" t="s">
        <v>5858</v>
      </c>
      <c r="H1188" s="141" t="s">
        <v>5855</v>
      </c>
    </row>
    <row r="1189" spans="1:8" x14ac:dyDescent="0.2">
      <c r="A1189" s="141" t="s">
        <v>1989</v>
      </c>
      <c r="B1189" s="142" t="s">
        <v>5590</v>
      </c>
      <c r="C1189" s="142" t="s">
        <v>5996</v>
      </c>
      <c r="D1189" s="143">
        <v>1286</v>
      </c>
      <c r="E1189" s="144" t="s">
        <v>3559</v>
      </c>
      <c r="F1189" s="141" t="s">
        <v>5058</v>
      </c>
      <c r="G1189" s="141" t="s">
        <v>5859</v>
      </c>
      <c r="H1189" s="141" t="s">
        <v>5859</v>
      </c>
    </row>
    <row r="1190" spans="1:8" x14ac:dyDescent="0.2">
      <c r="A1190" s="141" t="s">
        <v>1989</v>
      </c>
      <c r="B1190" s="142" t="s">
        <v>5591</v>
      </c>
      <c r="C1190" s="142" t="s">
        <v>5997</v>
      </c>
      <c r="D1190" s="143">
        <v>1267</v>
      </c>
      <c r="E1190" s="144" t="s">
        <v>3559</v>
      </c>
      <c r="F1190" s="141" t="s">
        <v>5058</v>
      </c>
      <c r="G1190" s="141" t="s">
        <v>5859</v>
      </c>
      <c r="H1190" s="141" t="s">
        <v>5859</v>
      </c>
    </row>
    <row r="1191" spans="1:8" x14ac:dyDescent="0.2">
      <c r="A1191" s="141" t="s">
        <v>1989</v>
      </c>
      <c r="B1191" s="142" t="s">
        <v>5592</v>
      </c>
      <c r="C1191" s="142" t="s">
        <v>5998</v>
      </c>
      <c r="D1191" s="143">
        <v>298</v>
      </c>
      <c r="E1191" s="144" t="s">
        <v>3567</v>
      </c>
      <c r="F1191" s="141" t="s">
        <v>5058</v>
      </c>
      <c r="G1191" s="141" t="s">
        <v>5853</v>
      </c>
      <c r="H1191" s="141" t="s">
        <v>5852</v>
      </c>
    </row>
    <row r="1192" spans="1:8" x14ac:dyDescent="0.2">
      <c r="A1192" s="141" t="s">
        <v>1989</v>
      </c>
      <c r="B1192" s="142" t="s">
        <v>5593</v>
      </c>
      <c r="C1192" s="142" t="s">
        <v>5999</v>
      </c>
      <c r="D1192" s="143">
        <v>416</v>
      </c>
      <c r="E1192" s="144" t="s">
        <v>3567</v>
      </c>
      <c r="F1192" s="141" t="s">
        <v>5058</v>
      </c>
      <c r="G1192" s="141" t="s">
        <v>5859</v>
      </c>
      <c r="H1192" s="141" t="s">
        <v>5859</v>
      </c>
    </row>
    <row r="1193" spans="1:8" x14ac:dyDescent="0.2">
      <c r="A1193" s="141" t="s">
        <v>1989</v>
      </c>
      <c r="B1193" s="142" t="s">
        <v>5594</v>
      </c>
      <c r="C1193" s="142" t="s">
        <v>6000</v>
      </c>
      <c r="D1193" s="143">
        <v>690</v>
      </c>
      <c r="E1193" s="144" t="s">
        <v>3568</v>
      </c>
      <c r="F1193" s="141" t="s">
        <v>5058</v>
      </c>
      <c r="G1193" s="141" t="s">
        <v>5859</v>
      </c>
      <c r="H1193" s="141" t="s">
        <v>5854</v>
      </c>
    </row>
    <row r="1194" spans="1:8" x14ac:dyDescent="0.2">
      <c r="A1194" s="141" t="s">
        <v>1989</v>
      </c>
      <c r="B1194" s="142" t="s">
        <v>5595</v>
      </c>
      <c r="C1194" s="142" t="s">
        <v>6001</v>
      </c>
      <c r="D1194" s="143">
        <v>646</v>
      </c>
      <c r="E1194" s="144" t="s">
        <v>3569</v>
      </c>
      <c r="F1194" s="141" t="s">
        <v>5058</v>
      </c>
      <c r="G1194" s="141" t="s">
        <v>5859</v>
      </c>
      <c r="H1194" s="141" t="s">
        <v>5859</v>
      </c>
    </row>
    <row r="1195" spans="1:8" x14ac:dyDescent="0.2">
      <c r="A1195" s="141" t="s">
        <v>1989</v>
      </c>
      <c r="B1195" s="142" t="s">
        <v>5596</v>
      </c>
      <c r="C1195" s="142" t="s">
        <v>6002</v>
      </c>
      <c r="D1195" s="143">
        <v>432</v>
      </c>
      <c r="E1195" s="144" t="s">
        <v>3569</v>
      </c>
      <c r="F1195" s="141" t="s">
        <v>5058</v>
      </c>
      <c r="G1195" s="141" t="s">
        <v>5854</v>
      </c>
      <c r="H1195" s="141" t="s">
        <v>5859</v>
      </c>
    </row>
    <row r="1196" spans="1:8" x14ac:dyDescent="0.2">
      <c r="A1196" s="141" t="s">
        <v>1989</v>
      </c>
      <c r="B1196" s="142" t="s">
        <v>1840</v>
      </c>
      <c r="C1196" s="142" t="s">
        <v>6003</v>
      </c>
      <c r="D1196" s="143">
        <v>362</v>
      </c>
      <c r="E1196" s="144" t="s">
        <v>3567</v>
      </c>
      <c r="F1196" s="141" t="s">
        <v>5058</v>
      </c>
      <c r="G1196" s="141" t="s">
        <v>5855</v>
      </c>
      <c r="H1196" s="141" t="s">
        <v>2212</v>
      </c>
    </row>
    <row r="1197" spans="1:8" x14ac:dyDescent="0.2">
      <c r="A1197" s="141" t="s">
        <v>1989</v>
      </c>
      <c r="B1197" s="142" t="s">
        <v>1841</v>
      </c>
      <c r="C1197" s="142" t="s">
        <v>2463</v>
      </c>
      <c r="D1197" s="143">
        <v>276</v>
      </c>
      <c r="E1197" s="144" t="s">
        <v>3567</v>
      </c>
      <c r="F1197" s="141" t="s">
        <v>5058</v>
      </c>
      <c r="G1197" s="141" t="s">
        <v>5857</v>
      </c>
      <c r="H1197" s="141" t="s">
        <v>2212</v>
      </c>
    </row>
    <row r="1198" spans="1:8" ht="15" x14ac:dyDescent="0.25">
      <c r="A1198" s="141" t="s">
        <v>1989</v>
      </c>
      <c r="B1198" s="145" t="s">
        <v>6027</v>
      </c>
      <c r="C1198" s="141" t="s">
        <v>6028</v>
      </c>
      <c r="D1198" s="143"/>
      <c r="E1198" s="141"/>
      <c r="F1198" s="141" t="s">
        <v>3224</v>
      </c>
      <c r="G1198" s="141"/>
      <c r="H1198" s="141"/>
    </row>
    <row r="1199" spans="1:8" x14ac:dyDescent="0.2">
      <c r="A1199" s="141" t="s">
        <v>1989</v>
      </c>
      <c r="B1199" s="142" t="s">
        <v>1842</v>
      </c>
      <c r="C1199" s="142" t="s">
        <v>3169</v>
      </c>
      <c r="D1199" s="143">
        <v>349</v>
      </c>
      <c r="E1199" s="144" t="s">
        <v>3567</v>
      </c>
      <c r="F1199" s="141" t="s">
        <v>5058</v>
      </c>
      <c r="G1199" s="141" t="s">
        <v>5859</v>
      </c>
      <c r="H1199" s="141" t="s">
        <v>2212</v>
      </c>
    </row>
    <row r="1200" spans="1:8" x14ac:dyDescent="0.2">
      <c r="A1200" s="141" t="s">
        <v>1989</v>
      </c>
      <c r="B1200" s="142" t="s">
        <v>1843</v>
      </c>
      <c r="C1200" s="142" t="s">
        <v>6004</v>
      </c>
      <c r="D1200" s="143">
        <v>828</v>
      </c>
      <c r="E1200" s="144" t="s">
        <v>3569</v>
      </c>
      <c r="F1200" s="141" t="s">
        <v>5058</v>
      </c>
      <c r="G1200" s="141" t="s">
        <v>5859</v>
      </c>
      <c r="H1200" s="141" t="s">
        <v>5859</v>
      </c>
    </row>
    <row r="1201" spans="1:8" x14ac:dyDescent="0.2">
      <c r="A1201" s="141" t="s">
        <v>1989</v>
      </c>
      <c r="B1201" s="142" t="s">
        <v>1844</v>
      </c>
      <c r="C1201" s="142" t="s">
        <v>6005</v>
      </c>
      <c r="D1201" s="143">
        <v>245</v>
      </c>
      <c r="E1201" s="144" t="s">
        <v>3579</v>
      </c>
      <c r="F1201" s="141" t="s">
        <v>5058</v>
      </c>
      <c r="G1201" s="141" t="s">
        <v>2212</v>
      </c>
      <c r="H1201" s="141" t="s">
        <v>2212</v>
      </c>
    </row>
    <row r="1202" spans="1:8" x14ac:dyDescent="0.2">
      <c r="A1202" s="141" t="s">
        <v>1989</v>
      </c>
      <c r="B1202" s="142" t="s">
        <v>1845</v>
      </c>
      <c r="C1202" s="142" t="s">
        <v>6006</v>
      </c>
      <c r="D1202" s="143">
        <v>258</v>
      </c>
      <c r="E1202" s="144" t="s">
        <v>3567</v>
      </c>
      <c r="F1202" s="141" t="s">
        <v>5058</v>
      </c>
      <c r="G1202" s="141" t="s">
        <v>5858</v>
      </c>
      <c r="H1202" s="141" t="s">
        <v>5851</v>
      </c>
    </row>
    <row r="1203" spans="1:8" x14ac:dyDescent="0.2">
      <c r="A1203" s="141" t="s">
        <v>1989</v>
      </c>
      <c r="B1203" s="142" t="s">
        <v>1846</v>
      </c>
      <c r="C1203" s="142" t="s">
        <v>6007</v>
      </c>
      <c r="D1203" s="143">
        <v>272</v>
      </c>
      <c r="E1203" s="144" t="s">
        <v>3567</v>
      </c>
      <c r="F1203" s="141" t="s">
        <v>5058</v>
      </c>
      <c r="G1203" s="141" t="s">
        <v>5859</v>
      </c>
      <c r="H1203" s="141" t="s">
        <v>5858</v>
      </c>
    </row>
    <row r="1204" spans="1:8" x14ac:dyDescent="0.2">
      <c r="A1204" s="141" t="s">
        <v>1989</v>
      </c>
      <c r="B1204" s="142" t="s">
        <v>1847</v>
      </c>
      <c r="C1204" s="142" t="s">
        <v>6008</v>
      </c>
      <c r="D1204" s="143">
        <v>415</v>
      </c>
      <c r="E1204" s="144" t="s">
        <v>3567</v>
      </c>
      <c r="F1204" s="141" t="s">
        <v>5058</v>
      </c>
      <c r="G1204" s="141" t="s">
        <v>5859</v>
      </c>
      <c r="H1204" s="141" t="s">
        <v>5857</v>
      </c>
    </row>
    <row r="1205" spans="1:8" x14ac:dyDescent="0.2">
      <c r="A1205" s="141" t="s">
        <v>1989</v>
      </c>
      <c r="B1205" s="142" t="s">
        <v>1848</v>
      </c>
      <c r="C1205" s="142" t="s">
        <v>6009</v>
      </c>
      <c r="D1205" s="143">
        <v>493</v>
      </c>
      <c r="E1205" s="144" t="s">
        <v>3567</v>
      </c>
      <c r="F1205" s="141" t="s">
        <v>5058</v>
      </c>
      <c r="G1205" s="141" t="s">
        <v>5854</v>
      </c>
      <c r="H1205" s="141" t="s">
        <v>5854</v>
      </c>
    </row>
    <row r="1206" spans="1:8" x14ac:dyDescent="0.2">
      <c r="A1206" s="141" t="s">
        <v>1989</v>
      </c>
      <c r="B1206" s="142" t="s">
        <v>1849</v>
      </c>
      <c r="C1206" s="142" t="s">
        <v>6010</v>
      </c>
      <c r="D1206" s="143">
        <v>1545</v>
      </c>
      <c r="E1206" s="144" t="s">
        <v>3559</v>
      </c>
      <c r="F1206" s="141" t="s">
        <v>5058</v>
      </c>
      <c r="G1206" s="141" t="s">
        <v>5859</v>
      </c>
      <c r="H1206" s="141" t="s">
        <v>5859</v>
      </c>
    </row>
    <row r="1207" spans="1:8" x14ac:dyDescent="0.2">
      <c r="A1207" s="141" t="s">
        <v>1989</v>
      </c>
      <c r="B1207" s="142" t="s">
        <v>1850</v>
      </c>
      <c r="C1207" s="142" t="s">
        <v>6011</v>
      </c>
      <c r="D1207" s="143">
        <v>845</v>
      </c>
      <c r="E1207" s="144" t="s">
        <v>3568</v>
      </c>
      <c r="F1207" s="141" t="s">
        <v>5058</v>
      </c>
      <c r="G1207" s="141" t="s">
        <v>5855</v>
      </c>
      <c r="H1207" s="141" t="s">
        <v>5858</v>
      </c>
    </row>
    <row r="1208" spans="1:8" x14ac:dyDescent="0.2">
      <c r="A1208" s="141" t="s">
        <v>1989</v>
      </c>
      <c r="B1208" s="142" t="s">
        <v>1852</v>
      </c>
      <c r="C1208" s="142" t="s">
        <v>6013</v>
      </c>
      <c r="D1208" s="143">
        <v>312</v>
      </c>
      <c r="E1208" s="144" t="s">
        <v>3567</v>
      </c>
      <c r="F1208" s="141" t="s">
        <v>5058</v>
      </c>
      <c r="G1208" s="141" t="s">
        <v>5854</v>
      </c>
      <c r="H1208" s="141" t="s">
        <v>2212</v>
      </c>
    </row>
    <row r="1209" spans="1:8" ht="15" x14ac:dyDescent="0.25">
      <c r="A1209" s="141" t="s">
        <v>1989</v>
      </c>
      <c r="B1209" s="145" t="s">
        <v>6029</v>
      </c>
      <c r="C1209" s="141" t="s">
        <v>6030</v>
      </c>
      <c r="D1209" s="143"/>
      <c r="E1209" s="141"/>
      <c r="F1209" s="141" t="s">
        <v>3224</v>
      </c>
      <c r="G1209" s="141"/>
      <c r="H1209" s="141"/>
    </row>
    <row r="1210" spans="1:8" x14ac:dyDescent="0.2">
      <c r="A1210" s="141" t="s">
        <v>1989</v>
      </c>
      <c r="B1210" s="142" t="s">
        <v>1853</v>
      </c>
      <c r="C1210" s="142" t="s">
        <v>2703</v>
      </c>
      <c r="D1210" s="143">
        <v>475</v>
      </c>
      <c r="E1210" s="144" t="s">
        <v>3597</v>
      </c>
      <c r="F1210" s="141" t="s">
        <v>5058</v>
      </c>
      <c r="G1210" s="141" t="s">
        <v>5859</v>
      </c>
      <c r="H1210" s="141" t="s">
        <v>5859</v>
      </c>
    </row>
    <row r="1211" spans="1:8" x14ac:dyDescent="0.2">
      <c r="A1211" s="141" t="s">
        <v>1989</v>
      </c>
      <c r="B1211" s="142" t="s">
        <v>1854</v>
      </c>
      <c r="C1211" s="142" t="s">
        <v>2704</v>
      </c>
      <c r="D1211" s="143">
        <v>2046</v>
      </c>
      <c r="E1211" s="144" t="s">
        <v>3559</v>
      </c>
      <c r="F1211" s="141" t="s">
        <v>5058</v>
      </c>
      <c r="G1211" s="141" t="s">
        <v>5854</v>
      </c>
      <c r="H1211" s="141" t="s">
        <v>5859</v>
      </c>
    </row>
    <row r="1212" spans="1:8" ht="15" x14ac:dyDescent="0.25">
      <c r="A1212" s="141" t="s">
        <v>1989</v>
      </c>
      <c r="B1212" s="145" t="s">
        <v>6031</v>
      </c>
      <c r="C1212" s="141" t="s">
        <v>6032</v>
      </c>
      <c r="D1212" s="143"/>
      <c r="E1212" s="141"/>
      <c r="F1212" s="141" t="s">
        <v>3224</v>
      </c>
      <c r="G1212" s="141"/>
      <c r="H1212" s="141"/>
    </row>
    <row r="1213" spans="1:8" ht="15" x14ac:dyDescent="0.25">
      <c r="A1213" s="141" t="s">
        <v>1989</v>
      </c>
      <c r="B1213" s="145" t="s">
        <v>6033</v>
      </c>
      <c r="C1213" s="141" t="s">
        <v>6034</v>
      </c>
      <c r="D1213" s="143"/>
      <c r="E1213" s="141"/>
      <c r="F1213" s="141" t="s">
        <v>3224</v>
      </c>
      <c r="G1213" s="141"/>
      <c r="H1213" s="141"/>
    </row>
    <row r="1214" spans="1:8" ht="15" x14ac:dyDescent="0.25">
      <c r="A1214" s="141" t="s">
        <v>1989</v>
      </c>
      <c r="B1214" s="145" t="s">
        <v>6035</v>
      </c>
      <c r="C1214" s="141" t="s">
        <v>6036</v>
      </c>
      <c r="D1214" s="143"/>
      <c r="E1214" s="141"/>
      <c r="F1214" s="141" t="s">
        <v>3224</v>
      </c>
      <c r="G1214" s="141"/>
      <c r="H1214" s="141"/>
    </row>
    <row r="1215" spans="1:8" ht="15" x14ac:dyDescent="0.25">
      <c r="A1215" s="141" t="s">
        <v>1989</v>
      </c>
      <c r="B1215" s="145" t="s">
        <v>6037</v>
      </c>
      <c r="C1215" s="141" t="s">
        <v>6038</v>
      </c>
      <c r="D1215" s="143"/>
      <c r="E1215" s="141"/>
      <c r="F1215" s="141" t="s">
        <v>3224</v>
      </c>
      <c r="G1215" s="141"/>
      <c r="H1215" s="141"/>
    </row>
    <row r="1216" spans="1:8" x14ac:dyDescent="0.2">
      <c r="A1216" s="141" t="s">
        <v>1989</v>
      </c>
      <c r="B1216" s="142" t="s">
        <v>1851</v>
      </c>
      <c r="C1216" s="142" t="s">
        <v>6012</v>
      </c>
      <c r="D1216" s="143">
        <v>255</v>
      </c>
      <c r="E1216" s="144" t="s">
        <v>3569</v>
      </c>
      <c r="F1216" s="141" t="s">
        <v>5058</v>
      </c>
      <c r="G1216" s="141" t="s">
        <v>5851</v>
      </c>
      <c r="H1216" s="141" t="s">
        <v>2212</v>
      </c>
    </row>
    <row r="1217" spans="1:8" x14ac:dyDescent="0.2">
      <c r="A1217" s="141" t="s">
        <v>1989</v>
      </c>
      <c r="B1217" s="142" t="s">
        <v>1855</v>
      </c>
      <c r="C1217" s="142" t="s">
        <v>2705</v>
      </c>
      <c r="D1217" s="143">
        <v>540</v>
      </c>
      <c r="E1217" s="144" t="s">
        <v>3568</v>
      </c>
      <c r="F1217" s="141" t="s">
        <v>5058</v>
      </c>
      <c r="G1217" s="141" t="s">
        <v>5858</v>
      </c>
      <c r="H1217" s="141" t="s">
        <v>5855</v>
      </c>
    </row>
    <row r="1218" spans="1:8" x14ac:dyDescent="0.2">
      <c r="A1218" s="141" t="s">
        <v>1989</v>
      </c>
      <c r="B1218" s="142" t="s">
        <v>1856</v>
      </c>
      <c r="C1218" s="142" t="s">
        <v>2706</v>
      </c>
      <c r="D1218" s="143">
        <v>651</v>
      </c>
      <c r="E1218" s="144" t="s">
        <v>3582</v>
      </c>
      <c r="F1218" s="141" t="s">
        <v>5058</v>
      </c>
      <c r="G1218" s="141" t="s">
        <v>5853</v>
      </c>
      <c r="H1218" s="141" t="s">
        <v>5853</v>
      </c>
    </row>
    <row r="1219" spans="1:8" x14ac:dyDescent="0.2">
      <c r="A1219" s="141" t="s">
        <v>1989</v>
      </c>
      <c r="B1219" s="142" t="s">
        <v>1857</v>
      </c>
      <c r="C1219" s="142" t="s">
        <v>2707</v>
      </c>
      <c r="D1219" s="143">
        <v>345</v>
      </c>
      <c r="E1219" s="144" t="s">
        <v>3568</v>
      </c>
      <c r="F1219" s="141" t="s">
        <v>5058</v>
      </c>
      <c r="G1219" s="141" t="s">
        <v>5858</v>
      </c>
      <c r="H1219" s="141" t="s">
        <v>5857</v>
      </c>
    </row>
    <row r="1220" spans="1:8" x14ac:dyDescent="0.2">
      <c r="A1220" s="141" t="s">
        <v>1989</v>
      </c>
      <c r="B1220" s="142" t="s">
        <v>1858</v>
      </c>
      <c r="C1220" s="142" t="s">
        <v>2708</v>
      </c>
      <c r="D1220" s="143">
        <v>983</v>
      </c>
      <c r="E1220" s="144" t="s">
        <v>3569</v>
      </c>
      <c r="F1220" s="141" t="s">
        <v>5058</v>
      </c>
      <c r="G1220" s="141" t="s">
        <v>5859</v>
      </c>
      <c r="H1220" s="141" t="s">
        <v>5859</v>
      </c>
    </row>
    <row r="1221" spans="1:8" x14ac:dyDescent="0.2">
      <c r="A1221" s="141" t="s">
        <v>1989</v>
      </c>
      <c r="B1221" s="142" t="s">
        <v>1859</v>
      </c>
      <c r="C1221" s="142" t="s">
        <v>2709</v>
      </c>
      <c r="D1221" s="143">
        <v>315</v>
      </c>
      <c r="E1221" s="144" t="s">
        <v>3568</v>
      </c>
      <c r="F1221" s="141" t="s">
        <v>5058</v>
      </c>
      <c r="G1221" s="141" t="s">
        <v>5857</v>
      </c>
      <c r="H1221" s="141" t="s">
        <v>2212</v>
      </c>
    </row>
    <row r="1222" spans="1:8" x14ac:dyDescent="0.2">
      <c r="A1222" s="141" t="s">
        <v>1989</v>
      </c>
      <c r="B1222" s="142" t="s">
        <v>1860</v>
      </c>
      <c r="C1222" s="142" t="s">
        <v>5042</v>
      </c>
      <c r="D1222" s="143">
        <v>498</v>
      </c>
      <c r="E1222" s="144" t="s">
        <v>3568</v>
      </c>
      <c r="F1222" s="141" t="s">
        <v>5058</v>
      </c>
      <c r="G1222" s="141" t="s">
        <v>5851</v>
      </c>
      <c r="H1222" s="141" t="s">
        <v>2212</v>
      </c>
    </row>
    <row r="1223" spans="1:8" x14ac:dyDescent="0.2">
      <c r="A1223" s="141" t="s">
        <v>1989</v>
      </c>
      <c r="B1223" s="142" t="s">
        <v>1861</v>
      </c>
      <c r="C1223" s="142" t="s">
        <v>2710</v>
      </c>
      <c r="D1223" s="143">
        <v>368</v>
      </c>
      <c r="E1223" s="144" t="s">
        <v>3567</v>
      </c>
      <c r="F1223" s="141" t="s">
        <v>5058</v>
      </c>
      <c r="G1223" s="141" t="s">
        <v>5859</v>
      </c>
      <c r="H1223" s="141" t="s">
        <v>5859</v>
      </c>
    </row>
    <row r="1224" spans="1:8" x14ac:dyDescent="0.2">
      <c r="A1224" s="141" t="s">
        <v>1989</v>
      </c>
      <c r="B1224" s="142" t="s">
        <v>1972</v>
      </c>
      <c r="C1224" s="142" t="s">
        <v>2711</v>
      </c>
      <c r="D1224" s="143">
        <v>270</v>
      </c>
      <c r="E1224" s="144" t="s">
        <v>3567</v>
      </c>
      <c r="F1224" s="141" t="s">
        <v>5058</v>
      </c>
      <c r="G1224" s="141" t="s">
        <v>5859</v>
      </c>
      <c r="H1224" s="141" t="s">
        <v>5851</v>
      </c>
    </row>
    <row r="1225" spans="1:8" x14ac:dyDescent="0.2">
      <c r="A1225" s="141" t="s">
        <v>1654</v>
      </c>
      <c r="B1225" s="142" t="s">
        <v>1973</v>
      </c>
      <c r="C1225" s="142" t="s">
        <v>4681</v>
      </c>
      <c r="D1225" s="143">
        <v>344</v>
      </c>
      <c r="E1225" s="144" t="s">
        <v>3567</v>
      </c>
      <c r="F1225" s="141" t="s">
        <v>5055</v>
      </c>
      <c r="G1225" s="141" t="s">
        <v>5856</v>
      </c>
      <c r="H1225" s="141" t="s">
        <v>5856</v>
      </c>
    </row>
    <row r="1226" spans="1:8" x14ac:dyDescent="0.2">
      <c r="A1226" s="141" t="s">
        <v>1654</v>
      </c>
      <c r="B1226" s="142" t="s">
        <v>1974</v>
      </c>
      <c r="C1226" s="142" t="s">
        <v>2712</v>
      </c>
      <c r="D1226" s="143">
        <v>266</v>
      </c>
      <c r="E1226" s="144" t="s">
        <v>3568</v>
      </c>
      <c r="F1226" s="141" t="s">
        <v>5055</v>
      </c>
      <c r="G1226" s="141" t="s">
        <v>2212</v>
      </c>
      <c r="H1226" s="141" t="s">
        <v>2212</v>
      </c>
    </row>
    <row r="1227" spans="1:8" x14ac:dyDescent="0.2">
      <c r="A1227" s="141" t="s">
        <v>1654</v>
      </c>
      <c r="B1227" s="142" t="s">
        <v>1975</v>
      </c>
      <c r="C1227" s="142" t="s">
        <v>2713</v>
      </c>
      <c r="D1227" s="143">
        <v>305</v>
      </c>
      <c r="E1227" s="144" t="s">
        <v>3567</v>
      </c>
      <c r="F1227" s="141" t="s">
        <v>3224</v>
      </c>
      <c r="G1227" s="141" t="s">
        <v>2212</v>
      </c>
      <c r="H1227" s="141" t="s">
        <v>2212</v>
      </c>
    </row>
    <row r="1228" spans="1:8" x14ac:dyDescent="0.2">
      <c r="A1228" s="141" t="s">
        <v>1654</v>
      </c>
      <c r="B1228" s="142" t="s">
        <v>1976</v>
      </c>
      <c r="C1228" s="142" t="s">
        <v>1795</v>
      </c>
      <c r="D1228" s="143">
        <v>315</v>
      </c>
      <c r="E1228" s="144" t="s">
        <v>3568</v>
      </c>
      <c r="F1228" s="141" t="s">
        <v>5055</v>
      </c>
      <c r="G1228" s="141" t="s">
        <v>2212</v>
      </c>
      <c r="H1228" s="141" t="s">
        <v>2212</v>
      </c>
    </row>
    <row r="1229" spans="1:8" x14ac:dyDescent="0.2">
      <c r="A1229" s="141" t="s">
        <v>1654</v>
      </c>
      <c r="B1229" s="142" t="s">
        <v>1977</v>
      </c>
      <c r="C1229" s="142" t="s">
        <v>2714</v>
      </c>
      <c r="D1229" s="143">
        <v>731</v>
      </c>
      <c r="E1229" s="144" t="s">
        <v>3559</v>
      </c>
      <c r="F1229" s="141" t="s">
        <v>3224</v>
      </c>
      <c r="G1229" s="141" t="s">
        <v>2212</v>
      </c>
      <c r="H1229" s="141" t="s">
        <v>2212</v>
      </c>
    </row>
    <row r="1230" spans="1:8" x14ac:dyDescent="0.2">
      <c r="A1230" s="141" t="s">
        <v>1654</v>
      </c>
      <c r="B1230" s="142" t="s">
        <v>1978</v>
      </c>
      <c r="C1230" s="142" t="s">
        <v>3269</v>
      </c>
      <c r="D1230" s="143">
        <v>589</v>
      </c>
      <c r="E1230" s="144" t="s">
        <v>3569</v>
      </c>
      <c r="F1230" s="141" t="s">
        <v>3224</v>
      </c>
      <c r="G1230" s="141" t="s">
        <v>5856</v>
      </c>
      <c r="H1230" s="141" t="s">
        <v>5854</v>
      </c>
    </row>
    <row r="1231" spans="1:8" x14ac:dyDescent="0.2">
      <c r="A1231" s="141" t="s">
        <v>1656</v>
      </c>
      <c r="B1231" s="142" t="s">
        <v>1979</v>
      </c>
      <c r="C1231" s="142" t="s">
        <v>3270</v>
      </c>
      <c r="D1231" s="143">
        <v>78</v>
      </c>
      <c r="E1231" s="144" t="s">
        <v>3552</v>
      </c>
      <c r="F1231" s="141" t="s">
        <v>3224</v>
      </c>
      <c r="G1231" s="141"/>
      <c r="H1231" s="141"/>
    </row>
    <row r="1232" spans="1:8" x14ac:dyDescent="0.2">
      <c r="A1232" s="141" t="s">
        <v>1656</v>
      </c>
      <c r="B1232" s="142" t="s">
        <v>1980</v>
      </c>
      <c r="C1232" s="142" t="s">
        <v>3271</v>
      </c>
      <c r="D1232" s="143">
        <v>290</v>
      </c>
      <c r="E1232" s="144" t="s">
        <v>3567</v>
      </c>
      <c r="F1232" s="141" t="s">
        <v>3224</v>
      </c>
      <c r="G1232" s="141" t="s">
        <v>5852</v>
      </c>
      <c r="H1232" s="141" t="s">
        <v>5857</v>
      </c>
    </row>
    <row r="1233" spans="1:8" x14ac:dyDescent="0.2">
      <c r="A1233" s="141" t="s">
        <v>1656</v>
      </c>
      <c r="B1233" s="142" t="s">
        <v>1981</v>
      </c>
      <c r="C1233" s="142" t="s">
        <v>3272</v>
      </c>
      <c r="D1233" s="143">
        <v>395</v>
      </c>
      <c r="E1233" s="144" t="s">
        <v>3567</v>
      </c>
      <c r="F1233" s="141" t="s">
        <v>3224</v>
      </c>
      <c r="G1233" s="141" t="s">
        <v>5855</v>
      </c>
      <c r="H1233" s="141" t="s">
        <v>5851</v>
      </c>
    </row>
    <row r="1234" spans="1:8" x14ac:dyDescent="0.2">
      <c r="A1234" s="141" t="s">
        <v>1656</v>
      </c>
      <c r="B1234" s="142" t="s">
        <v>1982</v>
      </c>
      <c r="C1234" s="142" t="s">
        <v>3273</v>
      </c>
      <c r="D1234" s="143">
        <v>401</v>
      </c>
      <c r="E1234" s="144" t="s">
        <v>3567</v>
      </c>
      <c r="F1234" s="141" t="s">
        <v>3224</v>
      </c>
      <c r="G1234" s="141" t="s">
        <v>2212</v>
      </c>
      <c r="H1234" s="141" t="s">
        <v>2212</v>
      </c>
    </row>
    <row r="1235" spans="1:8" x14ac:dyDescent="0.2">
      <c r="A1235" s="141" t="s">
        <v>1656</v>
      </c>
      <c r="B1235" s="142" t="s">
        <v>1983</v>
      </c>
      <c r="C1235" s="142" t="s">
        <v>3274</v>
      </c>
      <c r="D1235" s="143">
        <v>890</v>
      </c>
      <c r="E1235" s="144" t="s">
        <v>3569</v>
      </c>
      <c r="F1235" s="141" t="s">
        <v>3224</v>
      </c>
      <c r="G1235" s="141" t="s">
        <v>5856</v>
      </c>
      <c r="H1235" s="141" t="s">
        <v>5854</v>
      </c>
    </row>
    <row r="1236" spans="1:8" x14ac:dyDescent="0.2">
      <c r="A1236" s="141" t="s">
        <v>1656</v>
      </c>
      <c r="B1236" s="142" t="s">
        <v>1984</v>
      </c>
      <c r="C1236" s="142" t="s">
        <v>4269</v>
      </c>
      <c r="D1236" s="143">
        <v>263</v>
      </c>
      <c r="E1236" s="144" t="s">
        <v>3567</v>
      </c>
      <c r="F1236" s="141" t="s">
        <v>3224</v>
      </c>
      <c r="G1236" s="141" t="s">
        <v>2212</v>
      </c>
      <c r="H1236" s="141" t="s">
        <v>2212</v>
      </c>
    </row>
    <row r="1237" spans="1:8" x14ac:dyDescent="0.2">
      <c r="A1237" s="141" t="s">
        <v>1656</v>
      </c>
      <c r="B1237" s="142" t="s">
        <v>5967</v>
      </c>
      <c r="C1237" s="142" t="s">
        <v>3275</v>
      </c>
      <c r="D1237" s="143">
        <v>1098</v>
      </c>
      <c r="E1237" s="144" t="s">
        <v>3559</v>
      </c>
      <c r="F1237" s="141" t="s">
        <v>3224</v>
      </c>
      <c r="G1237" s="141" t="s">
        <v>2212</v>
      </c>
      <c r="H1237" s="141" t="s">
        <v>2212</v>
      </c>
    </row>
    <row r="1238" spans="1:8" x14ac:dyDescent="0.2">
      <c r="A1238" s="141" t="s">
        <v>1656</v>
      </c>
      <c r="B1238" s="142" t="s">
        <v>5968</v>
      </c>
      <c r="C1238" s="142" t="s">
        <v>4270</v>
      </c>
      <c r="D1238" s="143">
        <v>362</v>
      </c>
      <c r="E1238" s="144" t="s">
        <v>3567</v>
      </c>
      <c r="F1238" s="141" t="s">
        <v>5058</v>
      </c>
      <c r="G1238" s="141" t="s">
        <v>5857</v>
      </c>
      <c r="H1238" s="141" t="s">
        <v>5852</v>
      </c>
    </row>
    <row r="1239" spans="1:8" x14ac:dyDescent="0.2">
      <c r="A1239" s="141" t="s">
        <v>1992</v>
      </c>
      <c r="B1239" s="142" t="s">
        <v>5969</v>
      </c>
      <c r="C1239" s="142" t="s">
        <v>3276</v>
      </c>
      <c r="D1239" s="143">
        <v>939</v>
      </c>
      <c r="E1239" s="144" t="s">
        <v>3560</v>
      </c>
      <c r="F1239" s="141" t="s">
        <v>5055</v>
      </c>
      <c r="G1239" s="141" t="s">
        <v>5851</v>
      </c>
      <c r="H1239" s="141" t="s">
        <v>2212</v>
      </c>
    </row>
    <row r="1240" spans="1:8" x14ac:dyDescent="0.2">
      <c r="A1240" s="141" t="s">
        <v>1994</v>
      </c>
      <c r="B1240" s="142" t="s">
        <v>5971</v>
      </c>
      <c r="C1240" s="142" t="s">
        <v>3278</v>
      </c>
      <c r="D1240" s="143">
        <v>1064</v>
      </c>
      <c r="E1240" s="144" t="s">
        <v>3569</v>
      </c>
      <c r="F1240" s="141" t="s">
        <v>5055</v>
      </c>
      <c r="G1240" s="141" t="s">
        <v>2212</v>
      </c>
      <c r="H1240" s="141" t="s">
        <v>5856</v>
      </c>
    </row>
    <row r="1241" spans="1:8" x14ac:dyDescent="0.2">
      <c r="A1241" s="141" t="s">
        <v>1994</v>
      </c>
      <c r="B1241" s="142" t="s">
        <v>5972</v>
      </c>
      <c r="C1241" s="142" t="s">
        <v>3279</v>
      </c>
      <c r="D1241" s="143">
        <v>435</v>
      </c>
      <c r="E1241" s="144" t="s">
        <v>3567</v>
      </c>
      <c r="F1241" s="141" t="s">
        <v>5055</v>
      </c>
      <c r="G1241" s="141" t="s">
        <v>2212</v>
      </c>
      <c r="H1241" s="141" t="s">
        <v>2212</v>
      </c>
    </row>
    <row r="1242" spans="1:8" x14ac:dyDescent="0.2">
      <c r="A1242" s="141" t="s">
        <v>1994</v>
      </c>
      <c r="B1242" s="142" t="s">
        <v>5973</v>
      </c>
      <c r="C1242" s="142" t="s">
        <v>3280</v>
      </c>
      <c r="D1242" s="143">
        <v>519</v>
      </c>
      <c r="E1242" s="144" t="s">
        <v>3567</v>
      </c>
      <c r="F1242" s="141" t="s">
        <v>5055</v>
      </c>
      <c r="G1242" s="141" t="s">
        <v>2212</v>
      </c>
      <c r="H1242" s="141" t="s">
        <v>2212</v>
      </c>
    </row>
    <row r="1243" spans="1:8" x14ac:dyDescent="0.2">
      <c r="A1243" s="141" t="s">
        <v>1994</v>
      </c>
      <c r="B1243" s="142" t="s">
        <v>5974</v>
      </c>
      <c r="C1243" s="142" t="s">
        <v>3281</v>
      </c>
      <c r="D1243" s="143">
        <v>427</v>
      </c>
      <c r="E1243" s="144" t="s">
        <v>3567</v>
      </c>
      <c r="F1243" s="141" t="s">
        <v>3224</v>
      </c>
      <c r="G1243" s="141" t="s">
        <v>2212</v>
      </c>
      <c r="H1243" s="141" t="s">
        <v>2212</v>
      </c>
    </row>
    <row r="1244" spans="1:8" x14ac:dyDescent="0.2">
      <c r="A1244" s="141" t="s">
        <v>1994</v>
      </c>
      <c r="B1244" s="142" t="s">
        <v>5975</v>
      </c>
      <c r="C1244" s="142" t="s">
        <v>984</v>
      </c>
      <c r="D1244" s="143">
        <v>650</v>
      </c>
      <c r="E1244" s="144" t="s">
        <v>3568</v>
      </c>
      <c r="F1244" s="141" t="s">
        <v>3224</v>
      </c>
      <c r="G1244" s="141" t="s">
        <v>2212</v>
      </c>
      <c r="H1244" s="141" t="s">
        <v>5850</v>
      </c>
    </row>
    <row r="1245" spans="1:8" x14ac:dyDescent="0.2">
      <c r="A1245" s="141" t="s">
        <v>1995</v>
      </c>
      <c r="B1245" s="142" t="s">
        <v>5976</v>
      </c>
      <c r="C1245" s="142" t="s">
        <v>985</v>
      </c>
      <c r="D1245" s="143">
        <v>172</v>
      </c>
      <c r="E1245" s="144" t="s">
        <v>3560</v>
      </c>
      <c r="F1245" s="141" t="s">
        <v>5055</v>
      </c>
      <c r="G1245" s="141" t="s">
        <v>2212</v>
      </c>
      <c r="H1245" s="141" t="s">
        <v>2212</v>
      </c>
    </row>
    <row r="1246" spans="1:8" x14ac:dyDescent="0.2">
      <c r="A1246" s="141" t="s">
        <v>1996</v>
      </c>
      <c r="B1246" s="142" t="s">
        <v>5977</v>
      </c>
      <c r="C1246" s="142" t="s">
        <v>986</v>
      </c>
      <c r="D1246" s="143">
        <v>400</v>
      </c>
      <c r="E1246" s="144" t="s">
        <v>3554</v>
      </c>
      <c r="F1246" s="141" t="s">
        <v>5055</v>
      </c>
      <c r="G1246" s="141" t="s">
        <v>5852</v>
      </c>
      <c r="H1246" s="141" t="s">
        <v>5857</v>
      </c>
    </row>
    <row r="1247" spans="1:8" x14ac:dyDescent="0.2">
      <c r="A1247" s="141" t="s">
        <v>1996</v>
      </c>
      <c r="B1247" s="142" t="s">
        <v>5978</v>
      </c>
      <c r="C1247" s="142" t="s">
        <v>987</v>
      </c>
      <c r="D1247" s="143">
        <v>428</v>
      </c>
      <c r="E1247" s="144" t="s">
        <v>3570</v>
      </c>
      <c r="F1247" s="141" t="s">
        <v>3224</v>
      </c>
      <c r="G1247" s="141" t="s">
        <v>5853</v>
      </c>
      <c r="H1247" s="141" t="s">
        <v>5857</v>
      </c>
    </row>
    <row r="1248" spans="1:8" x14ac:dyDescent="0.2">
      <c r="A1248" s="141" t="s">
        <v>1996</v>
      </c>
      <c r="B1248" s="142" t="s">
        <v>5979</v>
      </c>
      <c r="C1248" s="142" t="s">
        <v>988</v>
      </c>
      <c r="D1248" s="143">
        <v>394</v>
      </c>
      <c r="E1248" s="144" t="s">
        <v>3559</v>
      </c>
      <c r="F1248" s="141" t="s">
        <v>3224</v>
      </c>
      <c r="G1248" s="141" t="s">
        <v>2212</v>
      </c>
      <c r="H1248" s="141" t="s">
        <v>2212</v>
      </c>
    </row>
    <row r="1249" spans="1:8" x14ac:dyDescent="0.2">
      <c r="A1249" s="141" t="s">
        <v>1996</v>
      </c>
      <c r="B1249" s="142" t="s">
        <v>5980</v>
      </c>
      <c r="C1249" s="142" t="s">
        <v>4387</v>
      </c>
      <c r="D1249" s="143">
        <v>410</v>
      </c>
      <c r="E1249" s="144" t="s">
        <v>3569</v>
      </c>
      <c r="F1249" s="141" t="s">
        <v>3224</v>
      </c>
      <c r="G1249" s="141" t="s">
        <v>5856</v>
      </c>
      <c r="H1249" s="141" t="s">
        <v>5852</v>
      </c>
    </row>
    <row r="1250" spans="1:8" x14ac:dyDescent="0.2">
      <c r="A1250" s="141" t="s">
        <v>1997</v>
      </c>
      <c r="B1250" s="142" t="s">
        <v>5981</v>
      </c>
      <c r="C1250" s="142" t="s">
        <v>4388</v>
      </c>
      <c r="D1250" s="143">
        <v>228</v>
      </c>
      <c r="E1250" s="144" t="s">
        <v>3565</v>
      </c>
      <c r="F1250" s="141" t="s">
        <v>5055</v>
      </c>
      <c r="G1250" s="141" t="s">
        <v>2212</v>
      </c>
      <c r="H1250" s="141" t="s">
        <v>2212</v>
      </c>
    </row>
    <row r="1251" spans="1:8" x14ac:dyDescent="0.2">
      <c r="A1251" s="141" t="s">
        <v>1997</v>
      </c>
      <c r="B1251" s="142" t="s">
        <v>5983</v>
      </c>
      <c r="C1251" s="142" t="s">
        <v>3534</v>
      </c>
      <c r="D1251" s="143">
        <v>281</v>
      </c>
      <c r="E1251" s="144" t="s">
        <v>3565</v>
      </c>
      <c r="F1251" s="141" t="s">
        <v>5055</v>
      </c>
      <c r="G1251" s="141" t="s">
        <v>2212</v>
      </c>
      <c r="H1251" s="141" t="s">
        <v>2212</v>
      </c>
    </row>
    <row r="1252" spans="1:8" x14ac:dyDescent="0.2">
      <c r="A1252" s="141" t="s">
        <v>1997</v>
      </c>
      <c r="B1252" s="142" t="s">
        <v>5984</v>
      </c>
      <c r="C1252" s="142" t="s">
        <v>4389</v>
      </c>
      <c r="D1252" s="143">
        <v>297</v>
      </c>
      <c r="E1252" s="144" t="s">
        <v>3565</v>
      </c>
      <c r="F1252" s="141" t="s">
        <v>3224</v>
      </c>
      <c r="G1252" s="141" t="s">
        <v>2212</v>
      </c>
      <c r="H1252" s="141" t="s">
        <v>2212</v>
      </c>
    </row>
    <row r="1253" spans="1:8" x14ac:dyDescent="0.2">
      <c r="A1253" s="141" t="s">
        <v>1997</v>
      </c>
      <c r="B1253" s="142" t="s">
        <v>230</v>
      </c>
      <c r="C1253" s="142" t="s">
        <v>4390</v>
      </c>
      <c r="D1253" s="143">
        <v>743</v>
      </c>
      <c r="E1253" s="144" t="s">
        <v>3559</v>
      </c>
      <c r="F1253" s="141" t="s">
        <v>3224</v>
      </c>
      <c r="G1253" s="141" t="s">
        <v>2212</v>
      </c>
      <c r="H1253" s="141" t="s">
        <v>2212</v>
      </c>
    </row>
    <row r="1254" spans="1:8" x14ac:dyDescent="0.2">
      <c r="A1254" s="141" t="s">
        <v>1997</v>
      </c>
      <c r="B1254" s="142" t="s">
        <v>231</v>
      </c>
      <c r="C1254" s="142" t="s">
        <v>4391</v>
      </c>
      <c r="D1254" s="143">
        <v>724</v>
      </c>
      <c r="E1254" s="144" t="s">
        <v>3564</v>
      </c>
      <c r="F1254" s="141" t="s">
        <v>3224</v>
      </c>
      <c r="G1254" s="141" t="s">
        <v>2212</v>
      </c>
      <c r="H1254" s="141" t="s">
        <v>5856</v>
      </c>
    </row>
    <row r="1255" spans="1:8" x14ac:dyDescent="0.2">
      <c r="A1255" s="141" t="s">
        <v>1998</v>
      </c>
      <c r="B1255" s="142" t="s">
        <v>232</v>
      </c>
      <c r="C1255" s="142" t="s">
        <v>4392</v>
      </c>
      <c r="D1255" s="143">
        <v>265</v>
      </c>
      <c r="E1255" s="144" t="s">
        <v>3570</v>
      </c>
      <c r="F1255" s="141" t="s">
        <v>5055</v>
      </c>
      <c r="G1255" s="141" t="s">
        <v>5857</v>
      </c>
      <c r="H1255" s="141" t="s">
        <v>2212</v>
      </c>
    </row>
    <row r="1256" spans="1:8" x14ac:dyDescent="0.2">
      <c r="A1256" s="141" t="s">
        <v>1998</v>
      </c>
      <c r="B1256" s="142" t="s">
        <v>233</v>
      </c>
      <c r="C1256" s="142" t="s">
        <v>2875</v>
      </c>
      <c r="D1256" s="143">
        <v>245</v>
      </c>
      <c r="E1256" s="144" t="s">
        <v>3572</v>
      </c>
      <c r="F1256" s="141" t="s">
        <v>5055</v>
      </c>
      <c r="G1256" s="141" t="s">
        <v>2212</v>
      </c>
      <c r="H1256" s="141" t="s">
        <v>2212</v>
      </c>
    </row>
    <row r="1257" spans="1:8" x14ac:dyDescent="0.2">
      <c r="A1257" s="141" t="s">
        <v>1998</v>
      </c>
      <c r="B1257" s="142" t="s">
        <v>234</v>
      </c>
      <c r="C1257" s="142" t="s">
        <v>4393</v>
      </c>
      <c r="D1257" s="143">
        <v>581</v>
      </c>
      <c r="E1257" s="144" t="s">
        <v>3559</v>
      </c>
      <c r="F1257" s="141" t="s">
        <v>3224</v>
      </c>
      <c r="G1257" s="141" t="s">
        <v>2212</v>
      </c>
      <c r="H1257" s="141" t="s">
        <v>2212</v>
      </c>
    </row>
    <row r="1258" spans="1:8" x14ac:dyDescent="0.2">
      <c r="A1258" s="141" t="s">
        <v>1998</v>
      </c>
      <c r="B1258" s="142" t="s">
        <v>235</v>
      </c>
      <c r="C1258" s="142" t="s">
        <v>4394</v>
      </c>
      <c r="D1258" s="143">
        <v>500</v>
      </c>
      <c r="E1258" s="144" t="s">
        <v>3569</v>
      </c>
      <c r="F1258" s="141" t="s">
        <v>3224</v>
      </c>
      <c r="G1258" s="141" t="s">
        <v>5850</v>
      </c>
      <c r="H1258" s="141" t="s">
        <v>5852</v>
      </c>
    </row>
    <row r="1259" spans="1:8" x14ac:dyDescent="0.2">
      <c r="A1259" s="141" t="s">
        <v>1998</v>
      </c>
      <c r="B1259" s="142" t="s">
        <v>236</v>
      </c>
      <c r="C1259" s="142" t="s">
        <v>4395</v>
      </c>
      <c r="D1259" s="143">
        <v>217</v>
      </c>
      <c r="E1259" s="144" t="s">
        <v>3570</v>
      </c>
      <c r="F1259" s="141" t="s">
        <v>3224</v>
      </c>
      <c r="G1259" s="141" t="s">
        <v>2212</v>
      </c>
      <c r="H1259" s="141" t="s">
        <v>2212</v>
      </c>
    </row>
    <row r="1260" spans="1:8" x14ac:dyDescent="0.2">
      <c r="A1260" s="141" t="s">
        <v>1998</v>
      </c>
      <c r="B1260" s="142" t="s">
        <v>237</v>
      </c>
      <c r="C1260" s="142" t="s">
        <v>4396</v>
      </c>
      <c r="D1260" s="143">
        <v>230</v>
      </c>
      <c r="E1260" s="144" t="s">
        <v>3554</v>
      </c>
      <c r="F1260" s="141" t="s">
        <v>3224</v>
      </c>
      <c r="G1260" s="141" t="s">
        <v>2212</v>
      </c>
      <c r="H1260" s="141" t="s">
        <v>2212</v>
      </c>
    </row>
    <row r="1261" spans="1:8" x14ac:dyDescent="0.2">
      <c r="A1261" s="141" t="s">
        <v>1657</v>
      </c>
      <c r="B1261" s="142" t="s">
        <v>242</v>
      </c>
      <c r="C1261" s="142" t="s">
        <v>1043</v>
      </c>
      <c r="D1261" s="143">
        <v>1025</v>
      </c>
      <c r="E1261" s="144" t="s">
        <v>3564</v>
      </c>
      <c r="F1261" s="141" t="s">
        <v>3224</v>
      </c>
      <c r="G1261" s="141" t="s">
        <v>2212</v>
      </c>
      <c r="H1261" s="141" t="s">
        <v>5856</v>
      </c>
    </row>
    <row r="1262" spans="1:8" x14ac:dyDescent="0.2">
      <c r="A1262" s="141" t="s">
        <v>1657</v>
      </c>
      <c r="B1262" s="142" t="s">
        <v>243</v>
      </c>
      <c r="C1262" s="142" t="s">
        <v>1044</v>
      </c>
      <c r="D1262" s="143">
        <v>301</v>
      </c>
      <c r="E1262" s="144" t="s">
        <v>3552</v>
      </c>
      <c r="F1262" s="141" t="s">
        <v>3224</v>
      </c>
      <c r="G1262" s="141"/>
      <c r="H1262" s="141"/>
    </row>
    <row r="1263" spans="1:8" x14ac:dyDescent="0.2">
      <c r="A1263" s="141" t="s">
        <v>1657</v>
      </c>
      <c r="B1263" s="142" t="s">
        <v>244</v>
      </c>
      <c r="C1263" s="142" t="s">
        <v>1045</v>
      </c>
      <c r="D1263" s="143">
        <v>634</v>
      </c>
      <c r="E1263" s="144" t="s">
        <v>3562</v>
      </c>
      <c r="F1263" s="141" t="s">
        <v>3224</v>
      </c>
      <c r="G1263" s="141" t="s">
        <v>5854</v>
      </c>
      <c r="H1263" s="141" t="s">
        <v>2212</v>
      </c>
    </row>
    <row r="1264" spans="1:8" x14ac:dyDescent="0.2">
      <c r="A1264" s="141" t="s">
        <v>1657</v>
      </c>
      <c r="B1264" s="142" t="s">
        <v>245</v>
      </c>
      <c r="C1264" s="142" t="s">
        <v>1046</v>
      </c>
      <c r="D1264" s="143">
        <v>389</v>
      </c>
      <c r="E1264" s="144" t="s">
        <v>3565</v>
      </c>
      <c r="F1264" s="141" t="s">
        <v>5058</v>
      </c>
      <c r="G1264" s="141" t="s">
        <v>5859</v>
      </c>
      <c r="H1264" s="141" t="s">
        <v>5856</v>
      </c>
    </row>
    <row r="1265" spans="1:8" x14ac:dyDescent="0.2">
      <c r="A1265" s="141" t="s">
        <v>1657</v>
      </c>
      <c r="B1265" s="142" t="s">
        <v>246</v>
      </c>
      <c r="C1265" s="142" t="s">
        <v>1047</v>
      </c>
      <c r="D1265" s="143">
        <v>123</v>
      </c>
      <c r="E1265" s="144" t="s">
        <v>3565</v>
      </c>
      <c r="F1265" s="141" t="s">
        <v>5058</v>
      </c>
      <c r="G1265" s="141" t="s">
        <v>5853</v>
      </c>
      <c r="H1265" s="141" t="s">
        <v>5851</v>
      </c>
    </row>
    <row r="1266" spans="1:8" x14ac:dyDescent="0.2">
      <c r="A1266" s="141" t="s">
        <v>1657</v>
      </c>
      <c r="B1266" s="142" t="s">
        <v>247</v>
      </c>
      <c r="C1266" s="142" t="s">
        <v>1048</v>
      </c>
      <c r="D1266" s="143">
        <v>571</v>
      </c>
      <c r="E1266" s="144" t="s">
        <v>3565</v>
      </c>
      <c r="F1266" s="141" t="s">
        <v>5058</v>
      </c>
      <c r="G1266" s="141" t="s">
        <v>5854</v>
      </c>
      <c r="H1266" s="141" t="s">
        <v>2212</v>
      </c>
    </row>
    <row r="1267" spans="1:8" x14ac:dyDescent="0.2">
      <c r="A1267" s="141" t="s">
        <v>1657</v>
      </c>
      <c r="B1267" s="142" t="s">
        <v>248</v>
      </c>
      <c r="C1267" s="142" t="s">
        <v>1049</v>
      </c>
      <c r="D1267" s="143">
        <v>259</v>
      </c>
      <c r="E1267" s="144" t="s">
        <v>3565</v>
      </c>
      <c r="F1267" s="141" t="s">
        <v>5058</v>
      </c>
      <c r="G1267" s="141" t="s">
        <v>5856</v>
      </c>
      <c r="H1267" s="141" t="s">
        <v>2212</v>
      </c>
    </row>
    <row r="1268" spans="1:8" x14ac:dyDescent="0.2">
      <c r="A1268" s="141" t="s">
        <v>1657</v>
      </c>
      <c r="B1268" s="142" t="s">
        <v>2263</v>
      </c>
      <c r="C1268" s="142" t="s">
        <v>1050</v>
      </c>
      <c r="D1268" s="143">
        <v>391</v>
      </c>
      <c r="E1268" s="144" t="s">
        <v>3565</v>
      </c>
      <c r="F1268" s="141" t="s">
        <v>5058</v>
      </c>
      <c r="G1268" s="141" t="s">
        <v>5850</v>
      </c>
      <c r="H1268" s="141" t="s">
        <v>2212</v>
      </c>
    </row>
    <row r="1269" spans="1:8" x14ac:dyDescent="0.2">
      <c r="A1269" s="141" t="s">
        <v>1657</v>
      </c>
      <c r="B1269" s="142" t="s">
        <v>2264</v>
      </c>
      <c r="C1269" s="142" t="s">
        <v>1051</v>
      </c>
      <c r="D1269" s="143">
        <v>567</v>
      </c>
      <c r="E1269" s="144" t="s">
        <v>3564</v>
      </c>
      <c r="F1269" s="141" t="s">
        <v>3224</v>
      </c>
      <c r="G1269" s="141" t="s">
        <v>5853</v>
      </c>
      <c r="H1269" s="141" t="s">
        <v>5859</v>
      </c>
    </row>
    <row r="1270" spans="1:8" x14ac:dyDescent="0.2">
      <c r="A1270" s="141" t="s">
        <v>1657</v>
      </c>
      <c r="B1270" s="142" t="s">
        <v>2265</v>
      </c>
      <c r="C1270" s="142" t="s">
        <v>1052</v>
      </c>
      <c r="D1270" s="143">
        <v>481</v>
      </c>
      <c r="E1270" s="144" t="s">
        <v>3565</v>
      </c>
      <c r="F1270" s="141" t="s">
        <v>3224</v>
      </c>
      <c r="G1270" s="141" t="s">
        <v>2212</v>
      </c>
      <c r="H1270" s="141" t="s">
        <v>2212</v>
      </c>
    </row>
    <row r="1271" spans="1:8" x14ac:dyDescent="0.2">
      <c r="A1271" s="141" t="s">
        <v>1657</v>
      </c>
      <c r="B1271" s="142" t="s">
        <v>2266</v>
      </c>
      <c r="C1271" s="142" t="s">
        <v>1053</v>
      </c>
      <c r="D1271" s="143">
        <v>815</v>
      </c>
      <c r="E1271" s="144" t="s">
        <v>3564</v>
      </c>
      <c r="F1271" s="141" t="s">
        <v>3224</v>
      </c>
      <c r="G1271" s="141" t="s">
        <v>5850</v>
      </c>
      <c r="H1271" s="141" t="s">
        <v>5854</v>
      </c>
    </row>
    <row r="1272" spans="1:8" x14ac:dyDescent="0.2">
      <c r="A1272" s="141" t="s">
        <v>1657</v>
      </c>
      <c r="B1272" s="142" t="s">
        <v>459</v>
      </c>
      <c r="C1272" s="142" t="s">
        <v>474</v>
      </c>
      <c r="D1272" s="143">
        <v>436</v>
      </c>
      <c r="E1272" s="144" t="s">
        <v>3565</v>
      </c>
      <c r="F1272" s="141" t="s">
        <v>5058</v>
      </c>
      <c r="G1272" s="141" t="s">
        <v>5853</v>
      </c>
      <c r="H1272" s="141" t="s">
        <v>5856</v>
      </c>
    </row>
    <row r="1273" spans="1:8" x14ac:dyDescent="0.2">
      <c r="A1273" s="141" t="s">
        <v>1657</v>
      </c>
      <c r="B1273" s="142" t="s">
        <v>2267</v>
      </c>
      <c r="C1273" s="142" t="s">
        <v>1054</v>
      </c>
      <c r="D1273" s="143">
        <v>1920</v>
      </c>
      <c r="E1273" s="144" t="s">
        <v>3576</v>
      </c>
      <c r="F1273" s="141" t="s">
        <v>3224</v>
      </c>
      <c r="G1273" s="141" t="s">
        <v>5854</v>
      </c>
      <c r="H1273" s="141" t="s">
        <v>5854</v>
      </c>
    </row>
    <row r="1274" spans="1:8" x14ac:dyDescent="0.2">
      <c r="A1274" s="141" t="s">
        <v>1659</v>
      </c>
      <c r="B1274" s="142" t="s">
        <v>2268</v>
      </c>
      <c r="C1274" s="142" t="s">
        <v>4690</v>
      </c>
      <c r="D1274" s="143">
        <v>109</v>
      </c>
      <c r="E1274" s="144" t="s">
        <v>3552</v>
      </c>
      <c r="F1274" s="141" t="s">
        <v>3224</v>
      </c>
      <c r="G1274" s="141"/>
      <c r="H1274" s="141"/>
    </row>
    <row r="1275" spans="1:8" x14ac:dyDescent="0.2">
      <c r="A1275" s="141" t="s">
        <v>1659</v>
      </c>
      <c r="B1275" s="142" t="s">
        <v>2270</v>
      </c>
      <c r="C1275" s="142" t="s">
        <v>1055</v>
      </c>
      <c r="D1275" s="143">
        <v>406</v>
      </c>
      <c r="E1275" s="144" t="s">
        <v>3572</v>
      </c>
      <c r="F1275" s="141" t="s">
        <v>5055</v>
      </c>
      <c r="G1275" s="141"/>
      <c r="H1275" s="141"/>
    </row>
    <row r="1276" spans="1:8" x14ac:dyDescent="0.2">
      <c r="A1276" s="141" t="s">
        <v>1659</v>
      </c>
      <c r="B1276" s="142" t="s">
        <v>2271</v>
      </c>
      <c r="C1276" s="142" t="s">
        <v>1056</v>
      </c>
      <c r="D1276" s="143">
        <v>705</v>
      </c>
      <c r="E1276" s="144" t="s">
        <v>3566</v>
      </c>
      <c r="F1276" s="141" t="s">
        <v>3224</v>
      </c>
      <c r="G1276" s="141" t="s">
        <v>5853</v>
      </c>
      <c r="H1276" s="141" t="s">
        <v>5854</v>
      </c>
    </row>
    <row r="1277" spans="1:8" x14ac:dyDescent="0.2">
      <c r="A1277" s="141" t="s">
        <v>1659</v>
      </c>
      <c r="B1277" s="142" t="s">
        <v>2272</v>
      </c>
      <c r="C1277" s="142" t="s">
        <v>1057</v>
      </c>
      <c r="D1277" s="143">
        <v>752</v>
      </c>
      <c r="E1277" s="144" t="s">
        <v>3558</v>
      </c>
      <c r="F1277" s="141" t="s">
        <v>3224</v>
      </c>
      <c r="G1277" s="141" t="s">
        <v>5850</v>
      </c>
      <c r="H1277" s="141" t="s">
        <v>5854</v>
      </c>
    </row>
    <row r="1278" spans="1:8" x14ac:dyDescent="0.2">
      <c r="A1278" s="141" t="s">
        <v>1659</v>
      </c>
      <c r="B1278" s="142" t="s">
        <v>2273</v>
      </c>
      <c r="C1278" s="142" t="s">
        <v>1058</v>
      </c>
      <c r="D1278" s="143">
        <v>507</v>
      </c>
      <c r="E1278" s="144" t="s">
        <v>3554</v>
      </c>
      <c r="F1278" s="141" t="s">
        <v>3224</v>
      </c>
      <c r="G1278" s="141"/>
      <c r="H1278" s="141"/>
    </row>
    <row r="1279" spans="1:8" x14ac:dyDescent="0.2">
      <c r="A1279" s="141" t="s">
        <v>1659</v>
      </c>
      <c r="B1279" s="142" t="s">
        <v>2274</v>
      </c>
      <c r="C1279" s="142" t="s">
        <v>1059</v>
      </c>
      <c r="D1279" s="143">
        <v>301</v>
      </c>
      <c r="E1279" s="144" t="s">
        <v>3596</v>
      </c>
      <c r="F1279" s="141" t="s">
        <v>3224</v>
      </c>
      <c r="G1279" s="141" t="s">
        <v>5857</v>
      </c>
      <c r="H1279" s="141" t="s">
        <v>2212</v>
      </c>
    </row>
    <row r="1280" spans="1:8" x14ac:dyDescent="0.2">
      <c r="A1280" s="141" t="s">
        <v>1659</v>
      </c>
      <c r="B1280" s="142" t="s">
        <v>2275</v>
      </c>
      <c r="C1280" s="142" t="s">
        <v>1060</v>
      </c>
      <c r="D1280" s="143">
        <v>361</v>
      </c>
      <c r="E1280" s="144" t="s">
        <v>3596</v>
      </c>
      <c r="F1280" s="141" t="s">
        <v>5055</v>
      </c>
      <c r="G1280" s="141" t="s">
        <v>5858</v>
      </c>
      <c r="H1280" s="141" t="s">
        <v>2212</v>
      </c>
    </row>
    <row r="1281" spans="1:8" x14ac:dyDescent="0.2">
      <c r="A1281" s="141" t="s">
        <v>1659</v>
      </c>
      <c r="B1281" s="142" t="s">
        <v>2276</v>
      </c>
      <c r="C1281" s="142" t="s">
        <v>1061</v>
      </c>
      <c r="D1281" s="143">
        <v>908</v>
      </c>
      <c r="E1281" s="144" t="s">
        <v>3559</v>
      </c>
      <c r="F1281" s="141" t="s">
        <v>3224</v>
      </c>
      <c r="G1281" s="141" t="s">
        <v>2212</v>
      </c>
      <c r="H1281" s="141" t="s">
        <v>2212</v>
      </c>
    </row>
    <row r="1282" spans="1:8" x14ac:dyDescent="0.2">
      <c r="A1282" s="141" t="s">
        <v>2000</v>
      </c>
      <c r="B1282" s="142" t="s">
        <v>2277</v>
      </c>
      <c r="C1282" s="142" t="s">
        <v>1062</v>
      </c>
      <c r="D1282" s="143">
        <v>321</v>
      </c>
      <c r="E1282" s="144" t="s">
        <v>3581</v>
      </c>
      <c r="F1282" s="141" t="s">
        <v>5055</v>
      </c>
      <c r="G1282" s="141" t="s">
        <v>2212</v>
      </c>
      <c r="H1282" s="141" t="s">
        <v>2212</v>
      </c>
    </row>
    <row r="1283" spans="1:8" x14ac:dyDescent="0.2">
      <c r="A1283" s="141" t="s">
        <v>2001</v>
      </c>
      <c r="B1283" s="142" t="s">
        <v>2278</v>
      </c>
      <c r="C1283" s="142" t="s">
        <v>1063</v>
      </c>
      <c r="D1283" s="143">
        <v>277</v>
      </c>
      <c r="E1283" s="144" t="s">
        <v>3577</v>
      </c>
      <c r="F1283" s="141" t="s">
        <v>3224</v>
      </c>
      <c r="G1283" s="141" t="s">
        <v>2212</v>
      </c>
      <c r="H1283" s="141" t="s">
        <v>2212</v>
      </c>
    </row>
    <row r="1284" spans="1:8" x14ac:dyDescent="0.2">
      <c r="A1284" s="141" t="s">
        <v>2001</v>
      </c>
      <c r="B1284" s="142" t="s">
        <v>2279</v>
      </c>
      <c r="C1284" s="142" t="s">
        <v>1064</v>
      </c>
      <c r="D1284" s="143">
        <v>372</v>
      </c>
      <c r="E1284" s="144" t="s">
        <v>3592</v>
      </c>
      <c r="F1284" s="141" t="s">
        <v>5055</v>
      </c>
      <c r="G1284" s="141" t="s">
        <v>2212</v>
      </c>
      <c r="H1284" s="141" t="s">
        <v>2212</v>
      </c>
    </row>
    <row r="1285" spans="1:8" x14ac:dyDescent="0.2">
      <c r="A1285" s="141" t="s">
        <v>2004</v>
      </c>
      <c r="B1285" s="142" t="s">
        <v>2286</v>
      </c>
      <c r="C1285" s="142" t="s">
        <v>1071</v>
      </c>
      <c r="D1285" s="143">
        <v>146</v>
      </c>
      <c r="E1285" s="144" t="s">
        <v>3560</v>
      </c>
      <c r="F1285" s="141" t="s">
        <v>5055</v>
      </c>
      <c r="G1285" s="141" t="s">
        <v>2212</v>
      </c>
      <c r="H1285" s="141" t="s">
        <v>2212</v>
      </c>
    </row>
    <row r="1286" spans="1:8" x14ac:dyDescent="0.2">
      <c r="A1286" s="141" t="s">
        <v>2005</v>
      </c>
      <c r="B1286" s="142" t="s">
        <v>2287</v>
      </c>
      <c r="C1286" s="142" t="s">
        <v>1072</v>
      </c>
      <c r="D1286" s="143">
        <v>953</v>
      </c>
      <c r="E1286" s="144" t="s">
        <v>3568</v>
      </c>
      <c r="F1286" s="141" t="s">
        <v>5055</v>
      </c>
      <c r="G1286" s="141" t="s">
        <v>5853</v>
      </c>
      <c r="H1286" s="141" t="s">
        <v>5852</v>
      </c>
    </row>
    <row r="1287" spans="1:8" x14ac:dyDescent="0.2">
      <c r="A1287" s="141" t="s">
        <v>2005</v>
      </c>
      <c r="B1287" s="142" t="s">
        <v>2288</v>
      </c>
      <c r="C1287" s="142" t="s">
        <v>1073</v>
      </c>
      <c r="D1287" s="143">
        <v>486</v>
      </c>
      <c r="E1287" s="144" t="s">
        <v>3559</v>
      </c>
      <c r="F1287" s="141" t="s">
        <v>3224</v>
      </c>
      <c r="G1287" s="141" t="s">
        <v>2212</v>
      </c>
      <c r="H1287" s="141" t="s">
        <v>2212</v>
      </c>
    </row>
    <row r="1288" spans="1:8" x14ac:dyDescent="0.2">
      <c r="A1288" s="141" t="s">
        <v>2005</v>
      </c>
      <c r="B1288" s="142" t="s">
        <v>2289</v>
      </c>
      <c r="C1288" s="142" t="s">
        <v>1074</v>
      </c>
      <c r="D1288" s="143">
        <v>500</v>
      </c>
      <c r="E1288" s="144" t="s">
        <v>3569</v>
      </c>
      <c r="F1288" s="141" t="s">
        <v>3224</v>
      </c>
      <c r="G1288" s="141" t="s">
        <v>5853</v>
      </c>
      <c r="H1288" s="141" t="s">
        <v>5853</v>
      </c>
    </row>
    <row r="1289" spans="1:8" x14ac:dyDescent="0.2">
      <c r="A1289" s="141" t="s">
        <v>1660</v>
      </c>
      <c r="B1289" s="142" t="s">
        <v>2293</v>
      </c>
      <c r="C1289" s="142" t="s">
        <v>1077</v>
      </c>
      <c r="D1289" s="143">
        <v>850</v>
      </c>
      <c r="E1289" s="144" t="s">
        <v>3562</v>
      </c>
      <c r="F1289" s="141" t="s">
        <v>5055</v>
      </c>
      <c r="G1289" s="141" t="s">
        <v>5854</v>
      </c>
      <c r="H1289" s="141" t="s">
        <v>5852</v>
      </c>
    </row>
    <row r="1290" spans="1:8" x14ac:dyDescent="0.2">
      <c r="A1290" s="141" t="s">
        <v>1660</v>
      </c>
      <c r="B1290" s="142" t="s">
        <v>2294</v>
      </c>
      <c r="C1290" s="142" t="s">
        <v>1078</v>
      </c>
      <c r="D1290" s="143">
        <v>446</v>
      </c>
      <c r="E1290" s="144" t="s">
        <v>3559</v>
      </c>
      <c r="F1290" s="141" t="s">
        <v>3224</v>
      </c>
      <c r="G1290" s="141" t="s">
        <v>2212</v>
      </c>
      <c r="H1290" s="141" t="s">
        <v>2212</v>
      </c>
    </row>
    <row r="1291" spans="1:8" x14ac:dyDescent="0.2">
      <c r="A1291" s="141" t="s">
        <v>1660</v>
      </c>
      <c r="B1291" s="142" t="s">
        <v>2295</v>
      </c>
      <c r="C1291" s="142" t="s">
        <v>1079</v>
      </c>
      <c r="D1291" s="143">
        <v>656</v>
      </c>
      <c r="E1291" s="144" t="s">
        <v>3564</v>
      </c>
      <c r="F1291" s="141" t="s">
        <v>3224</v>
      </c>
      <c r="G1291" s="141" t="s">
        <v>2212</v>
      </c>
      <c r="H1291" s="141" t="s">
        <v>5853</v>
      </c>
    </row>
    <row r="1292" spans="1:8" x14ac:dyDescent="0.2">
      <c r="A1292" s="141" t="s">
        <v>2009</v>
      </c>
      <c r="B1292" s="142" t="s">
        <v>2307</v>
      </c>
      <c r="C1292" s="142" t="s">
        <v>1091</v>
      </c>
      <c r="D1292" s="143">
        <v>430</v>
      </c>
      <c r="E1292" s="144" t="s">
        <v>3562</v>
      </c>
      <c r="F1292" s="141" t="s">
        <v>3224</v>
      </c>
      <c r="G1292" s="141" t="s">
        <v>2212</v>
      </c>
      <c r="H1292" s="141" t="s">
        <v>2212</v>
      </c>
    </row>
    <row r="1293" spans="1:8" x14ac:dyDescent="0.2">
      <c r="A1293" s="141" t="s">
        <v>2009</v>
      </c>
      <c r="B1293" s="142" t="s">
        <v>2308</v>
      </c>
      <c r="C1293" s="142" t="s">
        <v>1092</v>
      </c>
      <c r="D1293" s="143">
        <v>1091</v>
      </c>
      <c r="E1293" s="144" t="s">
        <v>3564</v>
      </c>
      <c r="F1293" s="141" t="s">
        <v>5055</v>
      </c>
      <c r="G1293" s="141" t="s">
        <v>2212</v>
      </c>
      <c r="H1293" s="141" t="s">
        <v>5853</v>
      </c>
    </row>
    <row r="1294" spans="1:8" x14ac:dyDescent="0.2">
      <c r="A1294" s="141" t="s">
        <v>2009</v>
      </c>
      <c r="B1294" s="142" t="s">
        <v>2309</v>
      </c>
      <c r="C1294" s="142" t="s">
        <v>1093</v>
      </c>
      <c r="D1294" s="143">
        <v>275</v>
      </c>
      <c r="E1294" s="144" t="s">
        <v>3565</v>
      </c>
      <c r="F1294" s="141" t="s">
        <v>3224</v>
      </c>
      <c r="G1294" s="141" t="s">
        <v>2212</v>
      </c>
      <c r="H1294" s="141" t="s">
        <v>2212</v>
      </c>
    </row>
    <row r="1295" spans="1:8" x14ac:dyDescent="0.2">
      <c r="A1295" s="141" t="s">
        <v>2009</v>
      </c>
      <c r="B1295" s="142" t="s">
        <v>2310</v>
      </c>
      <c r="C1295" s="142" t="s">
        <v>1094</v>
      </c>
      <c r="D1295" s="143">
        <v>951</v>
      </c>
      <c r="E1295" s="144" t="s">
        <v>3559</v>
      </c>
      <c r="F1295" s="141" t="s">
        <v>3224</v>
      </c>
      <c r="G1295" s="141" t="s">
        <v>2212</v>
      </c>
      <c r="H1295" s="141" t="s">
        <v>2212</v>
      </c>
    </row>
    <row r="1296" spans="1:8" x14ac:dyDescent="0.2">
      <c r="A1296" s="141" t="s">
        <v>2009</v>
      </c>
      <c r="B1296" s="142" t="s">
        <v>2311</v>
      </c>
      <c r="C1296" s="142" t="s">
        <v>1095</v>
      </c>
      <c r="D1296" s="143">
        <v>204</v>
      </c>
      <c r="E1296" s="144" t="s">
        <v>3565</v>
      </c>
      <c r="F1296" s="141" t="s">
        <v>3224</v>
      </c>
      <c r="G1296" s="141" t="s">
        <v>2212</v>
      </c>
      <c r="H1296" s="141" t="s">
        <v>2212</v>
      </c>
    </row>
    <row r="1297" spans="1:8" x14ac:dyDescent="0.2">
      <c r="A1297" s="141" t="s">
        <v>2009</v>
      </c>
      <c r="B1297" s="142" t="s">
        <v>2312</v>
      </c>
      <c r="C1297" s="142" t="s">
        <v>1096</v>
      </c>
      <c r="D1297" s="143">
        <v>408</v>
      </c>
      <c r="E1297" s="144" t="s">
        <v>3562</v>
      </c>
      <c r="F1297" s="141" t="s">
        <v>5055</v>
      </c>
      <c r="G1297" s="141" t="s">
        <v>2212</v>
      </c>
      <c r="H1297" s="141" t="s">
        <v>2212</v>
      </c>
    </row>
    <row r="1298" spans="1:8" x14ac:dyDescent="0.2">
      <c r="A1298" s="141" t="s">
        <v>2010</v>
      </c>
      <c r="B1298" s="142" t="s">
        <v>2313</v>
      </c>
      <c r="C1298" s="142" t="s">
        <v>1097</v>
      </c>
      <c r="D1298" s="143">
        <v>169</v>
      </c>
      <c r="E1298" s="144" t="s">
        <v>3560</v>
      </c>
      <c r="F1298" s="141" t="s">
        <v>5055</v>
      </c>
      <c r="G1298" s="141" t="s">
        <v>2212</v>
      </c>
      <c r="H1298" s="141" t="s">
        <v>2212</v>
      </c>
    </row>
    <row r="1299" spans="1:8" x14ac:dyDescent="0.2">
      <c r="A1299" s="141" t="s">
        <v>2011</v>
      </c>
      <c r="B1299" s="142" t="s">
        <v>2314</v>
      </c>
      <c r="C1299" s="142" t="s">
        <v>1098</v>
      </c>
      <c r="D1299" s="143">
        <v>511</v>
      </c>
      <c r="E1299" s="144" t="s">
        <v>3569</v>
      </c>
      <c r="F1299" s="141" t="s">
        <v>3224</v>
      </c>
      <c r="G1299" s="141" t="s">
        <v>2212</v>
      </c>
      <c r="H1299" s="141" t="s">
        <v>5856</v>
      </c>
    </row>
    <row r="1300" spans="1:8" x14ac:dyDescent="0.2">
      <c r="A1300" s="141" t="s">
        <v>2011</v>
      </c>
      <c r="B1300" s="142" t="s">
        <v>2315</v>
      </c>
      <c r="C1300" s="142" t="s">
        <v>1099</v>
      </c>
      <c r="D1300" s="143">
        <v>459</v>
      </c>
      <c r="E1300" s="144" t="s">
        <v>3567</v>
      </c>
      <c r="F1300" s="141" t="s">
        <v>5055</v>
      </c>
      <c r="G1300" s="141" t="s">
        <v>2212</v>
      </c>
      <c r="H1300" s="141" t="s">
        <v>2212</v>
      </c>
    </row>
    <row r="1301" spans="1:8" x14ac:dyDescent="0.2">
      <c r="A1301" s="141" t="s">
        <v>2011</v>
      </c>
      <c r="B1301" s="142" t="s">
        <v>2316</v>
      </c>
      <c r="C1301" s="142" t="s">
        <v>1100</v>
      </c>
      <c r="D1301" s="143">
        <v>71</v>
      </c>
      <c r="E1301" s="144" t="s">
        <v>3552</v>
      </c>
      <c r="F1301" s="141" t="s">
        <v>3224</v>
      </c>
      <c r="G1301" s="141"/>
      <c r="H1301" s="141"/>
    </row>
    <row r="1302" spans="1:8" x14ac:dyDescent="0.2">
      <c r="A1302" s="141" t="s">
        <v>2011</v>
      </c>
      <c r="B1302" s="142" t="s">
        <v>2317</v>
      </c>
      <c r="C1302" s="142" t="s">
        <v>1101</v>
      </c>
      <c r="D1302" s="143">
        <v>442</v>
      </c>
      <c r="E1302" s="144" t="s">
        <v>3569</v>
      </c>
      <c r="F1302" s="141" t="s">
        <v>3224</v>
      </c>
      <c r="G1302" s="141" t="s">
        <v>2212</v>
      </c>
      <c r="H1302" s="141" t="s">
        <v>5851</v>
      </c>
    </row>
    <row r="1303" spans="1:8" x14ac:dyDescent="0.2">
      <c r="A1303" s="141" t="s">
        <v>2011</v>
      </c>
      <c r="B1303" s="142" t="s">
        <v>2318</v>
      </c>
      <c r="C1303" s="142" t="s">
        <v>3754</v>
      </c>
      <c r="D1303" s="143">
        <v>444</v>
      </c>
      <c r="E1303" s="144" t="s">
        <v>3567</v>
      </c>
      <c r="F1303" s="141" t="s">
        <v>3224</v>
      </c>
      <c r="G1303" s="141" t="s">
        <v>2212</v>
      </c>
      <c r="H1303" s="141" t="s">
        <v>2212</v>
      </c>
    </row>
    <row r="1304" spans="1:8" x14ac:dyDescent="0.2">
      <c r="A1304" s="141" t="s">
        <v>2011</v>
      </c>
      <c r="B1304" s="142" t="s">
        <v>2319</v>
      </c>
      <c r="C1304" s="142" t="s">
        <v>1102</v>
      </c>
      <c r="D1304" s="143">
        <v>466</v>
      </c>
      <c r="E1304" s="144" t="s">
        <v>3567</v>
      </c>
      <c r="F1304" s="141" t="s">
        <v>5055</v>
      </c>
      <c r="G1304" s="141" t="s">
        <v>5850</v>
      </c>
      <c r="H1304" s="141" t="s">
        <v>5850</v>
      </c>
    </row>
    <row r="1305" spans="1:8" x14ac:dyDescent="0.2">
      <c r="A1305" s="141" t="s">
        <v>2011</v>
      </c>
      <c r="B1305" s="142" t="s">
        <v>2320</v>
      </c>
      <c r="C1305" s="142" t="s">
        <v>1103</v>
      </c>
      <c r="D1305" s="143">
        <v>493</v>
      </c>
      <c r="E1305" s="144" t="s">
        <v>3567</v>
      </c>
      <c r="F1305" s="141" t="s">
        <v>5055</v>
      </c>
      <c r="G1305" s="141" t="s">
        <v>2212</v>
      </c>
      <c r="H1305" s="141" t="s">
        <v>2212</v>
      </c>
    </row>
    <row r="1306" spans="1:8" x14ac:dyDescent="0.2">
      <c r="A1306" s="141" t="s">
        <v>2011</v>
      </c>
      <c r="B1306" s="142" t="s">
        <v>2321</v>
      </c>
      <c r="C1306" s="142" t="s">
        <v>1104</v>
      </c>
      <c r="D1306" s="143">
        <v>1075</v>
      </c>
      <c r="E1306" s="144" t="s">
        <v>3559</v>
      </c>
      <c r="F1306" s="141" t="s">
        <v>3224</v>
      </c>
      <c r="G1306" s="141" t="s">
        <v>2212</v>
      </c>
      <c r="H1306" s="141" t="s">
        <v>2212</v>
      </c>
    </row>
    <row r="1307" spans="1:8" x14ac:dyDescent="0.2">
      <c r="A1307" s="141" t="s">
        <v>1661</v>
      </c>
      <c r="B1307" s="142" t="s">
        <v>2322</v>
      </c>
      <c r="C1307" s="142" t="s">
        <v>1105</v>
      </c>
      <c r="D1307" s="143">
        <v>336</v>
      </c>
      <c r="E1307" s="144" t="s">
        <v>3567</v>
      </c>
      <c r="F1307" s="141" t="s">
        <v>3224</v>
      </c>
      <c r="G1307" s="141" t="s">
        <v>5851</v>
      </c>
      <c r="H1307" s="141" t="s">
        <v>2212</v>
      </c>
    </row>
    <row r="1308" spans="1:8" x14ac:dyDescent="0.2">
      <c r="A1308" s="141" t="s">
        <v>1661</v>
      </c>
      <c r="B1308" s="142" t="s">
        <v>2324</v>
      </c>
      <c r="C1308" s="142" t="s">
        <v>1106</v>
      </c>
      <c r="D1308" s="143">
        <v>321</v>
      </c>
      <c r="E1308" s="144" t="s">
        <v>3567</v>
      </c>
      <c r="F1308" s="141" t="s">
        <v>5055</v>
      </c>
      <c r="G1308" s="141" t="s">
        <v>5859</v>
      </c>
      <c r="H1308" s="141" t="s">
        <v>5859</v>
      </c>
    </row>
    <row r="1309" spans="1:8" x14ac:dyDescent="0.2">
      <c r="A1309" s="141" t="s">
        <v>1661</v>
      </c>
      <c r="B1309" s="142" t="s">
        <v>2325</v>
      </c>
      <c r="C1309" s="142" t="s">
        <v>1107</v>
      </c>
      <c r="D1309" s="143">
        <v>430</v>
      </c>
      <c r="E1309" s="144" t="s">
        <v>3567</v>
      </c>
      <c r="F1309" s="141" t="s">
        <v>3224</v>
      </c>
      <c r="G1309" s="141" t="s">
        <v>5852</v>
      </c>
      <c r="H1309" s="141" t="s">
        <v>2212</v>
      </c>
    </row>
    <row r="1310" spans="1:8" x14ac:dyDescent="0.2">
      <c r="A1310" s="141" t="s">
        <v>1661</v>
      </c>
      <c r="B1310" s="142" t="s">
        <v>2326</v>
      </c>
      <c r="C1310" s="142" t="s">
        <v>6001</v>
      </c>
      <c r="D1310" s="143">
        <v>523</v>
      </c>
      <c r="E1310" s="144" t="s">
        <v>3569</v>
      </c>
      <c r="F1310" s="141" t="s">
        <v>3224</v>
      </c>
      <c r="G1310" s="141" t="s">
        <v>5856</v>
      </c>
      <c r="H1310" s="141" t="s">
        <v>5854</v>
      </c>
    </row>
    <row r="1311" spans="1:8" x14ac:dyDescent="0.2">
      <c r="A1311" s="141" t="s">
        <v>1661</v>
      </c>
      <c r="B1311" s="142" t="s">
        <v>2327</v>
      </c>
      <c r="C1311" s="142" t="s">
        <v>1108</v>
      </c>
      <c r="D1311" s="143">
        <v>516</v>
      </c>
      <c r="E1311" s="144" t="s">
        <v>3569</v>
      </c>
      <c r="F1311" s="141" t="s">
        <v>3224</v>
      </c>
      <c r="G1311" s="141" t="s">
        <v>5853</v>
      </c>
      <c r="H1311" s="141" t="s">
        <v>5853</v>
      </c>
    </row>
    <row r="1312" spans="1:8" x14ac:dyDescent="0.2">
      <c r="A1312" s="141" t="s">
        <v>1661</v>
      </c>
      <c r="B1312" s="142" t="s">
        <v>2328</v>
      </c>
      <c r="C1312" s="142" t="s">
        <v>1109</v>
      </c>
      <c r="D1312" s="143">
        <v>472</v>
      </c>
      <c r="E1312" s="144" t="s">
        <v>3568</v>
      </c>
      <c r="F1312" s="141" t="s">
        <v>3224</v>
      </c>
      <c r="G1312" s="141" t="s">
        <v>5859</v>
      </c>
      <c r="H1312" s="141" t="s">
        <v>5856</v>
      </c>
    </row>
    <row r="1313" spans="1:8" x14ac:dyDescent="0.2">
      <c r="A1313" s="141" t="s">
        <v>1661</v>
      </c>
      <c r="B1313" s="142" t="s">
        <v>2329</v>
      </c>
      <c r="C1313" s="142" t="s">
        <v>1110</v>
      </c>
      <c r="D1313" s="143">
        <v>384</v>
      </c>
      <c r="E1313" s="144" t="s">
        <v>3567</v>
      </c>
      <c r="F1313" s="141" t="s">
        <v>5055</v>
      </c>
      <c r="G1313" s="141" t="s">
        <v>5856</v>
      </c>
      <c r="H1313" s="141" t="s">
        <v>2212</v>
      </c>
    </row>
    <row r="1314" spans="1:8" x14ac:dyDescent="0.2">
      <c r="A1314" s="141" t="s">
        <v>1661</v>
      </c>
      <c r="B1314" s="142" t="s">
        <v>2330</v>
      </c>
      <c r="C1314" s="142" t="s">
        <v>1111</v>
      </c>
      <c r="D1314" s="143">
        <v>1375</v>
      </c>
      <c r="E1314" s="144" t="s">
        <v>3559</v>
      </c>
      <c r="F1314" s="141" t="s">
        <v>3224</v>
      </c>
      <c r="G1314" s="141" t="s">
        <v>5850</v>
      </c>
      <c r="H1314" s="141" t="s">
        <v>5853</v>
      </c>
    </row>
    <row r="1315" spans="1:8" x14ac:dyDescent="0.2">
      <c r="A1315" s="141" t="s">
        <v>1661</v>
      </c>
      <c r="B1315" s="142" t="s">
        <v>2331</v>
      </c>
      <c r="C1315" s="142" t="s">
        <v>1112</v>
      </c>
      <c r="D1315" s="143">
        <v>439</v>
      </c>
      <c r="E1315" s="144" t="s">
        <v>3568</v>
      </c>
      <c r="F1315" s="141" t="s">
        <v>5055</v>
      </c>
      <c r="G1315" s="141" t="s">
        <v>5859</v>
      </c>
      <c r="H1315" s="141" t="s">
        <v>5856</v>
      </c>
    </row>
    <row r="1316" spans="1:8" x14ac:dyDescent="0.2">
      <c r="A1316" s="141" t="s">
        <v>1662</v>
      </c>
      <c r="B1316" s="142" t="s">
        <v>2332</v>
      </c>
      <c r="C1316" s="142" t="s">
        <v>1113</v>
      </c>
      <c r="D1316" s="143">
        <v>478</v>
      </c>
      <c r="E1316" s="144" t="s">
        <v>3592</v>
      </c>
      <c r="F1316" s="141" t="s">
        <v>5058</v>
      </c>
      <c r="G1316" s="141" t="s">
        <v>2212</v>
      </c>
      <c r="H1316" s="141" t="s">
        <v>5856</v>
      </c>
    </row>
    <row r="1317" spans="1:8" x14ac:dyDescent="0.2">
      <c r="A1317" s="141" t="s">
        <v>1662</v>
      </c>
      <c r="B1317" s="142" t="s">
        <v>2811</v>
      </c>
      <c r="C1317" s="142" t="s">
        <v>1114</v>
      </c>
      <c r="D1317" s="143">
        <v>498</v>
      </c>
      <c r="E1317" s="144" t="s">
        <v>3573</v>
      </c>
      <c r="F1317" s="141" t="s">
        <v>3224</v>
      </c>
      <c r="G1317" s="141" t="s">
        <v>5853</v>
      </c>
      <c r="H1317" s="141" t="s">
        <v>5854</v>
      </c>
    </row>
    <row r="1318" spans="1:8" x14ac:dyDescent="0.2">
      <c r="A1318" s="141" t="s">
        <v>1662</v>
      </c>
      <c r="B1318" s="142" t="s">
        <v>2812</v>
      </c>
      <c r="C1318" s="142" t="s">
        <v>1115</v>
      </c>
      <c r="D1318" s="143">
        <v>301</v>
      </c>
      <c r="E1318" s="144" t="s">
        <v>3577</v>
      </c>
      <c r="F1318" s="141" t="s">
        <v>5058</v>
      </c>
      <c r="G1318" s="141" t="s">
        <v>5853</v>
      </c>
      <c r="H1318" s="141" t="s">
        <v>5854</v>
      </c>
    </row>
    <row r="1319" spans="1:8" x14ac:dyDescent="0.2">
      <c r="A1319" s="141" t="s">
        <v>1667</v>
      </c>
      <c r="B1319" s="142" t="s">
        <v>2813</v>
      </c>
      <c r="C1319" s="142" t="s">
        <v>1116</v>
      </c>
      <c r="D1319" s="143">
        <v>84</v>
      </c>
      <c r="E1319" s="144" t="s">
        <v>3552</v>
      </c>
      <c r="F1319" s="141" t="s">
        <v>3224</v>
      </c>
      <c r="G1319" s="141"/>
      <c r="H1319" s="141"/>
    </row>
    <row r="1320" spans="1:8" x14ac:dyDescent="0.2">
      <c r="A1320" s="141" t="s">
        <v>1667</v>
      </c>
      <c r="B1320" s="142" t="s">
        <v>4425</v>
      </c>
      <c r="C1320" s="142" t="s">
        <v>1117</v>
      </c>
      <c r="D1320" s="143">
        <v>150</v>
      </c>
      <c r="E1320" s="144" t="s">
        <v>3598</v>
      </c>
      <c r="F1320" s="141" t="s">
        <v>5058</v>
      </c>
      <c r="G1320" s="141"/>
      <c r="H1320" s="141"/>
    </row>
    <row r="1321" spans="1:8" x14ac:dyDescent="0.2">
      <c r="A1321" s="141" t="s">
        <v>1667</v>
      </c>
      <c r="B1321" s="142" t="s">
        <v>4426</v>
      </c>
      <c r="C1321" s="142" t="s">
        <v>1118</v>
      </c>
      <c r="D1321" s="143">
        <v>714</v>
      </c>
      <c r="E1321" s="144" t="s">
        <v>3567</v>
      </c>
      <c r="F1321" s="141" t="s">
        <v>5058</v>
      </c>
      <c r="G1321" s="141" t="s">
        <v>5859</v>
      </c>
      <c r="H1321" s="141" t="s">
        <v>5850</v>
      </c>
    </row>
    <row r="1322" spans="1:8" x14ac:dyDescent="0.2">
      <c r="A1322" s="141" t="s">
        <v>1667</v>
      </c>
      <c r="B1322" s="142" t="s">
        <v>4427</v>
      </c>
      <c r="C1322" s="142" t="s">
        <v>1119</v>
      </c>
      <c r="D1322" s="143">
        <v>527</v>
      </c>
      <c r="E1322" s="144" t="s">
        <v>3567</v>
      </c>
      <c r="F1322" s="141" t="s">
        <v>5058</v>
      </c>
      <c r="G1322" s="141" t="s">
        <v>2212</v>
      </c>
      <c r="H1322" s="141" t="s">
        <v>5850</v>
      </c>
    </row>
    <row r="1323" spans="1:8" x14ac:dyDescent="0.2">
      <c r="A1323" s="141" t="s">
        <v>1667</v>
      </c>
      <c r="B1323" s="142" t="s">
        <v>4428</v>
      </c>
      <c r="C1323" s="142" t="s">
        <v>1120</v>
      </c>
      <c r="D1323" s="143">
        <v>100</v>
      </c>
      <c r="E1323" s="144" t="s">
        <v>3573</v>
      </c>
      <c r="F1323" s="141" t="s">
        <v>3224</v>
      </c>
      <c r="G1323" s="141" t="s">
        <v>2212</v>
      </c>
      <c r="H1323" s="141" t="s">
        <v>2212</v>
      </c>
    </row>
    <row r="1324" spans="1:8" x14ac:dyDescent="0.2">
      <c r="A1324" s="141" t="s">
        <v>1667</v>
      </c>
      <c r="B1324" s="142" t="s">
        <v>4429</v>
      </c>
      <c r="C1324" s="142" t="s">
        <v>1121</v>
      </c>
      <c r="D1324" s="143">
        <v>713</v>
      </c>
      <c r="E1324" s="144" t="s">
        <v>3569</v>
      </c>
      <c r="F1324" s="141" t="s">
        <v>5058</v>
      </c>
      <c r="G1324" s="141" t="s">
        <v>5851</v>
      </c>
      <c r="H1324" s="141" t="s">
        <v>5854</v>
      </c>
    </row>
    <row r="1325" spans="1:8" x14ac:dyDescent="0.2">
      <c r="A1325" s="141" t="s">
        <v>1667</v>
      </c>
      <c r="B1325" s="142" t="s">
        <v>4430</v>
      </c>
      <c r="C1325" s="142" t="s">
        <v>1122</v>
      </c>
      <c r="D1325" s="143">
        <v>782</v>
      </c>
      <c r="E1325" s="144" t="s">
        <v>3559</v>
      </c>
      <c r="F1325" s="141" t="s">
        <v>3224</v>
      </c>
      <c r="G1325" s="141" t="s">
        <v>2212</v>
      </c>
      <c r="H1325" s="141" t="s">
        <v>2212</v>
      </c>
    </row>
    <row r="1326" spans="1:8" x14ac:dyDescent="0.2">
      <c r="A1326" s="141" t="s">
        <v>1667</v>
      </c>
      <c r="B1326" s="142" t="s">
        <v>4431</v>
      </c>
      <c r="C1326" s="142" t="s">
        <v>1123</v>
      </c>
      <c r="D1326" s="143">
        <v>14</v>
      </c>
      <c r="E1326" s="144" t="s">
        <v>3573</v>
      </c>
      <c r="F1326" s="141" t="s">
        <v>3224</v>
      </c>
      <c r="G1326" s="141"/>
      <c r="H1326" s="141"/>
    </row>
    <row r="1327" spans="1:8" x14ac:dyDescent="0.2">
      <c r="A1327" s="141" t="s">
        <v>1672</v>
      </c>
      <c r="B1327" s="142" t="s">
        <v>4432</v>
      </c>
      <c r="C1327" s="142" t="s">
        <v>1124</v>
      </c>
      <c r="D1327" s="143">
        <v>286</v>
      </c>
      <c r="E1327" s="144" t="s">
        <v>3568</v>
      </c>
      <c r="F1327" s="141" t="s">
        <v>3224</v>
      </c>
      <c r="G1327" s="141" t="s">
        <v>2212</v>
      </c>
      <c r="H1327" s="141" t="s">
        <v>2212</v>
      </c>
    </row>
    <row r="1328" spans="1:8" x14ac:dyDescent="0.2">
      <c r="A1328" s="141" t="s">
        <v>1672</v>
      </c>
      <c r="B1328" s="142" t="s">
        <v>3174</v>
      </c>
      <c r="C1328" s="142" t="s">
        <v>1125</v>
      </c>
      <c r="D1328" s="143">
        <v>656</v>
      </c>
      <c r="E1328" s="144" t="s">
        <v>3568</v>
      </c>
      <c r="F1328" s="141" t="s">
        <v>3224</v>
      </c>
      <c r="G1328" s="141" t="s">
        <v>5859</v>
      </c>
      <c r="H1328" s="141" t="s">
        <v>5857</v>
      </c>
    </row>
    <row r="1329" spans="1:8" x14ac:dyDescent="0.2">
      <c r="A1329" s="141" t="s">
        <v>1672</v>
      </c>
      <c r="B1329" s="142" t="s">
        <v>3175</v>
      </c>
      <c r="C1329" s="142" t="s">
        <v>1126</v>
      </c>
      <c r="D1329" s="143">
        <v>395</v>
      </c>
      <c r="E1329" s="144" t="s">
        <v>3568</v>
      </c>
      <c r="F1329" s="141" t="s">
        <v>3224</v>
      </c>
      <c r="G1329" s="141" t="s">
        <v>5852</v>
      </c>
      <c r="H1329" s="141" t="s">
        <v>5852</v>
      </c>
    </row>
    <row r="1330" spans="1:8" x14ac:dyDescent="0.2">
      <c r="A1330" s="141" t="s">
        <v>1672</v>
      </c>
      <c r="B1330" s="142" t="s">
        <v>3176</v>
      </c>
      <c r="C1330" s="142" t="s">
        <v>1127</v>
      </c>
      <c r="D1330" s="143">
        <v>733</v>
      </c>
      <c r="E1330" s="144" t="s">
        <v>3559</v>
      </c>
      <c r="F1330" s="141" t="s">
        <v>5055</v>
      </c>
      <c r="G1330" s="141" t="s">
        <v>2212</v>
      </c>
      <c r="H1330" s="141" t="s">
        <v>2212</v>
      </c>
    </row>
    <row r="1331" spans="1:8" x14ac:dyDescent="0.2">
      <c r="A1331" s="141" t="s">
        <v>1672</v>
      </c>
      <c r="B1331" s="142" t="s">
        <v>3177</v>
      </c>
      <c r="C1331" s="142" t="s">
        <v>1128</v>
      </c>
      <c r="D1331" s="143">
        <v>579</v>
      </c>
      <c r="E1331" s="144" t="s">
        <v>3569</v>
      </c>
      <c r="F1331" s="141" t="s">
        <v>5055</v>
      </c>
      <c r="G1331" s="141" t="s">
        <v>5854</v>
      </c>
      <c r="H1331" s="141" t="s">
        <v>5854</v>
      </c>
    </row>
    <row r="1332" spans="1:8" x14ac:dyDescent="0.2">
      <c r="A1332" s="141" t="s">
        <v>2012</v>
      </c>
      <c r="B1332" s="142" t="s">
        <v>3178</v>
      </c>
      <c r="C1332" s="142" t="s">
        <v>1129</v>
      </c>
      <c r="D1332" s="143">
        <v>571</v>
      </c>
      <c r="E1332" s="144" t="s">
        <v>3590</v>
      </c>
      <c r="F1332" s="141" t="s">
        <v>3224</v>
      </c>
      <c r="G1332" s="141" t="s">
        <v>5850</v>
      </c>
      <c r="H1332" s="141" t="s">
        <v>5850</v>
      </c>
    </row>
    <row r="1333" spans="1:8" x14ac:dyDescent="0.2">
      <c r="A1333" s="141" t="s">
        <v>2012</v>
      </c>
      <c r="B1333" s="142" t="s">
        <v>3180</v>
      </c>
      <c r="C1333" s="142" t="s">
        <v>1130</v>
      </c>
      <c r="D1333" s="143">
        <v>440</v>
      </c>
      <c r="E1333" s="144" t="s">
        <v>3590</v>
      </c>
      <c r="F1333" s="141" t="s">
        <v>3224</v>
      </c>
      <c r="G1333" s="141" t="s">
        <v>2212</v>
      </c>
      <c r="H1333" s="141" t="s">
        <v>2212</v>
      </c>
    </row>
    <row r="1334" spans="1:8" x14ac:dyDescent="0.2">
      <c r="A1334" s="141" t="s">
        <v>2012</v>
      </c>
      <c r="B1334" s="142" t="s">
        <v>3181</v>
      </c>
      <c r="C1334" s="142" t="s">
        <v>1131</v>
      </c>
      <c r="D1334" s="143">
        <v>174</v>
      </c>
      <c r="E1334" s="144" t="s">
        <v>3571</v>
      </c>
      <c r="F1334" s="141" t="s">
        <v>3224</v>
      </c>
      <c r="G1334" s="141"/>
      <c r="H1334" s="141"/>
    </row>
    <row r="1335" spans="1:8" x14ac:dyDescent="0.2">
      <c r="A1335" s="141" t="s">
        <v>2012</v>
      </c>
      <c r="B1335" s="142" t="s">
        <v>3182</v>
      </c>
      <c r="C1335" s="142" t="s">
        <v>1132</v>
      </c>
      <c r="D1335" s="143">
        <v>867</v>
      </c>
      <c r="E1335" s="144" t="s">
        <v>3559</v>
      </c>
      <c r="F1335" s="141" t="s">
        <v>3224</v>
      </c>
      <c r="G1335" s="141" t="s">
        <v>2212</v>
      </c>
      <c r="H1335" s="141" t="s">
        <v>2212</v>
      </c>
    </row>
    <row r="1336" spans="1:8" x14ac:dyDescent="0.2">
      <c r="A1336" s="141" t="s">
        <v>2012</v>
      </c>
      <c r="B1336" s="142" t="s">
        <v>3183</v>
      </c>
      <c r="C1336" s="142" t="s">
        <v>1133</v>
      </c>
      <c r="D1336" s="143">
        <v>634</v>
      </c>
      <c r="E1336" s="144" t="s">
        <v>3569</v>
      </c>
      <c r="F1336" s="141" t="s">
        <v>3224</v>
      </c>
      <c r="G1336" s="141" t="s">
        <v>2212</v>
      </c>
      <c r="H1336" s="141" t="s">
        <v>5853</v>
      </c>
    </row>
    <row r="1337" spans="1:8" x14ac:dyDescent="0.2">
      <c r="A1337" s="141" t="s">
        <v>1673</v>
      </c>
      <c r="B1337" s="142" t="s">
        <v>3184</v>
      </c>
      <c r="C1337" s="142" t="s">
        <v>4583</v>
      </c>
      <c r="D1337" s="143">
        <v>810</v>
      </c>
      <c r="E1337" s="144" t="s">
        <v>3573</v>
      </c>
      <c r="F1337" s="141" t="s">
        <v>5058</v>
      </c>
      <c r="G1337" s="141" t="s">
        <v>5856</v>
      </c>
      <c r="H1337" s="141" t="s">
        <v>5854</v>
      </c>
    </row>
    <row r="1338" spans="1:8" x14ac:dyDescent="0.2">
      <c r="A1338" s="141" t="s">
        <v>1673</v>
      </c>
      <c r="B1338" s="142" t="s">
        <v>917</v>
      </c>
      <c r="C1338" s="142" t="s">
        <v>4584</v>
      </c>
      <c r="D1338" s="143">
        <v>495</v>
      </c>
      <c r="E1338" s="144" t="s">
        <v>3554</v>
      </c>
      <c r="F1338" s="141" t="s">
        <v>5058</v>
      </c>
      <c r="G1338" s="141" t="s">
        <v>2212</v>
      </c>
      <c r="H1338" s="141" t="s">
        <v>2212</v>
      </c>
    </row>
    <row r="1339" spans="1:8" x14ac:dyDescent="0.2">
      <c r="A1339" s="141" t="s">
        <v>1673</v>
      </c>
      <c r="B1339" s="142" t="s">
        <v>918</v>
      </c>
      <c r="C1339" s="142" t="s">
        <v>4585</v>
      </c>
      <c r="D1339" s="143">
        <v>577</v>
      </c>
      <c r="E1339" s="144" t="s">
        <v>3556</v>
      </c>
      <c r="F1339" s="141" t="s">
        <v>5058</v>
      </c>
      <c r="G1339" s="141" t="s">
        <v>5854</v>
      </c>
      <c r="H1339" s="141" t="s">
        <v>5854</v>
      </c>
    </row>
    <row r="1340" spans="1:8" x14ac:dyDescent="0.2">
      <c r="A1340" s="141" t="s">
        <v>2013</v>
      </c>
      <c r="B1340" s="142" t="s">
        <v>919</v>
      </c>
      <c r="C1340" s="142" t="s">
        <v>4586</v>
      </c>
      <c r="D1340" s="143">
        <v>231</v>
      </c>
      <c r="E1340" s="144" t="s">
        <v>3567</v>
      </c>
      <c r="F1340" s="141" t="s">
        <v>3224</v>
      </c>
      <c r="G1340" s="141" t="s">
        <v>2212</v>
      </c>
      <c r="H1340" s="141" t="s">
        <v>2212</v>
      </c>
    </row>
    <row r="1341" spans="1:8" x14ac:dyDescent="0.2">
      <c r="A1341" s="141" t="s">
        <v>2013</v>
      </c>
      <c r="B1341" s="142" t="s">
        <v>921</v>
      </c>
      <c r="C1341" s="142" t="s">
        <v>4587</v>
      </c>
      <c r="D1341" s="143">
        <v>303</v>
      </c>
      <c r="E1341" s="144" t="s">
        <v>3567</v>
      </c>
      <c r="F1341" s="141" t="s">
        <v>3224</v>
      </c>
      <c r="G1341" s="141" t="s">
        <v>2212</v>
      </c>
      <c r="H1341" s="141" t="s">
        <v>2212</v>
      </c>
    </row>
    <row r="1342" spans="1:8" x14ac:dyDescent="0.2">
      <c r="A1342" s="141" t="s">
        <v>2013</v>
      </c>
      <c r="B1342" s="142" t="s">
        <v>922</v>
      </c>
      <c r="C1342" s="142" t="s">
        <v>4588</v>
      </c>
      <c r="D1342" s="143">
        <v>296</v>
      </c>
      <c r="E1342" s="144" t="s">
        <v>3567</v>
      </c>
      <c r="F1342" s="141" t="s">
        <v>3224</v>
      </c>
      <c r="G1342" s="141" t="s">
        <v>2212</v>
      </c>
      <c r="H1342" s="141" t="s">
        <v>2212</v>
      </c>
    </row>
    <row r="1343" spans="1:8" x14ac:dyDescent="0.2">
      <c r="A1343" s="141" t="s">
        <v>2013</v>
      </c>
      <c r="B1343" s="142" t="s">
        <v>923</v>
      </c>
      <c r="C1343" s="142" t="s">
        <v>4589</v>
      </c>
      <c r="D1343" s="143">
        <v>473</v>
      </c>
      <c r="E1343" s="144" t="s">
        <v>3568</v>
      </c>
      <c r="F1343" s="141" t="s">
        <v>5055</v>
      </c>
      <c r="G1343" s="141" t="s">
        <v>2212</v>
      </c>
      <c r="H1343" s="141" t="s">
        <v>2212</v>
      </c>
    </row>
    <row r="1344" spans="1:8" x14ac:dyDescent="0.2">
      <c r="A1344" s="141" t="s">
        <v>2013</v>
      </c>
      <c r="B1344" s="142" t="s">
        <v>924</v>
      </c>
      <c r="C1344" s="142" t="s">
        <v>4590</v>
      </c>
      <c r="D1344" s="143">
        <v>404</v>
      </c>
      <c r="E1344" s="144" t="s">
        <v>3567</v>
      </c>
      <c r="F1344" s="141" t="s">
        <v>3224</v>
      </c>
      <c r="G1344" s="141" t="s">
        <v>2212</v>
      </c>
      <c r="H1344" s="141" t="s">
        <v>2212</v>
      </c>
    </row>
    <row r="1345" spans="1:8" x14ac:dyDescent="0.2">
      <c r="A1345" s="141" t="s">
        <v>2013</v>
      </c>
      <c r="B1345" s="142" t="s">
        <v>925</v>
      </c>
      <c r="C1345" s="142" t="s">
        <v>4591</v>
      </c>
      <c r="D1345" s="143">
        <v>356</v>
      </c>
      <c r="E1345" s="144" t="s">
        <v>3567</v>
      </c>
      <c r="F1345" s="141" t="s">
        <v>5055</v>
      </c>
      <c r="G1345" s="141" t="s">
        <v>2212</v>
      </c>
      <c r="H1345" s="141" t="s">
        <v>2212</v>
      </c>
    </row>
    <row r="1346" spans="1:8" x14ac:dyDescent="0.2">
      <c r="A1346" s="141" t="s">
        <v>2013</v>
      </c>
      <c r="B1346" s="142" t="s">
        <v>926</v>
      </c>
      <c r="C1346" s="142" t="s">
        <v>4592</v>
      </c>
      <c r="D1346" s="143">
        <v>400</v>
      </c>
      <c r="E1346" s="144" t="s">
        <v>3567</v>
      </c>
      <c r="F1346" s="141" t="s">
        <v>3224</v>
      </c>
      <c r="G1346" s="141" t="s">
        <v>2212</v>
      </c>
      <c r="H1346" s="141" t="s">
        <v>2212</v>
      </c>
    </row>
    <row r="1347" spans="1:8" x14ac:dyDescent="0.2">
      <c r="A1347" s="141" t="s">
        <v>2013</v>
      </c>
      <c r="B1347" s="142" t="s">
        <v>927</v>
      </c>
      <c r="C1347" s="142" t="s">
        <v>4593</v>
      </c>
      <c r="D1347" s="143">
        <v>1135</v>
      </c>
      <c r="E1347" s="144" t="s">
        <v>3569</v>
      </c>
      <c r="F1347" s="141" t="s">
        <v>3224</v>
      </c>
      <c r="G1347" s="141" t="s">
        <v>5850</v>
      </c>
      <c r="H1347" s="141" t="s">
        <v>5856</v>
      </c>
    </row>
    <row r="1348" spans="1:8" x14ac:dyDescent="0.2">
      <c r="A1348" s="141" t="s">
        <v>2013</v>
      </c>
      <c r="B1348" s="142" t="s">
        <v>928</v>
      </c>
      <c r="C1348" s="142" t="s">
        <v>4594</v>
      </c>
      <c r="D1348" s="143">
        <v>1294</v>
      </c>
      <c r="E1348" s="144" t="s">
        <v>3559</v>
      </c>
      <c r="F1348" s="141" t="s">
        <v>5055</v>
      </c>
      <c r="G1348" s="141" t="s">
        <v>2212</v>
      </c>
      <c r="H1348" s="141" t="s">
        <v>2212</v>
      </c>
    </row>
    <row r="1349" spans="1:8" x14ac:dyDescent="0.2">
      <c r="A1349" s="141" t="s">
        <v>2014</v>
      </c>
      <c r="B1349" s="142" t="s">
        <v>929</v>
      </c>
      <c r="C1349" s="142" t="s">
        <v>4595</v>
      </c>
      <c r="D1349" s="143">
        <v>141</v>
      </c>
      <c r="E1349" s="144" t="s">
        <v>3568</v>
      </c>
      <c r="F1349" s="141" t="s">
        <v>5055</v>
      </c>
      <c r="G1349" s="141" t="s">
        <v>2212</v>
      </c>
      <c r="H1349" s="141" t="s">
        <v>2212</v>
      </c>
    </row>
    <row r="1350" spans="1:8" x14ac:dyDescent="0.2">
      <c r="A1350" s="141" t="s">
        <v>2017</v>
      </c>
      <c r="B1350" s="142" t="s">
        <v>945</v>
      </c>
      <c r="C1350" s="142" t="s">
        <v>4608</v>
      </c>
      <c r="D1350" s="143">
        <v>277</v>
      </c>
      <c r="E1350" s="144" t="s">
        <v>3574</v>
      </c>
      <c r="F1350" s="141" t="s">
        <v>3224</v>
      </c>
      <c r="G1350" s="141" t="s">
        <v>2212</v>
      </c>
      <c r="H1350" s="141" t="s">
        <v>2212</v>
      </c>
    </row>
    <row r="1351" spans="1:8" x14ac:dyDescent="0.2">
      <c r="A1351" s="141" t="s">
        <v>2017</v>
      </c>
      <c r="B1351" s="142" t="s">
        <v>946</v>
      </c>
      <c r="C1351" s="142" t="s">
        <v>4609</v>
      </c>
      <c r="D1351" s="143">
        <v>415</v>
      </c>
      <c r="E1351" s="144" t="s">
        <v>3592</v>
      </c>
      <c r="F1351" s="141" t="s">
        <v>5055</v>
      </c>
      <c r="G1351" s="141" t="s">
        <v>2212</v>
      </c>
      <c r="H1351" s="141" t="s">
        <v>2212</v>
      </c>
    </row>
    <row r="1352" spans="1:8" x14ac:dyDescent="0.2">
      <c r="A1352" s="141" t="s">
        <v>2017</v>
      </c>
      <c r="B1352" s="142" t="s">
        <v>947</v>
      </c>
      <c r="C1352" s="142" t="s">
        <v>4610</v>
      </c>
      <c r="D1352" s="143">
        <v>407</v>
      </c>
      <c r="E1352" s="144" t="s">
        <v>3574</v>
      </c>
      <c r="F1352" s="141" t="s">
        <v>3224</v>
      </c>
      <c r="G1352" s="141" t="s">
        <v>2212</v>
      </c>
      <c r="H1352" s="141" t="s">
        <v>2212</v>
      </c>
    </row>
    <row r="1353" spans="1:8" x14ac:dyDescent="0.2">
      <c r="A1353" s="141" t="s">
        <v>2017</v>
      </c>
      <c r="B1353" s="142" t="s">
        <v>948</v>
      </c>
      <c r="C1353" s="142" t="s">
        <v>4611</v>
      </c>
      <c r="D1353" s="143">
        <v>802</v>
      </c>
      <c r="E1353" s="144" t="s">
        <v>3577</v>
      </c>
      <c r="F1353" s="141" t="s">
        <v>5055</v>
      </c>
      <c r="G1353" s="141" t="s">
        <v>5852</v>
      </c>
      <c r="H1353" s="141" t="s">
        <v>5853</v>
      </c>
    </row>
    <row r="1354" spans="1:8" x14ac:dyDescent="0.2">
      <c r="A1354" s="141" t="s">
        <v>2017</v>
      </c>
      <c r="B1354" s="142" t="s">
        <v>949</v>
      </c>
      <c r="C1354" s="142" t="s">
        <v>4612</v>
      </c>
      <c r="D1354" s="143">
        <v>558</v>
      </c>
      <c r="E1354" s="144" t="s">
        <v>3558</v>
      </c>
      <c r="F1354" s="141" t="s">
        <v>3224</v>
      </c>
      <c r="G1354" s="141" t="s">
        <v>5856</v>
      </c>
      <c r="H1354" s="141" t="s">
        <v>5856</v>
      </c>
    </row>
    <row r="1355" spans="1:8" x14ac:dyDescent="0.2">
      <c r="A1355" s="141" t="s">
        <v>2017</v>
      </c>
      <c r="B1355" s="142" t="s">
        <v>950</v>
      </c>
      <c r="C1355" s="142" t="s">
        <v>4613</v>
      </c>
      <c r="D1355" s="143">
        <v>1054</v>
      </c>
      <c r="E1355" s="144" t="s">
        <v>3559</v>
      </c>
      <c r="F1355" s="141" t="s">
        <v>3224</v>
      </c>
      <c r="G1355" s="141" t="s">
        <v>2212</v>
      </c>
      <c r="H1355" s="141" t="s">
        <v>2212</v>
      </c>
    </row>
    <row r="1356" spans="1:8" x14ac:dyDescent="0.2">
      <c r="A1356" s="141" t="s">
        <v>2015</v>
      </c>
      <c r="B1356" s="142" t="s">
        <v>930</v>
      </c>
      <c r="C1356" s="142" t="s">
        <v>4596</v>
      </c>
      <c r="D1356" s="143">
        <v>436</v>
      </c>
      <c r="E1356" s="144" t="s">
        <v>3568</v>
      </c>
      <c r="F1356" s="141" t="s">
        <v>5055</v>
      </c>
      <c r="G1356" s="141" t="s">
        <v>2212</v>
      </c>
      <c r="H1356" s="141" t="s">
        <v>2212</v>
      </c>
    </row>
    <row r="1357" spans="1:8" x14ac:dyDescent="0.2">
      <c r="A1357" s="141" t="s">
        <v>2015</v>
      </c>
      <c r="B1357" s="142" t="s">
        <v>932</v>
      </c>
      <c r="C1357" s="142" t="s">
        <v>4597</v>
      </c>
      <c r="D1357" s="143">
        <v>521</v>
      </c>
      <c r="E1357" s="144" t="s">
        <v>3582</v>
      </c>
      <c r="F1357" s="141" t="s">
        <v>3224</v>
      </c>
      <c r="G1357" s="141" t="s">
        <v>2212</v>
      </c>
      <c r="H1357" s="141" t="s">
        <v>2212</v>
      </c>
    </row>
    <row r="1358" spans="1:8" x14ac:dyDescent="0.2">
      <c r="A1358" s="141" t="s">
        <v>2016</v>
      </c>
      <c r="B1358" s="142" t="s">
        <v>933</v>
      </c>
      <c r="C1358" s="142" t="s">
        <v>3207</v>
      </c>
      <c r="D1358" s="143">
        <v>317</v>
      </c>
      <c r="E1358" s="144" t="s">
        <v>3577</v>
      </c>
      <c r="F1358" s="141" t="s">
        <v>5055</v>
      </c>
      <c r="G1358" s="141" t="s">
        <v>2212</v>
      </c>
      <c r="H1358" s="141" t="s">
        <v>2212</v>
      </c>
    </row>
    <row r="1359" spans="1:8" x14ac:dyDescent="0.2">
      <c r="A1359" s="141" t="s">
        <v>2016</v>
      </c>
      <c r="B1359" s="142" t="s">
        <v>934</v>
      </c>
      <c r="C1359" s="142" t="s">
        <v>4598</v>
      </c>
      <c r="D1359" s="143">
        <v>280</v>
      </c>
      <c r="E1359" s="144" t="s">
        <v>3578</v>
      </c>
      <c r="F1359" s="141" t="s">
        <v>5055</v>
      </c>
      <c r="G1359" s="141" t="s">
        <v>2212</v>
      </c>
      <c r="H1359" s="141" t="s">
        <v>2212</v>
      </c>
    </row>
    <row r="1360" spans="1:8" x14ac:dyDescent="0.2">
      <c r="A1360" s="141" t="s">
        <v>2016</v>
      </c>
      <c r="B1360" s="142" t="s">
        <v>935</v>
      </c>
      <c r="C1360" s="142" t="s">
        <v>4599</v>
      </c>
      <c r="D1360" s="143">
        <v>103</v>
      </c>
      <c r="E1360" s="144" t="s">
        <v>3571</v>
      </c>
      <c r="F1360" s="141" t="s">
        <v>3224</v>
      </c>
      <c r="G1360" s="141"/>
      <c r="H1360" s="141"/>
    </row>
    <row r="1361" spans="1:8" x14ac:dyDescent="0.2">
      <c r="A1361" s="141" t="s">
        <v>2016</v>
      </c>
      <c r="B1361" s="142" t="s">
        <v>936</v>
      </c>
      <c r="C1361" s="142" t="s">
        <v>4600</v>
      </c>
      <c r="D1361" s="143">
        <v>599</v>
      </c>
      <c r="E1361" s="144" t="s">
        <v>3573</v>
      </c>
      <c r="F1361" s="141" t="s">
        <v>3224</v>
      </c>
      <c r="G1361" s="141" t="s">
        <v>2212</v>
      </c>
      <c r="H1361" s="141" t="s">
        <v>5850</v>
      </c>
    </row>
    <row r="1362" spans="1:8" x14ac:dyDescent="0.2">
      <c r="A1362" s="141" t="s">
        <v>1674</v>
      </c>
      <c r="B1362" s="142" t="s">
        <v>951</v>
      </c>
      <c r="C1362" s="142" t="s">
        <v>4614</v>
      </c>
      <c r="D1362" s="143">
        <v>196</v>
      </c>
      <c r="E1362" s="144" t="s">
        <v>3567</v>
      </c>
      <c r="F1362" s="141" t="s">
        <v>5058</v>
      </c>
      <c r="G1362" s="141" t="s">
        <v>5852</v>
      </c>
      <c r="H1362" s="141" t="s">
        <v>5851</v>
      </c>
    </row>
    <row r="1363" spans="1:8" x14ac:dyDescent="0.2">
      <c r="A1363" s="141" t="s">
        <v>1674</v>
      </c>
      <c r="B1363" s="142" t="s">
        <v>953</v>
      </c>
      <c r="C1363" s="142" t="s">
        <v>4615</v>
      </c>
      <c r="D1363" s="143">
        <v>134</v>
      </c>
      <c r="E1363" s="144" t="s">
        <v>3552</v>
      </c>
      <c r="F1363" s="141" t="s">
        <v>3224</v>
      </c>
      <c r="G1363" s="141"/>
      <c r="H1363" s="141"/>
    </row>
    <row r="1364" spans="1:8" x14ac:dyDescent="0.2">
      <c r="A1364" s="141" t="s">
        <v>1674</v>
      </c>
      <c r="B1364" s="142" t="s">
        <v>954</v>
      </c>
      <c r="C1364" s="142" t="s">
        <v>4616</v>
      </c>
      <c r="D1364" s="143">
        <v>322</v>
      </c>
      <c r="E1364" s="144" t="s">
        <v>3567</v>
      </c>
      <c r="F1364" s="141" t="s">
        <v>5058</v>
      </c>
      <c r="G1364" s="141" t="s">
        <v>5857</v>
      </c>
      <c r="H1364" s="141" t="s">
        <v>5857</v>
      </c>
    </row>
    <row r="1365" spans="1:8" x14ac:dyDescent="0.2">
      <c r="A1365" s="141" t="s">
        <v>1674</v>
      </c>
      <c r="B1365" s="142" t="s">
        <v>955</v>
      </c>
      <c r="C1365" s="142" t="s">
        <v>4617</v>
      </c>
      <c r="D1365" s="143">
        <v>474</v>
      </c>
      <c r="E1365" s="144" t="s">
        <v>3567</v>
      </c>
      <c r="F1365" s="141" t="s">
        <v>5058</v>
      </c>
      <c r="G1365" s="141" t="s">
        <v>5859</v>
      </c>
      <c r="H1365" s="141" t="s">
        <v>5858</v>
      </c>
    </row>
    <row r="1366" spans="1:8" x14ac:dyDescent="0.2">
      <c r="A1366" s="141" t="s">
        <v>1674</v>
      </c>
      <c r="B1366" s="142" t="s">
        <v>956</v>
      </c>
      <c r="C1366" s="142" t="s">
        <v>4618</v>
      </c>
      <c r="D1366" s="143">
        <v>195</v>
      </c>
      <c r="E1366" s="144" t="s">
        <v>3574</v>
      </c>
      <c r="F1366" s="141" t="s">
        <v>3224</v>
      </c>
      <c r="G1366" s="141" t="s">
        <v>5851</v>
      </c>
      <c r="H1366" s="141" t="s">
        <v>2212</v>
      </c>
    </row>
    <row r="1367" spans="1:8" x14ac:dyDescent="0.2">
      <c r="A1367" s="141" t="s">
        <v>1674</v>
      </c>
      <c r="B1367" s="142" t="s">
        <v>957</v>
      </c>
      <c r="C1367" s="142" t="s">
        <v>4619</v>
      </c>
      <c r="D1367" s="143">
        <v>374</v>
      </c>
      <c r="E1367" s="144" t="s">
        <v>3567</v>
      </c>
      <c r="F1367" s="141" t="s">
        <v>3224</v>
      </c>
      <c r="G1367" s="141" t="s">
        <v>2212</v>
      </c>
      <c r="H1367" s="141" t="s">
        <v>2212</v>
      </c>
    </row>
    <row r="1368" spans="1:8" x14ac:dyDescent="0.2">
      <c r="A1368" s="141" t="s">
        <v>1674</v>
      </c>
      <c r="B1368" s="142" t="s">
        <v>958</v>
      </c>
      <c r="C1368" s="142" t="s">
        <v>3805</v>
      </c>
      <c r="D1368" s="143">
        <v>704</v>
      </c>
      <c r="E1368" s="144" t="s">
        <v>3569</v>
      </c>
      <c r="F1368" s="141" t="s">
        <v>3224</v>
      </c>
      <c r="G1368" s="141" t="s">
        <v>5856</v>
      </c>
      <c r="H1368" s="141" t="s">
        <v>5859</v>
      </c>
    </row>
    <row r="1369" spans="1:8" x14ac:dyDescent="0.2">
      <c r="A1369" s="141" t="s">
        <v>1674</v>
      </c>
      <c r="B1369" s="142" t="s">
        <v>959</v>
      </c>
      <c r="C1369" s="142" t="s">
        <v>4620</v>
      </c>
      <c r="D1369" s="143">
        <v>474</v>
      </c>
      <c r="E1369" s="144" t="s">
        <v>3567</v>
      </c>
      <c r="F1369" s="141" t="s">
        <v>5055</v>
      </c>
      <c r="G1369" s="141" t="s">
        <v>5850</v>
      </c>
      <c r="H1369" s="141" t="s">
        <v>5856</v>
      </c>
    </row>
    <row r="1370" spans="1:8" x14ac:dyDescent="0.2">
      <c r="A1370" s="141" t="s">
        <v>1674</v>
      </c>
      <c r="B1370" s="142" t="s">
        <v>960</v>
      </c>
      <c r="C1370" s="142" t="s">
        <v>2465</v>
      </c>
      <c r="D1370" s="143">
        <v>569</v>
      </c>
      <c r="E1370" s="144" t="s">
        <v>3569</v>
      </c>
      <c r="F1370" s="141" t="s">
        <v>5058</v>
      </c>
      <c r="G1370" s="141" t="s">
        <v>5854</v>
      </c>
      <c r="H1370" s="141" t="s">
        <v>5859</v>
      </c>
    </row>
    <row r="1371" spans="1:8" x14ac:dyDescent="0.2">
      <c r="A1371" s="141" t="s">
        <v>1674</v>
      </c>
      <c r="B1371" s="142" t="s">
        <v>5180</v>
      </c>
      <c r="C1371" s="142" t="s">
        <v>4621</v>
      </c>
      <c r="D1371" s="143">
        <v>432</v>
      </c>
      <c r="E1371" s="144" t="s">
        <v>3567</v>
      </c>
      <c r="F1371" s="141" t="s">
        <v>5055</v>
      </c>
      <c r="G1371" s="141" t="s">
        <v>2212</v>
      </c>
      <c r="H1371" s="141" t="s">
        <v>2212</v>
      </c>
    </row>
    <row r="1372" spans="1:8" x14ac:dyDescent="0.2">
      <c r="A1372" s="141" t="s">
        <v>1674</v>
      </c>
      <c r="B1372" s="142" t="s">
        <v>5181</v>
      </c>
      <c r="C1372" s="142" t="s">
        <v>4622</v>
      </c>
      <c r="D1372" s="143">
        <v>1580</v>
      </c>
      <c r="E1372" s="144" t="s">
        <v>3559</v>
      </c>
      <c r="F1372" s="141" t="s">
        <v>3224</v>
      </c>
      <c r="G1372" s="141" t="s">
        <v>5853</v>
      </c>
      <c r="H1372" s="141" t="s">
        <v>5856</v>
      </c>
    </row>
    <row r="1373" spans="1:8" x14ac:dyDescent="0.2">
      <c r="A1373" s="141" t="s">
        <v>1674</v>
      </c>
      <c r="B1373" s="142" t="s">
        <v>5182</v>
      </c>
      <c r="C1373" s="142" t="s">
        <v>4623</v>
      </c>
      <c r="D1373" s="143">
        <v>484</v>
      </c>
      <c r="E1373" s="144" t="s">
        <v>3559</v>
      </c>
      <c r="F1373" s="141" t="s">
        <v>5058</v>
      </c>
      <c r="G1373" s="141" t="s">
        <v>5852</v>
      </c>
      <c r="H1373" s="141" t="s">
        <v>2212</v>
      </c>
    </row>
    <row r="1374" spans="1:8" x14ac:dyDescent="0.2">
      <c r="A1374" s="141" t="s">
        <v>2019</v>
      </c>
      <c r="B1374" s="142" t="s">
        <v>5183</v>
      </c>
      <c r="C1374" s="142" t="s">
        <v>4624</v>
      </c>
      <c r="D1374" s="143">
        <v>388</v>
      </c>
      <c r="E1374" s="144" t="s">
        <v>3570</v>
      </c>
      <c r="F1374" s="141" t="s">
        <v>3224</v>
      </c>
      <c r="G1374" s="141" t="s">
        <v>2212</v>
      </c>
      <c r="H1374" s="141" t="s">
        <v>2212</v>
      </c>
    </row>
    <row r="1375" spans="1:8" x14ac:dyDescent="0.2">
      <c r="A1375" s="141" t="s">
        <v>2019</v>
      </c>
      <c r="B1375" s="142" t="s">
        <v>5184</v>
      </c>
      <c r="C1375" s="142" t="s">
        <v>4625</v>
      </c>
      <c r="D1375" s="143">
        <v>570</v>
      </c>
      <c r="E1375" s="144" t="s">
        <v>3569</v>
      </c>
      <c r="F1375" s="141" t="s">
        <v>3224</v>
      </c>
      <c r="G1375" s="141" t="s">
        <v>2212</v>
      </c>
      <c r="H1375" s="141" t="s">
        <v>2212</v>
      </c>
    </row>
    <row r="1376" spans="1:8" x14ac:dyDescent="0.2">
      <c r="A1376" s="141" t="s">
        <v>2019</v>
      </c>
      <c r="B1376" s="142" t="s">
        <v>5185</v>
      </c>
      <c r="C1376" s="142" t="s">
        <v>4626</v>
      </c>
      <c r="D1376" s="143">
        <v>344</v>
      </c>
      <c r="E1376" s="144" t="s">
        <v>3572</v>
      </c>
      <c r="F1376" s="141" t="s">
        <v>3224</v>
      </c>
      <c r="G1376" s="141" t="s">
        <v>2212</v>
      </c>
      <c r="H1376" s="141" t="s">
        <v>2212</v>
      </c>
    </row>
    <row r="1377" spans="1:8" x14ac:dyDescent="0.2">
      <c r="A1377" s="141" t="s">
        <v>2019</v>
      </c>
      <c r="B1377" s="142" t="s">
        <v>5186</v>
      </c>
      <c r="C1377" s="142" t="s">
        <v>4627</v>
      </c>
      <c r="D1377" s="143">
        <v>431</v>
      </c>
      <c r="E1377" s="144" t="s">
        <v>3570</v>
      </c>
      <c r="F1377" s="141" t="s">
        <v>3224</v>
      </c>
      <c r="G1377" s="141" t="s">
        <v>2212</v>
      </c>
      <c r="H1377" s="141" t="s">
        <v>2212</v>
      </c>
    </row>
    <row r="1378" spans="1:8" x14ac:dyDescent="0.2">
      <c r="A1378" s="141" t="s">
        <v>2019</v>
      </c>
      <c r="B1378" s="142" t="s">
        <v>5187</v>
      </c>
      <c r="C1378" s="142" t="s">
        <v>4628</v>
      </c>
      <c r="D1378" s="143">
        <v>414</v>
      </c>
      <c r="E1378" s="144" t="s">
        <v>3570</v>
      </c>
      <c r="F1378" s="141" t="s">
        <v>3224</v>
      </c>
      <c r="G1378" s="141" t="s">
        <v>5850</v>
      </c>
      <c r="H1378" s="141" t="s">
        <v>5850</v>
      </c>
    </row>
    <row r="1379" spans="1:8" x14ac:dyDescent="0.2">
      <c r="A1379" s="141" t="s">
        <v>2019</v>
      </c>
      <c r="B1379" s="142" t="s">
        <v>5188</v>
      </c>
      <c r="C1379" s="142" t="s">
        <v>4629</v>
      </c>
      <c r="D1379" s="143">
        <v>81</v>
      </c>
      <c r="E1379" s="144" t="s">
        <v>3552</v>
      </c>
      <c r="F1379" s="141" t="s">
        <v>3224</v>
      </c>
      <c r="G1379" s="141"/>
      <c r="H1379" s="141"/>
    </row>
    <row r="1380" spans="1:8" x14ac:dyDescent="0.2">
      <c r="A1380" s="141" t="s">
        <v>2019</v>
      </c>
      <c r="B1380" s="142" t="s">
        <v>5189</v>
      </c>
      <c r="C1380" s="142" t="s">
        <v>4630</v>
      </c>
      <c r="D1380" s="143">
        <v>387</v>
      </c>
      <c r="E1380" s="144" t="s">
        <v>3572</v>
      </c>
      <c r="F1380" s="141" t="s">
        <v>3224</v>
      </c>
      <c r="G1380" s="141" t="s">
        <v>2212</v>
      </c>
      <c r="H1380" s="141" t="s">
        <v>2212</v>
      </c>
    </row>
    <row r="1381" spans="1:8" x14ac:dyDescent="0.2">
      <c r="A1381" s="141" t="s">
        <v>2019</v>
      </c>
      <c r="B1381" s="142" t="s">
        <v>5190</v>
      </c>
      <c r="C1381" s="142" t="s">
        <v>4631</v>
      </c>
      <c r="D1381" s="143">
        <v>367</v>
      </c>
      <c r="E1381" s="144" t="s">
        <v>3572</v>
      </c>
      <c r="F1381" s="141" t="s">
        <v>3224</v>
      </c>
      <c r="G1381" s="141" t="s">
        <v>2212</v>
      </c>
      <c r="H1381" s="141" t="s">
        <v>2212</v>
      </c>
    </row>
    <row r="1382" spans="1:8" x14ac:dyDescent="0.2">
      <c r="A1382" s="141" t="s">
        <v>2019</v>
      </c>
      <c r="B1382" s="142" t="s">
        <v>5191</v>
      </c>
      <c r="C1382" s="142" t="s">
        <v>4632</v>
      </c>
      <c r="D1382" s="143">
        <v>674</v>
      </c>
      <c r="E1382" s="144" t="s">
        <v>3569</v>
      </c>
      <c r="F1382" s="141" t="s">
        <v>3224</v>
      </c>
      <c r="G1382" s="141" t="s">
        <v>2212</v>
      </c>
      <c r="H1382" s="141" t="s">
        <v>2212</v>
      </c>
    </row>
    <row r="1383" spans="1:8" x14ac:dyDescent="0.2">
      <c r="A1383" s="141" t="s">
        <v>2019</v>
      </c>
      <c r="B1383" s="142" t="s">
        <v>5192</v>
      </c>
      <c r="C1383" s="142" t="s">
        <v>4633</v>
      </c>
      <c r="D1383" s="143">
        <v>1635</v>
      </c>
      <c r="E1383" s="144" t="s">
        <v>3559</v>
      </c>
      <c r="F1383" s="141" t="s">
        <v>3224</v>
      </c>
      <c r="G1383" s="141" t="s">
        <v>2212</v>
      </c>
      <c r="H1383" s="141" t="s">
        <v>2212</v>
      </c>
    </row>
    <row r="1384" spans="1:8" x14ac:dyDescent="0.2">
      <c r="A1384" s="141" t="s">
        <v>2020</v>
      </c>
      <c r="B1384" s="142" t="s">
        <v>5193</v>
      </c>
      <c r="C1384" s="142" t="s">
        <v>4634</v>
      </c>
      <c r="D1384" s="143">
        <v>138</v>
      </c>
      <c r="E1384" s="144" t="s">
        <v>3560</v>
      </c>
      <c r="F1384" s="141" t="s">
        <v>3224</v>
      </c>
      <c r="G1384" s="141" t="s">
        <v>2212</v>
      </c>
      <c r="H1384" s="141" t="s">
        <v>2212</v>
      </c>
    </row>
    <row r="1385" spans="1:8" x14ac:dyDescent="0.2">
      <c r="A1385" s="141" t="s">
        <v>2021</v>
      </c>
      <c r="B1385" s="142" t="s">
        <v>5194</v>
      </c>
      <c r="C1385" s="142" t="s">
        <v>4635</v>
      </c>
      <c r="D1385" s="143">
        <v>355</v>
      </c>
      <c r="E1385" s="144" t="s">
        <v>3592</v>
      </c>
      <c r="F1385" s="141" t="s">
        <v>5055</v>
      </c>
      <c r="G1385" s="141" t="s">
        <v>2212</v>
      </c>
      <c r="H1385" s="141" t="s">
        <v>2212</v>
      </c>
    </row>
    <row r="1386" spans="1:8" x14ac:dyDescent="0.2">
      <c r="A1386" s="141" t="s">
        <v>2021</v>
      </c>
      <c r="B1386" s="142" t="s">
        <v>5195</v>
      </c>
      <c r="C1386" s="142" t="s">
        <v>4636</v>
      </c>
      <c r="D1386" s="143">
        <v>364</v>
      </c>
      <c r="E1386" s="144" t="s">
        <v>3600</v>
      </c>
      <c r="F1386" s="141" t="s">
        <v>5055</v>
      </c>
      <c r="G1386" s="141" t="s">
        <v>5852</v>
      </c>
      <c r="H1386" s="141" t="s">
        <v>5850</v>
      </c>
    </row>
    <row r="1387" spans="1:8" x14ac:dyDescent="0.2">
      <c r="A1387" s="141" t="s">
        <v>2021</v>
      </c>
      <c r="B1387" s="142" t="s">
        <v>5196</v>
      </c>
      <c r="C1387" s="142" t="s">
        <v>4637</v>
      </c>
      <c r="D1387" s="143">
        <v>748</v>
      </c>
      <c r="E1387" s="144" t="s">
        <v>3559</v>
      </c>
      <c r="F1387" s="141" t="s">
        <v>3224</v>
      </c>
      <c r="G1387" s="141" t="s">
        <v>2212</v>
      </c>
      <c r="H1387" s="141" t="s">
        <v>2212</v>
      </c>
    </row>
    <row r="1388" spans="1:8" x14ac:dyDescent="0.2">
      <c r="A1388" s="141" t="s">
        <v>2021</v>
      </c>
      <c r="B1388" s="142" t="s">
        <v>5197</v>
      </c>
      <c r="C1388" s="142" t="s">
        <v>4638</v>
      </c>
      <c r="D1388" s="143">
        <v>575</v>
      </c>
      <c r="E1388" s="144" t="s">
        <v>3569</v>
      </c>
      <c r="F1388" s="141" t="s">
        <v>5055</v>
      </c>
      <c r="G1388" s="141" t="s">
        <v>2212</v>
      </c>
      <c r="H1388" s="141" t="s">
        <v>2212</v>
      </c>
    </row>
    <row r="1389" spans="1:8" x14ac:dyDescent="0.2">
      <c r="A1389" s="141" t="s">
        <v>2021</v>
      </c>
      <c r="B1389" s="142" t="s">
        <v>5198</v>
      </c>
      <c r="C1389" s="142" t="s">
        <v>1137</v>
      </c>
      <c r="D1389" s="143">
        <v>323</v>
      </c>
      <c r="E1389" s="144" t="s">
        <v>3592</v>
      </c>
      <c r="F1389" s="141" t="s">
        <v>5055</v>
      </c>
      <c r="G1389" s="141" t="s">
        <v>2212</v>
      </c>
      <c r="H1389" s="141" t="s">
        <v>2212</v>
      </c>
    </row>
    <row r="1390" spans="1:8" x14ac:dyDescent="0.2">
      <c r="A1390" s="141" t="s">
        <v>2022</v>
      </c>
      <c r="B1390" s="142" t="s">
        <v>5199</v>
      </c>
      <c r="C1390" s="142" t="s">
        <v>4639</v>
      </c>
      <c r="D1390" s="143">
        <v>234</v>
      </c>
      <c r="E1390" s="144" t="s">
        <v>3571</v>
      </c>
      <c r="F1390" s="141" t="s">
        <v>5055</v>
      </c>
      <c r="G1390" s="141"/>
      <c r="H1390" s="141"/>
    </row>
    <row r="1391" spans="1:8" x14ac:dyDescent="0.2">
      <c r="A1391" s="141" t="s">
        <v>2022</v>
      </c>
      <c r="B1391" s="142" t="s">
        <v>5201</v>
      </c>
      <c r="C1391" s="142" t="s">
        <v>4640</v>
      </c>
      <c r="D1391" s="143">
        <v>544</v>
      </c>
      <c r="E1391" s="144" t="s">
        <v>3588</v>
      </c>
      <c r="F1391" s="141" t="s">
        <v>5055</v>
      </c>
      <c r="G1391" s="141" t="s">
        <v>5856</v>
      </c>
      <c r="H1391" s="141" t="s">
        <v>5852</v>
      </c>
    </row>
    <row r="1392" spans="1:8" x14ac:dyDescent="0.2">
      <c r="A1392" s="141" t="s">
        <v>2022</v>
      </c>
      <c r="B1392" s="142" t="s">
        <v>5202</v>
      </c>
      <c r="C1392" s="142" t="s">
        <v>4641</v>
      </c>
      <c r="D1392" s="143">
        <v>507</v>
      </c>
      <c r="E1392" s="144" t="s">
        <v>3559</v>
      </c>
      <c r="F1392" s="141" t="s">
        <v>3224</v>
      </c>
      <c r="G1392" s="141" t="s">
        <v>2212</v>
      </c>
      <c r="H1392" s="141" t="s">
        <v>2212</v>
      </c>
    </row>
    <row r="1393" spans="1:8" x14ac:dyDescent="0.2">
      <c r="A1393" s="141" t="s">
        <v>2022</v>
      </c>
      <c r="B1393" s="142" t="s">
        <v>5203</v>
      </c>
      <c r="C1393" s="142" t="s">
        <v>4642</v>
      </c>
      <c r="D1393" s="143">
        <v>550</v>
      </c>
      <c r="E1393" s="144" t="s">
        <v>3564</v>
      </c>
      <c r="F1393" s="141" t="s">
        <v>5055</v>
      </c>
      <c r="G1393" s="141" t="s">
        <v>5850</v>
      </c>
      <c r="H1393" s="141" t="s">
        <v>5850</v>
      </c>
    </row>
    <row r="1394" spans="1:8" x14ac:dyDescent="0.2">
      <c r="A1394" s="141" t="s">
        <v>2477</v>
      </c>
      <c r="B1394" s="142" t="s">
        <v>937</v>
      </c>
      <c r="C1394" s="142" t="s">
        <v>4601</v>
      </c>
      <c r="D1394" s="143">
        <v>287</v>
      </c>
      <c r="E1394" s="144" t="s">
        <v>3571</v>
      </c>
      <c r="F1394" s="141" t="s">
        <v>5055</v>
      </c>
      <c r="G1394" s="141"/>
      <c r="H1394" s="141"/>
    </row>
    <row r="1395" spans="1:8" x14ac:dyDescent="0.2">
      <c r="A1395" s="141" t="s">
        <v>2477</v>
      </c>
      <c r="B1395" s="142" t="s">
        <v>938</v>
      </c>
      <c r="C1395" s="142" t="s">
        <v>4602</v>
      </c>
      <c r="D1395" s="143">
        <v>423</v>
      </c>
      <c r="E1395" s="144" t="s">
        <v>3590</v>
      </c>
      <c r="F1395" s="141" t="s">
        <v>3224</v>
      </c>
      <c r="G1395" s="141" t="s">
        <v>5855</v>
      </c>
      <c r="H1395" s="141" t="s">
        <v>5852</v>
      </c>
    </row>
    <row r="1396" spans="1:8" x14ac:dyDescent="0.2">
      <c r="A1396" s="141" t="s">
        <v>2477</v>
      </c>
      <c r="B1396" s="142" t="s">
        <v>939</v>
      </c>
      <c r="C1396" s="142" t="s">
        <v>3821</v>
      </c>
      <c r="D1396" s="143">
        <v>201</v>
      </c>
      <c r="E1396" s="144" t="s">
        <v>3590</v>
      </c>
      <c r="F1396" s="141" t="s">
        <v>5058</v>
      </c>
      <c r="G1396" s="141" t="s">
        <v>5857</v>
      </c>
      <c r="H1396" s="141" t="s">
        <v>5857</v>
      </c>
    </row>
    <row r="1397" spans="1:8" x14ac:dyDescent="0.2">
      <c r="A1397" s="141" t="s">
        <v>2477</v>
      </c>
      <c r="B1397" s="142" t="s">
        <v>940</v>
      </c>
      <c r="C1397" s="142" t="s">
        <v>4603</v>
      </c>
      <c r="D1397" s="143">
        <v>145</v>
      </c>
      <c r="E1397" s="144" t="s">
        <v>3590</v>
      </c>
      <c r="F1397" s="141" t="s">
        <v>5055</v>
      </c>
      <c r="G1397" s="141" t="s">
        <v>5857</v>
      </c>
      <c r="H1397" s="141" t="s">
        <v>5851</v>
      </c>
    </row>
    <row r="1398" spans="1:8" x14ac:dyDescent="0.2">
      <c r="A1398" s="141" t="s">
        <v>2477</v>
      </c>
      <c r="B1398" s="142" t="s">
        <v>941</v>
      </c>
      <c r="C1398" s="142" t="s">
        <v>4604</v>
      </c>
      <c r="D1398" s="143">
        <v>438</v>
      </c>
      <c r="E1398" s="144" t="s">
        <v>3567</v>
      </c>
      <c r="F1398" s="141" t="s">
        <v>5058</v>
      </c>
      <c r="G1398" s="141" t="s">
        <v>5851</v>
      </c>
      <c r="H1398" s="141" t="s">
        <v>5856</v>
      </c>
    </row>
    <row r="1399" spans="1:8" x14ac:dyDescent="0.2">
      <c r="A1399" s="141" t="s">
        <v>2477</v>
      </c>
      <c r="B1399" s="142" t="s">
        <v>942</v>
      </c>
      <c r="C1399" s="142" t="s">
        <v>4605</v>
      </c>
      <c r="D1399" s="143">
        <v>231</v>
      </c>
      <c r="E1399" s="144" t="s">
        <v>3590</v>
      </c>
      <c r="F1399" s="141" t="s">
        <v>3224</v>
      </c>
      <c r="G1399" s="141" t="s">
        <v>5851</v>
      </c>
      <c r="H1399" s="141" t="s">
        <v>2212</v>
      </c>
    </row>
    <row r="1400" spans="1:8" x14ac:dyDescent="0.2">
      <c r="A1400" s="141" t="s">
        <v>2477</v>
      </c>
      <c r="B1400" s="142" t="s">
        <v>943</v>
      </c>
      <c r="C1400" s="142" t="s">
        <v>4606</v>
      </c>
      <c r="D1400" s="143">
        <v>1303</v>
      </c>
      <c r="E1400" s="144" t="s">
        <v>3559</v>
      </c>
      <c r="F1400" s="141" t="s">
        <v>3224</v>
      </c>
      <c r="G1400" s="141" t="s">
        <v>5852</v>
      </c>
      <c r="H1400" s="141" t="s">
        <v>5857</v>
      </c>
    </row>
    <row r="1401" spans="1:8" x14ac:dyDescent="0.2">
      <c r="A1401" s="141" t="s">
        <v>2477</v>
      </c>
      <c r="B1401" s="142" t="s">
        <v>944</v>
      </c>
      <c r="C1401" s="142" t="s">
        <v>4607</v>
      </c>
      <c r="D1401" s="143">
        <v>904</v>
      </c>
      <c r="E1401" s="144" t="s">
        <v>3569</v>
      </c>
      <c r="F1401" s="141" t="s">
        <v>5058</v>
      </c>
      <c r="G1401" s="141" t="s">
        <v>5853</v>
      </c>
      <c r="H1401" s="141" t="s">
        <v>5854</v>
      </c>
    </row>
    <row r="1402" spans="1:8" x14ac:dyDescent="0.2">
      <c r="A1402" s="141" t="s">
        <v>2023</v>
      </c>
      <c r="B1402" s="142" t="s">
        <v>5204</v>
      </c>
      <c r="C1402" s="142" t="s">
        <v>4643</v>
      </c>
      <c r="D1402" s="143">
        <v>251</v>
      </c>
      <c r="E1402" s="144" t="s">
        <v>3567</v>
      </c>
      <c r="F1402" s="141" t="s">
        <v>3224</v>
      </c>
      <c r="G1402" s="141" t="s">
        <v>2212</v>
      </c>
      <c r="H1402" s="141" t="s">
        <v>2212</v>
      </c>
    </row>
    <row r="1403" spans="1:8" x14ac:dyDescent="0.2">
      <c r="A1403" s="141" t="s">
        <v>2023</v>
      </c>
      <c r="B1403" s="142" t="s">
        <v>5205</v>
      </c>
      <c r="C1403" s="142" t="s">
        <v>3204</v>
      </c>
      <c r="D1403" s="143">
        <v>279</v>
      </c>
      <c r="E1403" s="144" t="s">
        <v>3567</v>
      </c>
      <c r="F1403" s="141" t="s">
        <v>3224</v>
      </c>
      <c r="G1403" s="141" t="s">
        <v>5850</v>
      </c>
      <c r="H1403" s="141" t="s">
        <v>2212</v>
      </c>
    </row>
    <row r="1404" spans="1:8" x14ac:dyDescent="0.2">
      <c r="A1404" s="141" t="s">
        <v>2023</v>
      </c>
      <c r="B1404" s="142" t="s">
        <v>5206</v>
      </c>
      <c r="C1404" s="142" t="s">
        <v>4644</v>
      </c>
      <c r="D1404" s="143">
        <v>741</v>
      </c>
      <c r="E1404" s="144" t="s">
        <v>3569</v>
      </c>
      <c r="F1404" s="141" t="s">
        <v>3224</v>
      </c>
      <c r="G1404" s="141" t="s">
        <v>2212</v>
      </c>
      <c r="H1404" s="141" t="s">
        <v>5856</v>
      </c>
    </row>
    <row r="1405" spans="1:8" x14ac:dyDescent="0.2">
      <c r="A1405" s="141" t="s">
        <v>2023</v>
      </c>
      <c r="B1405" s="142" t="s">
        <v>5207</v>
      </c>
      <c r="C1405" s="142" t="s">
        <v>4645</v>
      </c>
      <c r="D1405" s="143">
        <v>359</v>
      </c>
      <c r="E1405" s="144" t="s">
        <v>3567</v>
      </c>
      <c r="F1405" s="141" t="s">
        <v>3224</v>
      </c>
      <c r="G1405" s="141" t="s">
        <v>2212</v>
      </c>
      <c r="H1405" s="141" t="s">
        <v>2212</v>
      </c>
    </row>
    <row r="1406" spans="1:8" x14ac:dyDescent="0.2">
      <c r="A1406" s="141" t="s">
        <v>2023</v>
      </c>
      <c r="B1406" s="142" t="s">
        <v>5208</v>
      </c>
      <c r="C1406" s="142" t="s">
        <v>4646</v>
      </c>
      <c r="D1406" s="143">
        <v>226</v>
      </c>
      <c r="E1406" s="144" t="s">
        <v>3567</v>
      </c>
      <c r="F1406" s="141" t="s">
        <v>3224</v>
      </c>
      <c r="G1406" s="141" t="s">
        <v>2212</v>
      </c>
      <c r="H1406" s="141" t="s">
        <v>2212</v>
      </c>
    </row>
    <row r="1407" spans="1:8" x14ac:dyDescent="0.2">
      <c r="A1407" s="141" t="s">
        <v>2023</v>
      </c>
      <c r="B1407" s="142" t="s">
        <v>5209</v>
      </c>
      <c r="C1407" s="142" t="s">
        <v>4647</v>
      </c>
      <c r="D1407" s="143">
        <v>873</v>
      </c>
      <c r="E1407" s="144" t="s">
        <v>3559</v>
      </c>
      <c r="F1407" s="141" t="s">
        <v>3224</v>
      </c>
      <c r="G1407" s="141" t="s">
        <v>2212</v>
      </c>
      <c r="H1407" s="141" t="s">
        <v>2212</v>
      </c>
    </row>
    <row r="1408" spans="1:8" x14ac:dyDescent="0.2">
      <c r="A1408" s="141" t="s">
        <v>2023</v>
      </c>
      <c r="B1408" s="142" t="s">
        <v>5210</v>
      </c>
      <c r="C1408" s="142" t="s">
        <v>4648</v>
      </c>
      <c r="D1408" s="143">
        <v>49</v>
      </c>
      <c r="E1408" s="144" t="s">
        <v>3552</v>
      </c>
      <c r="F1408" s="141" t="s">
        <v>3224</v>
      </c>
      <c r="G1408" s="141"/>
      <c r="H1408" s="141"/>
    </row>
    <row r="1409" spans="1:8" x14ac:dyDescent="0.2">
      <c r="A1409" s="141" t="s">
        <v>2023</v>
      </c>
      <c r="B1409" s="142" t="s">
        <v>5211</v>
      </c>
      <c r="C1409" s="142" t="s">
        <v>4649</v>
      </c>
      <c r="D1409" s="143">
        <v>370</v>
      </c>
      <c r="E1409" s="144" t="s">
        <v>3567</v>
      </c>
      <c r="F1409" s="141" t="s">
        <v>3224</v>
      </c>
      <c r="G1409" s="141" t="s">
        <v>2212</v>
      </c>
      <c r="H1409" s="141" t="s">
        <v>2212</v>
      </c>
    </row>
    <row r="1410" spans="1:8" x14ac:dyDescent="0.2">
      <c r="A1410" s="141" t="s">
        <v>2478</v>
      </c>
      <c r="B1410" s="142" t="s">
        <v>5212</v>
      </c>
      <c r="C1410" s="142" t="s">
        <v>4650</v>
      </c>
      <c r="D1410" s="143">
        <v>1037</v>
      </c>
      <c r="E1410" s="144" t="s">
        <v>3566</v>
      </c>
      <c r="F1410" s="141" t="s">
        <v>5055</v>
      </c>
      <c r="G1410" s="141" t="s">
        <v>5856</v>
      </c>
      <c r="H1410" s="141" t="s">
        <v>5854</v>
      </c>
    </row>
    <row r="1411" spans="1:8" x14ac:dyDescent="0.2">
      <c r="A1411" s="141" t="s">
        <v>2478</v>
      </c>
      <c r="B1411" s="142" t="s">
        <v>5213</v>
      </c>
      <c r="C1411" s="142" t="s">
        <v>4651</v>
      </c>
      <c r="D1411" s="143">
        <v>289</v>
      </c>
      <c r="E1411" s="144" t="s">
        <v>3565</v>
      </c>
      <c r="F1411" s="141" t="s">
        <v>3224</v>
      </c>
      <c r="G1411" s="141" t="s">
        <v>2212</v>
      </c>
      <c r="H1411" s="141" t="s">
        <v>2212</v>
      </c>
    </row>
    <row r="1412" spans="1:8" x14ac:dyDescent="0.2">
      <c r="A1412" s="141" t="s">
        <v>2478</v>
      </c>
      <c r="B1412" s="142" t="s">
        <v>5214</v>
      </c>
      <c r="C1412" s="142" t="s">
        <v>4652</v>
      </c>
      <c r="D1412" s="143">
        <v>303</v>
      </c>
      <c r="E1412" s="144" t="s">
        <v>3565</v>
      </c>
      <c r="F1412" s="141" t="s">
        <v>3224</v>
      </c>
      <c r="G1412" s="141" t="s">
        <v>5852</v>
      </c>
      <c r="H1412" s="141" t="s">
        <v>5851</v>
      </c>
    </row>
    <row r="1413" spans="1:8" x14ac:dyDescent="0.2">
      <c r="A1413" s="141" t="s">
        <v>2478</v>
      </c>
      <c r="B1413" s="142" t="s">
        <v>5215</v>
      </c>
      <c r="C1413" s="142" t="s">
        <v>4653</v>
      </c>
      <c r="D1413" s="143">
        <v>264</v>
      </c>
      <c r="E1413" s="144" t="s">
        <v>3552</v>
      </c>
      <c r="F1413" s="141" t="s">
        <v>3224</v>
      </c>
      <c r="G1413" s="141"/>
      <c r="H1413" s="141"/>
    </row>
    <row r="1414" spans="1:8" x14ac:dyDescent="0.2">
      <c r="A1414" s="141" t="s">
        <v>2478</v>
      </c>
      <c r="B1414" s="142" t="s">
        <v>5216</v>
      </c>
      <c r="C1414" s="142" t="s">
        <v>4654</v>
      </c>
      <c r="D1414" s="143">
        <v>241</v>
      </c>
      <c r="E1414" s="144" t="s">
        <v>3565</v>
      </c>
      <c r="F1414" s="141" t="s">
        <v>3224</v>
      </c>
      <c r="G1414" s="141" t="s">
        <v>2212</v>
      </c>
      <c r="H1414" s="141" t="s">
        <v>2212</v>
      </c>
    </row>
    <row r="1415" spans="1:8" x14ac:dyDescent="0.2">
      <c r="A1415" s="141" t="s">
        <v>2478</v>
      </c>
      <c r="B1415" s="142" t="s">
        <v>5217</v>
      </c>
      <c r="C1415" s="142" t="s">
        <v>4655</v>
      </c>
      <c r="D1415" s="143">
        <v>1039</v>
      </c>
      <c r="E1415" s="144" t="s">
        <v>3558</v>
      </c>
      <c r="F1415" s="141" t="s">
        <v>5055</v>
      </c>
      <c r="G1415" s="141" t="s">
        <v>5854</v>
      </c>
      <c r="H1415" s="141" t="s">
        <v>5859</v>
      </c>
    </row>
    <row r="1416" spans="1:8" x14ac:dyDescent="0.2">
      <c r="A1416" s="141" t="s">
        <v>2478</v>
      </c>
      <c r="B1416" s="142" t="s">
        <v>5218</v>
      </c>
      <c r="C1416" s="142" t="s">
        <v>4656</v>
      </c>
      <c r="D1416" s="143">
        <v>281</v>
      </c>
      <c r="E1416" s="144" t="s">
        <v>3565</v>
      </c>
      <c r="F1416" s="141" t="s">
        <v>3224</v>
      </c>
      <c r="G1416" s="141" t="s">
        <v>2212</v>
      </c>
      <c r="H1416" s="141" t="s">
        <v>2212</v>
      </c>
    </row>
    <row r="1417" spans="1:8" x14ac:dyDescent="0.2">
      <c r="A1417" s="141" t="s">
        <v>2478</v>
      </c>
      <c r="B1417" s="142" t="s">
        <v>5219</v>
      </c>
      <c r="C1417" s="142" t="s">
        <v>4657</v>
      </c>
      <c r="D1417" s="143">
        <v>277</v>
      </c>
      <c r="E1417" s="144" t="s">
        <v>3565</v>
      </c>
      <c r="F1417" s="141" t="s">
        <v>3224</v>
      </c>
      <c r="G1417" s="141" t="s">
        <v>2212</v>
      </c>
      <c r="H1417" s="141" t="s">
        <v>2212</v>
      </c>
    </row>
    <row r="1418" spans="1:8" x14ac:dyDescent="0.2">
      <c r="A1418" s="141" t="s">
        <v>2478</v>
      </c>
      <c r="B1418" s="142" t="s">
        <v>5220</v>
      </c>
      <c r="C1418" s="142" t="s">
        <v>4658</v>
      </c>
      <c r="D1418" s="143">
        <v>328</v>
      </c>
      <c r="E1418" s="144" t="s">
        <v>3565</v>
      </c>
      <c r="F1418" s="141" t="s">
        <v>3224</v>
      </c>
      <c r="G1418" s="141" t="s">
        <v>2212</v>
      </c>
      <c r="H1418" s="141" t="s">
        <v>2212</v>
      </c>
    </row>
    <row r="1419" spans="1:8" x14ac:dyDescent="0.2">
      <c r="A1419" s="141" t="s">
        <v>2478</v>
      </c>
      <c r="B1419" s="142" t="s">
        <v>5221</v>
      </c>
      <c r="C1419" s="142" t="s">
        <v>4659</v>
      </c>
      <c r="D1419" s="143">
        <v>387</v>
      </c>
      <c r="E1419" s="144" t="s">
        <v>3565</v>
      </c>
      <c r="F1419" s="141" t="s">
        <v>3224</v>
      </c>
      <c r="G1419" s="141" t="s">
        <v>5855</v>
      </c>
      <c r="H1419" s="141" t="s">
        <v>5850</v>
      </c>
    </row>
    <row r="1420" spans="1:8" x14ac:dyDescent="0.2">
      <c r="A1420" s="141" t="s">
        <v>2478</v>
      </c>
      <c r="B1420" s="142" t="s">
        <v>5222</v>
      </c>
      <c r="C1420" s="142" t="s">
        <v>4660</v>
      </c>
      <c r="D1420" s="143">
        <v>2104</v>
      </c>
      <c r="E1420" s="144" t="s">
        <v>3559</v>
      </c>
      <c r="F1420" s="141" t="s">
        <v>3224</v>
      </c>
      <c r="G1420" s="141" t="s">
        <v>5854</v>
      </c>
      <c r="H1420" s="141" t="s">
        <v>5853</v>
      </c>
    </row>
    <row r="1421" spans="1:8" x14ac:dyDescent="0.2">
      <c r="A1421" s="141" t="s">
        <v>2478</v>
      </c>
      <c r="B1421" s="142" t="s">
        <v>5223</v>
      </c>
      <c r="C1421" s="142" t="s">
        <v>4661</v>
      </c>
      <c r="D1421" s="143">
        <v>385</v>
      </c>
      <c r="E1421" s="144" t="s">
        <v>3565</v>
      </c>
      <c r="F1421" s="141" t="s">
        <v>5058</v>
      </c>
      <c r="G1421" s="141" t="s">
        <v>5855</v>
      </c>
      <c r="H1421" s="141" t="s">
        <v>5857</v>
      </c>
    </row>
    <row r="1422" spans="1:8" x14ac:dyDescent="0.2">
      <c r="A1422" s="141" t="s">
        <v>2024</v>
      </c>
      <c r="B1422" s="142" t="s">
        <v>5224</v>
      </c>
      <c r="C1422" s="142" t="s">
        <v>4662</v>
      </c>
      <c r="D1422" s="143">
        <v>138</v>
      </c>
      <c r="E1422" s="144" t="s">
        <v>3560</v>
      </c>
      <c r="F1422" s="141" t="s">
        <v>3224</v>
      </c>
      <c r="G1422" s="141" t="s">
        <v>2212</v>
      </c>
      <c r="H1422" s="141" t="s">
        <v>2212</v>
      </c>
    </row>
    <row r="1423" spans="1:8" x14ac:dyDescent="0.2">
      <c r="A1423" s="141" t="s">
        <v>2027</v>
      </c>
      <c r="B1423" s="142" t="s">
        <v>252</v>
      </c>
      <c r="C1423" s="142" t="s">
        <v>5176</v>
      </c>
      <c r="D1423" s="143">
        <v>74</v>
      </c>
      <c r="E1423" s="144" t="s">
        <v>3556</v>
      </c>
      <c r="F1423" s="141" t="s">
        <v>3224</v>
      </c>
      <c r="G1423" s="141" t="s">
        <v>2212</v>
      </c>
      <c r="H1423" s="141" t="s">
        <v>2212</v>
      </c>
    </row>
    <row r="1424" spans="1:8" x14ac:dyDescent="0.2">
      <c r="A1424" s="141" t="s">
        <v>2027</v>
      </c>
      <c r="B1424" s="142" t="s">
        <v>253</v>
      </c>
      <c r="C1424" s="142" t="s">
        <v>5177</v>
      </c>
      <c r="D1424" s="143">
        <v>94</v>
      </c>
      <c r="E1424" s="144" t="s">
        <v>3554</v>
      </c>
      <c r="F1424" s="141" t="s">
        <v>5055</v>
      </c>
      <c r="G1424" s="141" t="s">
        <v>2212</v>
      </c>
      <c r="H1424" s="141" t="s">
        <v>2212</v>
      </c>
    </row>
    <row r="1425" spans="1:8" x14ac:dyDescent="0.2">
      <c r="A1425" s="141" t="s">
        <v>2028</v>
      </c>
      <c r="B1425" s="142" t="s">
        <v>254</v>
      </c>
      <c r="C1425" s="142" t="s">
        <v>5178</v>
      </c>
      <c r="D1425" s="143">
        <v>407</v>
      </c>
      <c r="E1425" s="144" t="s">
        <v>3560</v>
      </c>
      <c r="F1425" s="141" t="s">
        <v>5055</v>
      </c>
      <c r="G1425" s="141" t="s">
        <v>2212</v>
      </c>
      <c r="H1425" s="141" t="s">
        <v>2212</v>
      </c>
    </row>
    <row r="1426" spans="1:8" x14ac:dyDescent="0.2">
      <c r="A1426" s="141" t="s">
        <v>1987</v>
      </c>
      <c r="B1426" s="142" t="s">
        <v>255</v>
      </c>
      <c r="C1426" s="142" t="s">
        <v>5179</v>
      </c>
      <c r="D1426" s="143">
        <v>139</v>
      </c>
      <c r="E1426" s="144" t="s">
        <v>3571</v>
      </c>
      <c r="F1426" s="141" t="s">
        <v>3224</v>
      </c>
      <c r="G1426" s="141"/>
      <c r="H1426" s="141"/>
    </row>
    <row r="1427" spans="1:8" x14ac:dyDescent="0.2">
      <c r="A1427" s="141" t="s">
        <v>1987</v>
      </c>
      <c r="B1427" s="142" t="s">
        <v>256</v>
      </c>
      <c r="C1427" s="142" t="s">
        <v>4140</v>
      </c>
      <c r="D1427" s="143">
        <v>323</v>
      </c>
      <c r="E1427" s="144" t="s">
        <v>3600</v>
      </c>
      <c r="F1427" s="141" t="s">
        <v>3224</v>
      </c>
      <c r="G1427" s="141" t="s">
        <v>5850</v>
      </c>
      <c r="H1427" s="141" t="s">
        <v>5852</v>
      </c>
    </row>
    <row r="1428" spans="1:8" x14ac:dyDescent="0.2">
      <c r="A1428" s="141" t="s">
        <v>1987</v>
      </c>
      <c r="B1428" s="142" t="s">
        <v>257</v>
      </c>
      <c r="C1428" s="142" t="s">
        <v>4141</v>
      </c>
      <c r="D1428" s="143">
        <v>391</v>
      </c>
      <c r="E1428" s="144" t="s">
        <v>3578</v>
      </c>
      <c r="F1428" s="141" t="s">
        <v>3224</v>
      </c>
      <c r="G1428" s="141" t="s">
        <v>5851</v>
      </c>
      <c r="H1428" s="141" t="s">
        <v>2212</v>
      </c>
    </row>
    <row r="1429" spans="1:8" x14ac:dyDescent="0.2">
      <c r="A1429" s="141" t="s">
        <v>1987</v>
      </c>
      <c r="B1429" s="142" t="s">
        <v>258</v>
      </c>
      <c r="C1429" s="142" t="s">
        <v>4142</v>
      </c>
      <c r="D1429" s="143">
        <v>276</v>
      </c>
      <c r="E1429" s="144" t="s">
        <v>3600</v>
      </c>
      <c r="F1429" s="141" t="s">
        <v>3224</v>
      </c>
      <c r="G1429" s="141" t="s">
        <v>5851</v>
      </c>
      <c r="H1429" s="141" t="s">
        <v>5850</v>
      </c>
    </row>
    <row r="1430" spans="1:8" x14ac:dyDescent="0.2">
      <c r="A1430" s="141" t="s">
        <v>1987</v>
      </c>
      <c r="B1430" s="142" t="s">
        <v>259</v>
      </c>
      <c r="C1430" s="142" t="s">
        <v>4143</v>
      </c>
      <c r="D1430" s="143">
        <v>189</v>
      </c>
      <c r="E1430" s="144" t="s">
        <v>3571</v>
      </c>
      <c r="F1430" s="141" t="s">
        <v>3224</v>
      </c>
      <c r="G1430" s="141"/>
      <c r="H1430" s="141"/>
    </row>
    <row r="1431" spans="1:8" x14ac:dyDescent="0.2">
      <c r="A1431" s="141" t="s">
        <v>1987</v>
      </c>
      <c r="B1431" s="142" t="s">
        <v>260</v>
      </c>
      <c r="C1431" s="142" t="s">
        <v>4144</v>
      </c>
      <c r="D1431" s="143">
        <v>980</v>
      </c>
      <c r="E1431" s="144" t="s">
        <v>3559</v>
      </c>
      <c r="F1431" s="141" t="s">
        <v>3224</v>
      </c>
      <c r="G1431" s="141" t="s">
        <v>2212</v>
      </c>
      <c r="H1431" s="141" t="s">
        <v>2212</v>
      </c>
    </row>
    <row r="1432" spans="1:8" x14ac:dyDescent="0.2">
      <c r="A1432" s="141" t="s">
        <v>1987</v>
      </c>
      <c r="B1432" s="142" t="s">
        <v>261</v>
      </c>
      <c r="C1432" s="142" t="s">
        <v>159</v>
      </c>
      <c r="D1432" s="143">
        <v>944</v>
      </c>
      <c r="E1432" s="144" t="s">
        <v>3569</v>
      </c>
      <c r="F1432" s="141" t="s">
        <v>3224</v>
      </c>
      <c r="G1432" s="141" t="s">
        <v>5853</v>
      </c>
      <c r="H1432" s="141" t="s">
        <v>5854</v>
      </c>
    </row>
    <row r="1433" spans="1:8" x14ac:dyDescent="0.2">
      <c r="A1433" s="141" t="s">
        <v>1987</v>
      </c>
      <c r="B1433" s="142" t="s">
        <v>262</v>
      </c>
      <c r="C1433" s="142" t="s">
        <v>160</v>
      </c>
      <c r="D1433" s="143">
        <v>490</v>
      </c>
      <c r="E1433" s="144" t="s">
        <v>3578</v>
      </c>
      <c r="F1433" s="141" t="s">
        <v>5055</v>
      </c>
      <c r="G1433" s="141" t="s">
        <v>2212</v>
      </c>
      <c r="H1433" s="141" t="s">
        <v>2212</v>
      </c>
    </row>
    <row r="1434" spans="1:8" x14ac:dyDescent="0.2">
      <c r="A1434" s="141" t="s">
        <v>1988</v>
      </c>
      <c r="B1434" s="142" t="s">
        <v>263</v>
      </c>
      <c r="C1434" s="142" t="s">
        <v>3821</v>
      </c>
      <c r="D1434" s="143">
        <v>341</v>
      </c>
      <c r="E1434" s="144" t="s">
        <v>3572</v>
      </c>
      <c r="F1434" s="141" t="s">
        <v>5058</v>
      </c>
      <c r="G1434" s="141" t="s">
        <v>2212</v>
      </c>
      <c r="H1434" s="141" t="s">
        <v>2212</v>
      </c>
    </row>
    <row r="1435" spans="1:8" x14ac:dyDescent="0.2">
      <c r="A1435" s="141" t="s">
        <v>1988</v>
      </c>
      <c r="B1435" s="142" t="s">
        <v>265</v>
      </c>
      <c r="C1435" s="142" t="s">
        <v>161</v>
      </c>
      <c r="D1435" s="143">
        <v>755</v>
      </c>
      <c r="E1435" s="144" t="s">
        <v>3582</v>
      </c>
      <c r="F1435" s="141" t="s">
        <v>3224</v>
      </c>
      <c r="G1435" s="141" t="s">
        <v>5858</v>
      </c>
      <c r="H1435" s="141" t="s">
        <v>5853</v>
      </c>
    </row>
    <row r="1436" spans="1:8" x14ac:dyDescent="0.2">
      <c r="A1436" s="141" t="s">
        <v>1988</v>
      </c>
      <c r="B1436" s="142" t="s">
        <v>266</v>
      </c>
      <c r="C1436" s="142" t="s">
        <v>162</v>
      </c>
      <c r="D1436" s="143">
        <v>378</v>
      </c>
      <c r="E1436" s="144" t="s">
        <v>3570</v>
      </c>
      <c r="F1436" s="141" t="s">
        <v>5058</v>
      </c>
      <c r="G1436" s="141" t="s">
        <v>5859</v>
      </c>
      <c r="H1436" s="141" t="s">
        <v>5859</v>
      </c>
    </row>
    <row r="1437" spans="1:8" x14ac:dyDescent="0.2">
      <c r="A1437" s="141" t="s">
        <v>1988</v>
      </c>
      <c r="B1437" s="142" t="s">
        <v>267</v>
      </c>
      <c r="C1437" s="142" t="s">
        <v>163</v>
      </c>
      <c r="D1437" s="143">
        <v>77</v>
      </c>
      <c r="E1437" s="144" t="s">
        <v>3552</v>
      </c>
      <c r="F1437" s="141" t="s">
        <v>3224</v>
      </c>
      <c r="G1437" s="141"/>
      <c r="H1437" s="141"/>
    </row>
    <row r="1438" spans="1:8" x14ac:dyDescent="0.2">
      <c r="A1438" s="141" t="s">
        <v>2030</v>
      </c>
      <c r="B1438" s="142" t="s">
        <v>268</v>
      </c>
      <c r="C1438" s="142" t="s">
        <v>164</v>
      </c>
      <c r="D1438" s="143">
        <v>500</v>
      </c>
      <c r="E1438" s="144" t="s">
        <v>3567</v>
      </c>
      <c r="F1438" s="141" t="s">
        <v>3224</v>
      </c>
      <c r="G1438" s="141" t="s">
        <v>5850</v>
      </c>
      <c r="H1438" s="141" t="s">
        <v>5850</v>
      </c>
    </row>
    <row r="1439" spans="1:8" x14ac:dyDescent="0.2">
      <c r="A1439" s="141" t="s">
        <v>2030</v>
      </c>
      <c r="B1439" s="142" t="s">
        <v>270</v>
      </c>
      <c r="C1439" s="142" t="s">
        <v>165</v>
      </c>
      <c r="D1439" s="143">
        <v>469</v>
      </c>
      <c r="E1439" s="144" t="s">
        <v>3567</v>
      </c>
      <c r="F1439" s="141" t="s">
        <v>3224</v>
      </c>
      <c r="G1439" s="141" t="s">
        <v>2212</v>
      </c>
      <c r="H1439" s="141" t="s">
        <v>2212</v>
      </c>
    </row>
    <row r="1440" spans="1:8" x14ac:dyDescent="0.2">
      <c r="A1440" s="141" t="s">
        <v>2030</v>
      </c>
      <c r="B1440" s="142" t="s">
        <v>271</v>
      </c>
      <c r="C1440" s="142" t="s">
        <v>166</v>
      </c>
      <c r="D1440" s="143">
        <v>463</v>
      </c>
      <c r="E1440" s="144" t="s">
        <v>3568</v>
      </c>
      <c r="F1440" s="141" t="s">
        <v>5055</v>
      </c>
      <c r="G1440" s="141" t="s">
        <v>5850</v>
      </c>
      <c r="H1440" s="141" t="s">
        <v>5850</v>
      </c>
    </row>
    <row r="1441" spans="1:8" x14ac:dyDescent="0.2">
      <c r="A1441" s="141" t="s">
        <v>2030</v>
      </c>
      <c r="B1441" s="142" t="s">
        <v>272</v>
      </c>
      <c r="C1441" s="142" t="s">
        <v>167</v>
      </c>
      <c r="D1441" s="143">
        <v>992</v>
      </c>
      <c r="E1441" s="144" t="s">
        <v>3569</v>
      </c>
      <c r="F1441" s="141" t="s">
        <v>3224</v>
      </c>
      <c r="G1441" s="141" t="s">
        <v>2212</v>
      </c>
      <c r="H1441" s="141" t="s">
        <v>5850</v>
      </c>
    </row>
    <row r="1442" spans="1:8" x14ac:dyDescent="0.2">
      <c r="A1442" s="141" t="s">
        <v>2030</v>
      </c>
      <c r="B1442" s="142" t="s">
        <v>273</v>
      </c>
      <c r="C1442" s="142" t="s">
        <v>168</v>
      </c>
      <c r="D1442" s="143">
        <v>466</v>
      </c>
      <c r="E1442" s="144" t="s">
        <v>3567</v>
      </c>
      <c r="F1442" s="141" t="s">
        <v>3224</v>
      </c>
      <c r="G1442" s="141" t="s">
        <v>2212</v>
      </c>
      <c r="H1442" s="141" t="s">
        <v>2212</v>
      </c>
    </row>
    <row r="1443" spans="1:8" x14ac:dyDescent="0.2">
      <c r="A1443" s="141" t="s">
        <v>2030</v>
      </c>
      <c r="B1443" s="142" t="s">
        <v>274</v>
      </c>
      <c r="C1443" s="142" t="s">
        <v>169</v>
      </c>
      <c r="D1443" s="143">
        <v>303</v>
      </c>
      <c r="E1443" s="144" t="s">
        <v>3567</v>
      </c>
      <c r="F1443" s="141" t="s">
        <v>3224</v>
      </c>
      <c r="G1443" s="141" t="s">
        <v>2212</v>
      </c>
      <c r="H1443" s="141" t="s">
        <v>2212</v>
      </c>
    </row>
    <row r="1444" spans="1:8" x14ac:dyDescent="0.2">
      <c r="A1444" s="141" t="s">
        <v>2030</v>
      </c>
      <c r="B1444" s="142" t="s">
        <v>275</v>
      </c>
      <c r="C1444" s="142" t="s">
        <v>170</v>
      </c>
      <c r="D1444" s="143">
        <v>1089</v>
      </c>
      <c r="E1444" s="144" t="s">
        <v>3559</v>
      </c>
      <c r="F1444" s="141" t="s">
        <v>3224</v>
      </c>
      <c r="G1444" s="141" t="s">
        <v>2212</v>
      </c>
      <c r="H1444" s="141" t="s">
        <v>2212</v>
      </c>
    </row>
    <row r="1445" spans="1:8" x14ac:dyDescent="0.2">
      <c r="A1445" s="141" t="s">
        <v>1990</v>
      </c>
      <c r="B1445" s="142" t="s">
        <v>276</v>
      </c>
      <c r="C1445" s="142" t="s">
        <v>5791</v>
      </c>
      <c r="D1445" s="143">
        <v>464</v>
      </c>
      <c r="E1445" s="144" t="s">
        <v>3570</v>
      </c>
      <c r="F1445" s="141" t="s">
        <v>3224</v>
      </c>
      <c r="G1445" s="141" t="s">
        <v>5859</v>
      </c>
      <c r="H1445" s="141" t="s">
        <v>5854</v>
      </c>
    </row>
    <row r="1446" spans="1:8" x14ac:dyDescent="0.2">
      <c r="A1446" s="141" t="s">
        <v>1990</v>
      </c>
      <c r="B1446" s="142" t="s">
        <v>277</v>
      </c>
      <c r="C1446" s="142" t="s">
        <v>5792</v>
      </c>
      <c r="D1446" s="143">
        <v>498</v>
      </c>
      <c r="E1446" s="144" t="s">
        <v>3554</v>
      </c>
      <c r="F1446" s="141" t="s">
        <v>5055</v>
      </c>
      <c r="G1446" s="141" t="s">
        <v>5857</v>
      </c>
      <c r="H1446" s="141" t="s">
        <v>2212</v>
      </c>
    </row>
    <row r="1447" spans="1:8" x14ac:dyDescent="0.2">
      <c r="A1447" s="141" t="s">
        <v>1990</v>
      </c>
      <c r="B1447" s="142" t="s">
        <v>278</v>
      </c>
      <c r="C1447" s="142" t="s">
        <v>5793</v>
      </c>
      <c r="D1447" s="143">
        <v>460</v>
      </c>
      <c r="E1447" s="144" t="s">
        <v>3569</v>
      </c>
      <c r="F1447" s="141" t="s">
        <v>3224</v>
      </c>
      <c r="G1447" s="141" t="s">
        <v>5856</v>
      </c>
      <c r="H1447" s="141" t="s">
        <v>5859</v>
      </c>
    </row>
    <row r="1448" spans="1:8" x14ac:dyDescent="0.2">
      <c r="A1448" s="141" t="s">
        <v>1990</v>
      </c>
      <c r="B1448" s="142" t="s">
        <v>279</v>
      </c>
      <c r="C1448" s="142" t="s">
        <v>5794</v>
      </c>
      <c r="D1448" s="143">
        <v>539</v>
      </c>
      <c r="E1448" s="144" t="s">
        <v>3559</v>
      </c>
      <c r="F1448" s="141" t="s">
        <v>3224</v>
      </c>
      <c r="G1448" s="141" t="s">
        <v>2212</v>
      </c>
      <c r="H1448" s="141" t="s">
        <v>2212</v>
      </c>
    </row>
    <row r="1449" spans="1:8" x14ac:dyDescent="0.2">
      <c r="A1449" s="141" t="s">
        <v>1991</v>
      </c>
      <c r="B1449" s="142" t="s">
        <v>280</v>
      </c>
      <c r="C1449" s="142" t="s">
        <v>5795</v>
      </c>
      <c r="D1449" s="143">
        <v>370</v>
      </c>
      <c r="E1449" s="144" t="s">
        <v>3567</v>
      </c>
      <c r="F1449" s="141" t="s">
        <v>5055</v>
      </c>
      <c r="G1449" s="141" t="s">
        <v>2212</v>
      </c>
      <c r="H1449" s="141" t="s">
        <v>2212</v>
      </c>
    </row>
    <row r="1450" spans="1:8" x14ac:dyDescent="0.2">
      <c r="A1450" s="141" t="s">
        <v>1991</v>
      </c>
      <c r="B1450" s="142" t="s">
        <v>281</v>
      </c>
      <c r="C1450" s="142" t="s">
        <v>5796</v>
      </c>
      <c r="D1450" s="143">
        <v>506</v>
      </c>
      <c r="E1450" s="144" t="s">
        <v>3568</v>
      </c>
      <c r="F1450" s="141" t="s">
        <v>3224</v>
      </c>
      <c r="G1450" s="141" t="s">
        <v>2212</v>
      </c>
      <c r="H1450" s="141" t="s">
        <v>2212</v>
      </c>
    </row>
    <row r="1451" spans="1:8" x14ac:dyDescent="0.2">
      <c r="A1451" s="141" t="s">
        <v>1991</v>
      </c>
      <c r="B1451" s="142" t="s">
        <v>282</v>
      </c>
      <c r="C1451" s="142" t="s">
        <v>5797</v>
      </c>
      <c r="D1451" s="143">
        <v>511</v>
      </c>
      <c r="E1451" s="144" t="s">
        <v>3569</v>
      </c>
      <c r="F1451" s="141" t="s">
        <v>3224</v>
      </c>
      <c r="G1451" s="141" t="s">
        <v>2212</v>
      </c>
      <c r="H1451" s="141" t="s">
        <v>5853</v>
      </c>
    </row>
    <row r="1452" spans="1:8" x14ac:dyDescent="0.2">
      <c r="A1452" s="141" t="s">
        <v>1991</v>
      </c>
      <c r="B1452" s="142" t="s">
        <v>283</v>
      </c>
      <c r="C1452" s="142" t="s">
        <v>5798</v>
      </c>
      <c r="D1452" s="143">
        <v>212</v>
      </c>
      <c r="E1452" s="144" t="s">
        <v>3567</v>
      </c>
      <c r="F1452" s="141" t="s">
        <v>3224</v>
      </c>
      <c r="G1452" s="141" t="s">
        <v>2212</v>
      </c>
      <c r="H1452" s="141" t="s">
        <v>2212</v>
      </c>
    </row>
    <row r="1453" spans="1:8" x14ac:dyDescent="0.2">
      <c r="A1453" s="141" t="s">
        <v>1991</v>
      </c>
      <c r="B1453" s="142" t="s">
        <v>284</v>
      </c>
      <c r="C1453" s="142" t="s">
        <v>4347</v>
      </c>
      <c r="D1453" s="143">
        <v>557</v>
      </c>
      <c r="E1453" s="144" t="s">
        <v>3569</v>
      </c>
      <c r="F1453" s="141" t="s">
        <v>3224</v>
      </c>
      <c r="G1453" s="141" t="s">
        <v>5852</v>
      </c>
      <c r="H1453" s="141" t="s">
        <v>5859</v>
      </c>
    </row>
    <row r="1454" spans="1:8" x14ac:dyDescent="0.2">
      <c r="A1454" s="141" t="s">
        <v>1991</v>
      </c>
      <c r="B1454" s="142" t="s">
        <v>285</v>
      </c>
      <c r="C1454" s="142" t="s">
        <v>5799</v>
      </c>
      <c r="D1454" s="143">
        <v>223</v>
      </c>
      <c r="E1454" s="144" t="s">
        <v>3567</v>
      </c>
      <c r="F1454" s="141" t="s">
        <v>5055</v>
      </c>
      <c r="G1454" s="141" t="s">
        <v>2212</v>
      </c>
      <c r="H1454" s="141" t="s">
        <v>2212</v>
      </c>
    </row>
    <row r="1455" spans="1:8" x14ac:dyDescent="0.2">
      <c r="A1455" s="141" t="s">
        <v>1991</v>
      </c>
      <c r="B1455" s="142" t="s">
        <v>286</v>
      </c>
      <c r="C1455" s="142" t="s">
        <v>5800</v>
      </c>
      <c r="D1455" s="143">
        <v>265</v>
      </c>
      <c r="E1455" s="144" t="s">
        <v>3567</v>
      </c>
      <c r="F1455" s="141" t="s">
        <v>5055</v>
      </c>
      <c r="G1455" s="141" t="s">
        <v>2212</v>
      </c>
      <c r="H1455" s="141" t="s">
        <v>2212</v>
      </c>
    </row>
    <row r="1456" spans="1:8" x14ac:dyDescent="0.2">
      <c r="A1456" s="141" t="s">
        <v>1991</v>
      </c>
      <c r="B1456" s="142" t="s">
        <v>287</v>
      </c>
      <c r="C1456" s="142" t="s">
        <v>5801</v>
      </c>
      <c r="D1456" s="143">
        <v>213</v>
      </c>
      <c r="E1456" s="144" t="s">
        <v>3567</v>
      </c>
      <c r="F1456" s="141" t="s">
        <v>5055</v>
      </c>
      <c r="G1456" s="141" t="s">
        <v>2212</v>
      </c>
      <c r="H1456" s="141" t="s">
        <v>2212</v>
      </c>
    </row>
    <row r="1457" spans="1:8" x14ac:dyDescent="0.2">
      <c r="A1457" s="141" t="s">
        <v>1991</v>
      </c>
      <c r="B1457" s="142" t="s">
        <v>288</v>
      </c>
      <c r="C1457" s="142" t="s">
        <v>5802</v>
      </c>
      <c r="D1457" s="143">
        <v>373</v>
      </c>
      <c r="E1457" s="144" t="s">
        <v>3568</v>
      </c>
      <c r="F1457" s="141" t="s">
        <v>5055</v>
      </c>
      <c r="G1457" s="141" t="s">
        <v>2212</v>
      </c>
      <c r="H1457" s="141" t="s">
        <v>2212</v>
      </c>
    </row>
    <row r="1458" spans="1:8" x14ac:dyDescent="0.2">
      <c r="A1458" s="141" t="s">
        <v>1991</v>
      </c>
      <c r="B1458" s="142" t="s">
        <v>289</v>
      </c>
      <c r="C1458" s="142" t="s">
        <v>5803</v>
      </c>
      <c r="D1458" s="143">
        <v>1359</v>
      </c>
      <c r="E1458" s="144" t="s">
        <v>3559</v>
      </c>
      <c r="F1458" s="141" t="s">
        <v>3224</v>
      </c>
      <c r="G1458" s="141" t="s">
        <v>5850</v>
      </c>
      <c r="H1458" s="141" t="s">
        <v>2212</v>
      </c>
    </row>
    <row r="1459" spans="1:8" x14ac:dyDescent="0.2">
      <c r="A1459" s="141" t="s">
        <v>1991</v>
      </c>
      <c r="B1459" s="142" t="s">
        <v>290</v>
      </c>
      <c r="C1459" s="142" t="s">
        <v>5804</v>
      </c>
      <c r="D1459" s="143">
        <v>220</v>
      </c>
      <c r="E1459" s="144" t="s">
        <v>3567</v>
      </c>
      <c r="F1459" s="141" t="s">
        <v>3224</v>
      </c>
      <c r="G1459" s="141" t="s">
        <v>2212</v>
      </c>
      <c r="H1459" s="141" t="s">
        <v>2212</v>
      </c>
    </row>
    <row r="1460" spans="1:8" x14ac:dyDescent="0.2">
      <c r="A1460" s="141" t="s">
        <v>2032</v>
      </c>
      <c r="B1460" s="142" t="s">
        <v>291</v>
      </c>
      <c r="C1460" s="142" t="s">
        <v>5805</v>
      </c>
      <c r="D1460" s="143">
        <v>488</v>
      </c>
      <c r="E1460" s="144" t="s">
        <v>3560</v>
      </c>
      <c r="F1460" s="141" t="s">
        <v>5058</v>
      </c>
      <c r="G1460" s="141" t="s">
        <v>5859</v>
      </c>
      <c r="H1460" s="141" t="s">
        <v>5857</v>
      </c>
    </row>
    <row r="1461" spans="1:8" x14ac:dyDescent="0.2">
      <c r="A1461" s="141" t="s">
        <v>2032</v>
      </c>
      <c r="B1461" s="142" t="s">
        <v>292</v>
      </c>
      <c r="C1461" s="142" t="s">
        <v>5806</v>
      </c>
      <c r="D1461" s="143">
        <v>580</v>
      </c>
      <c r="E1461" s="144" t="s">
        <v>3558</v>
      </c>
      <c r="F1461" s="141" t="s">
        <v>3224</v>
      </c>
      <c r="G1461" s="141" t="s">
        <v>5854</v>
      </c>
      <c r="H1461" s="141" t="s">
        <v>5854</v>
      </c>
    </row>
    <row r="1462" spans="1:8" x14ac:dyDescent="0.2">
      <c r="A1462" s="141" t="s">
        <v>2032</v>
      </c>
      <c r="B1462" s="142" t="s">
        <v>293</v>
      </c>
      <c r="C1462" s="142" t="s">
        <v>5807</v>
      </c>
      <c r="D1462" s="143">
        <v>1072</v>
      </c>
      <c r="E1462" s="144" t="s">
        <v>3559</v>
      </c>
      <c r="F1462" s="141" t="s">
        <v>3224</v>
      </c>
      <c r="G1462" s="141" t="s">
        <v>5859</v>
      </c>
      <c r="H1462" s="141" t="s">
        <v>5859</v>
      </c>
    </row>
    <row r="1463" spans="1:8" x14ac:dyDescent="0.2">
      <c r="A1463" s="141" t="s">
        <v>2032</v>
      </c>
      <c r="B1463" s="142" t="s">
        <v>294</v>
      </c>
      <c r="C1463" s="142" t="s">
        <v>5808</v>
      </c>
      <c r="D1463" s="143">
        <v>217</v>
      </c>
      <c r="E1463" s="144" t="s">
        <v>3561</v>
      </c>
      <c r="F1463" s="141" t="s">
        <v>5058</v>
      </c>
      <c r="G1463" s="141" t="s">
        <v>5859</v>
      </c>
      <c r="H1463" s="141" t="s">
        <v>5857</v>
      </c>
    </row>
    <row r="1464" spans="1:8" x14ac:dyDescent="0.2">
      <c r="A1464" s="141" t="s">
        <v>2032</v>
      </c>
      <c r="B1464" s="142" t="s">
        <v>295</v>
      </c>
      <c r="C1464" s="142" t="s">
        <v>5809</v>
      </c>
      <c r="D1464" s="143">
        <v>323</v>
      </c>
      <c r="E1464" s="144" t="s">
        <v>3560</v>
      </c>
      <c r="F1464" s="141" t="s">
        <v>5058</v>
      </c>
      <c r="G1464" s="141" t="s">
        <v>5859</v>
      </c>
      <c r="H1464" s="141" t="s">
        <v>5859</v>
      </c>
    </row>
    <row r="1465" spans="1:8" x14ac:dyDescent="0.2">
      <c r="A1465" s="141" t="s">
        <v>2032</v>
      </c>
      <c r="B1465" s="142" t="s">
        <v>296</v>
      </c>
      <c r="C1465" s="142" t="s">
        <v>5810</v>
      </c>
      <c r="D1465" s="143">
        <v>378</v>
      </c>
      <c r="E1465" s="144" t="s">
        <v>3560</v>
      </c>
      <c r="F1465" s="141" t="s">
        <v>5058</v>
      </c>
      <c r="G1465" s="141" t="s">
        <v>5859</v>
      </c>
      <c r="H1465" s="141" t="s">
        <v>5859</v>
      </c>
    </row>
    <row r="1466" spans="1:8" x14ac:dyDescent="0.2">
      <c r="A1466" s="141" t="s">
        <v>2032</v>
      </c>
      <c r="B1466" s="142" t="s">
        <v>297</v>
      </c>
      <c r="C1466" s="142" t="s">
        <v>5811</v>
      </c>
      <c r="D1466" s="143">
        <v>460</v>
      </c>
      <c r="E1466" s="144" t="s">
        <v>3560</v>
      </c>
      <c r="F1466" s="141" t="s">
        <v>5058</v>
      </c>
      <c r="G1466" s="141" t="s">
        <v>5859</v>
      </c>
      <c r="H1466" s="141" t="s">
        <v>5859</v>
      </c>
    </row>
    <row r="1467" spans="1:8" x14ac:dyDescent="0.2">
      <c r="A1467" s="141" t="s">
        <v>2032</v>
      </c>
      <c r="B1467" s="142" t="s">
        <v>298</v>
      </c>
      <c r="C1467" s="142" t="s">
        <v>5812</v>
      </c>
      <c r="D1467" s="143">
        <v>592</v>
      </c>
      <c r="E1467" s="144" t="s">
        <v>3560</v>
      </c>
      <c r="F1467" s="141" t="s">
        <v>5058</v>
      </c>
      <c r="G1467" s="141" t="s">
        <v>5859</v>
      </c>
      <c r="H1467" s="141" t="s">
        <v>5859</v>
      </c>
    </row>
    <row r="1468" spans="1:8" x14ac:dyDescent="0.2">
      <c r="A1468" s="141" t="s">
        <v>2032</v>
      </c>
      <c r="B1468" s="142" t="s">
        <v>299</v>
      </c>
      <c r="C1468" s="142" t="s">
        <v>5813</v>
      </c>
      <c r="D1468" s="143">
        <v>395</v>
      </c>
      <c r="E1468" s="144" t="s">
        <v>3573</v>
      </c>
      <c r="F1468" s="141" t="s">
        <v>3224</v>
      </c>
      <c r="G1468" s="141" t="s">
        <v>5854</v>
      </c>
      <c r="H1468" s="141" t="s">
        <v>5859</v>
      </c>
    </row>
    <row r="1469" spans="1:8" x14ac:dyDescent="0.2">
      <c r="A1469" s="141" t="s">
        <v>2032</v>
      </c>
      <c r="B1469" s="142" t="s">
        <v>300</v>
      </c>
      <c r="C1469" s="142" t="s">
        <v>5814</v>
      </c>
      <c r="D1469" s="143">
        <v>405</v>
      </c>
      <c r="E1469" s="144" t="s">
        <v>3560</v>
      </c>
      <c r="F1469" s="141" t="s">
        <v>5058</v>
      </c>
      <c r="G1469" s="141" t="s">
        <v>2212</v>
      </c>
      <c r="H1469" s="141" t="s">
        <v>2212</v>
      </c>
    </row>
    <row r="1470" spans="1:8" x14ac:dyDescent="0.2">
      <c r="A1470" s="141" t="s">
        <v>2032</v>
      </c>
      <c r="B1470" s="142" t="s">
        <v>301</v>
      </c>
      <c r="C1470" s="142" t="s">
        <v>5815</v>
      </c>
      <c r="D1470" s="143">
        <v>404</v>
      </c>
      <c r="E1470" s="144" t="s">
        <v>3560</v>
      </c>
      <c r="F1470" s="141" t="s">
        <v>5058</v>
      </c>
      <c r="G1470" s="141" t="s">
        <v>5858</v>
      </c>
      <c r="H1470" s="141" t="s">
        <v>5853</v>
      </c>
    </row>
    <row r="1471" spans="1:8" x14ac:dyDescent="0.2">
      <c r="A1471" s="141" t="s">
        <v>2032</v>
      </c>
      <c r="B1471" s="142" t="s">
        <v>302</v>
      </c>
      <c r="C1471" s="142" t="s">
        <v>5816</v>
      </c>
      <c r="D1471" s="143">
        <v>1327</v>
      </c>
      <c r="E1471" s="144" t="s">
        <v>3559</v>
      </c>
      <c r="F1471" s="141" t="s">
        <v>3224</v>
      </c>
      <c r="G1471" s="141" t="s">
        <v>5854</v>
      </c>
      <c r="H1471" s="141" t="s">
        <v>5854</v>
      </c>
    </row>
    <row r="1472" spans="1:8" x14ac:dyDescent="0.2">
      <c r="A1472" s="141" t="s">
        <v>2032</v>
      </c>
      <c r="B1472" s="142" t="s">
        <v>303</v>
      </c>
      <c r="C1472" s="142" t="s">
        <v>5817</v>
      </c>
      <c r="D1472" s="143">
        <v>497</v>
      </c>
      <c r="E1472" s="144" t="s">
        <v>3560</v>
      </c>
      <c r="F1472" s="141" t="s">
        <v>5058</v>
      </c>
      <c r="G1472" s="141" t="s">
        <v>5859</v>
      </c>
      <c r="H1472" s="141" t="s">
        <v>5859</v>
      </c>
    </row>
    <row r="1473" spans="1:8" x14ac:dyDescent="0.2">
      <c r="A1473" s="141" t="s">
        <v>2032</v>
      </c>
      <c r="B1473" s="142" t="s">
        <v>304</v>
      </c>
      <c r="C1473" s="142" t="s">
        <v>5818</v>
      </c>
      <c r="D1473" s="143">
        <v>470</v>
      </c>
      <c r="E1473" s="144" t="s">
        <v>3561</v>
      </c>
      <c r="F1473" s="141" t="s">
        <v>3224</v>
      </c>
      <c r="G1473" s="141" t="s">
        <v>2212</v>
      </c>
      <c r="H1473" s="141" t="s">
        <v>2212</v>
      </c>
    </row>
    <row r="1474" spans="1:8" x14ac:dyDescent="0.2">
      <c r="A1474" s="141" t="s">
        <v>2032</v>
      </c>
      <c r="B1474" s="142" t="s">
        <v>305</v>
      </c>
      <c r="C1474" s="142" t="s">
        <v>5819</v>
      </c>
      <c r="D1474" s="143">
        <v>882</v>
      </c>
      <c r="E1474" s="144" t="s">
        <v>3558</v>
      </c>
      <c r="F1474" s="141" t="s">
        <v>3224</v>
      </c>
      <c r="G1474" s="141" t="s">
        <v>5850</v>
      </c>
      <c r="H1474" s="141" t="s">
        <v>5859</v>
      </c>
    </row>
    <row r="1475" spans="1:8" x14ac:dyDescent="0.2">
      <c r="A1475" s="141" t="s">
        <v>2032</v>
      </c>
      <c r="B1475" s="142" t="s">
        <v>306</v>
      </c>
      <c r="C1475" s="142" t="s">
        <v>5820</v>
      </c>
      <c r="D1475" s="143">
        <v>262</v>
      </c>
      <c r="E1475" s="144" t="s">
        <v>3560</v>
      </c>
      <c r="F1475" s="141" t="s">
        <v>5058</v>
      </c>
      <c r="G1475" s="141" t="s">
        <v>5857</v>
      </c>
      <c r="H1475" s="141" t="s">
        <v>5857</v>
      </c>
    </row>
    <row r="1476" spans="1:8" x14ac:dyDescent="0.2">
      <c r="A1476" s="141" t="s">
        <v>2032</v>
      </c>
      <c r="B1476" s="142" t="s">
        <v>307</v>
      </c>
      <c r="C1476" s="142" t="s">
        <v>5821</v>
      </c>
      <c r="D1476" s="143">
        <v>701</v>
      </c>
      <c r="E1476" s="144" t="s">
        <v>3560</v>
      </c>
      <c r="F1476" s="141" t="s">
        <v>5058</v>
      </c>
      <c r="G1476" s="141" t="s">
        <v>5859</v>
      </c>
      <c r="H1476" s="141" t="s">
        <v>5856</v>
      </c>
    </row>
    <row r="1477" spans="1:8" x14ac:dyDescent="0.2">
      <c r="A1477" s="141" t="s">
        <v>2032</v>
      </c>
      <c r="B1477" s="142" t="s">
        <v>308</v>
      </c>
      <c r="C1477" s="142" t="s">
        <v>5822</v>
      </c>
      <c r="D1477" s="143">
        <v>586</v>
      </c>
      <c r="E1477" s="144" t="s">
        <v>3560</v>
      </c>
      <c r="F1477" s="141" t="s">
        <v>5058</v>
      </c>
      <c r="G1477" s="141" t="s">
        <v>5859</v>
      </c>
      <c r="H1477" s="141" t="s">
        <v>5854</v>
      </c>
    </row>
    <row r="1478" spans="1:8" x14ac:dyDescent="0.2">
      <c r="A1478" s="141" t="s">
        <v>2032</v>
      </c>
      <c r="B1478" s="142" t="s">
        <v>309</v>
      </c>
      <c r="C1478" s="142" t="s">
        <v>5823</v>
      </c>
      <c r="D1478" s="143">
        <v>394</v>
      </c>
      <c r="E1478" s="144" t="s">
        <v>3560</v>
      </c>
      <c r="F1478" s="141" t="s">
        <v>5058</v>
      </c>
      <c r="G1478" s="141" t="s">
        <v>5859</v>
      </c>
      <c r="H1478" s="141" t="s">
        <v>5852</v>
      </c>
    </row>
    <row r="1479" spans="1:8" x14ac:dyDescent="0.2">
      <c r="A1479" s="141" t="s">
        <v>2032</v>
      </c>
      <c r="B1479" s="142" t="s">
        <v>310</v>
      </c>
      <c r="C1479" s="142" t="s">
        <v>5824</v>
      </c>
      <c r="D1479" s="143">
        <v>701</v>
      </c>
      <c r="E1479" s="144" t="s">
        <v>3552</v>
      </c>
      <c r="F1479" s="141" t="s">
        <v>3224</v>
      </c>
      <c r="G1479" s="141"/>
      <c r="H1479" s="141"/>
    </row>
    <row r="1480" spans="1:8" x14ac:dyDescent="0.2">
      <c r="A1480" s="141" t="s">
        <v>2032</v>
      </c>
      <c r="B1480" s="142" t="s">
        <v>311</v>
      </c>
      <c r="C1480" s="142" t="s">
        <v>5825</v>
      </c>
      <c r="D1480" s="143">
        <v>271</v>
      </c>
      <c r="E1480" s="144" t="s">
        <v>3561</v>
      </c>
      <c r="F1480" s="141" t="s">
        <v>5058</v>
      </c>
      <c r="G1480" s="141" t="s">
        <v>2212</v>
      </c>
      <c r="H1480" s="141" t="s">
        <v>2212</v>
      </c>
    </row>
    <row r="1481" spans="1:8" x14ac:dyDescent="0.2">
      <c r="A1481" s="141" t="s">
        <v>2032</v>
      </c>
      <c r="B1481" s="142" t="s">
        <v>312</v>
      </c>
      <c r="C1481" s="142" t="s">
        <v>5826</v>
      </c>
      <c r="D1481" s="143">
        <v>446</v>
      </c>
      <c r="E1481" s="144" t="s">
        <v>3560</v>
      </c>
      <c r="F1481" s="141" t="s">
        <v>5058</v>
      </c>
      <c r="G1481" s="141" t="s">
        <v>5859</v>
      </c>
      <c r="H1481" s="141" t="s">
        <v>5851</v>
      </c>
    </row>
    <row r="1482" spans="1:8" x14ac:dyDescent="0.2">
      <c r="A1482" s="141" t="s">
        <v>2032</v>
      </c>
      <c r="B1482" s="142" t="s">
        <v>313</v>
      </c>
      <c r="C1482" s="142" t="s">
        <v>5827</v>
      </c>
      <c r="D1482" s="143">
        <v>296</v>
      </c>
      <c r="E1482" s="144" t="s">
        <v>3561</v>
      </c>
      <c r="F1482" s="141" t="s">
        <v>5058</v>
      </c>
      <c r="G1482" s="141" t="s">
        <v>5856</v>
      </c>
      <c r="H1482" s="141" t="s">
        <v>5852</v>
      </c>
    </row>
    <row r="1483" spans="1:8" x14ac:dyDescent="0.2">
      <c r="A1483" s="141" t="s">
        <v>2032</v>
      </c>
      <c r="B1483" s="142" t="s">
        <v>314</v>
      </c>
      <c r="C1483" s="142" t="s">
        <v>4353</v>
      </c>
      <c r="D1483" s="143">
        <v>244</v>
      </c>
      <c r="E1483" s="144" t="s">
        <v>3560</v>
      </c>
      <c r="F1483" s="141" t="s">
        <v>5058</v>
      </c>
      <c r="G1483" s="141" t="s">
        <v>5859</v>
      </c>
      <c r="H1483" s="141" t="s">
        <v>2212</v>
      </c>
    </row>
    <row r="1484" spans="1:8" x14ac:dyDescent="0.2">
      <c r="A1484" s="141" t="s">
        <v>2032</v>
      </c>
      <c r="B1484" s="142" t="s">
        <v>315</v>
      </c>
      <c r="C1484" s="142" t="s">
        <v>5828</v>
      </c>
      <c r="D1484" s="143">
        <v>303</v>
      </c>
      <c r="E1484" s="144" t="s">
        <v>3561</v>
      </c>
      <c r="F1484" s="141" t="s">
        <v>5058</v>
      </c>
      <c r="G1484" s="141" t="s">
        <v>5856</v>
      </c>
      <c r="H1484" s="141" t="s">
        <v>5850</v>
      </c>
    </row>
    <row r="1485" spans="1:8" x14ac:dyDescent="0.2">
      <c r="A1485" s="141" t="s">
        <v>2032</v>
      </c>
      <c r="B1485" s="142" t="s">
        <v>316</v>
      </c>
      <c r="C1485" s="142" t="s">
        <v>5829</v>
      </c>
      <c r="D1485" s="143">
        <v>224</v>
      </c>
      <c r="E1485" s="144" t="s">
        <v>3561</v>
      </c>
      <c r="F1485" s="141" t="s">
        <v>3224</v>
      </c>
      <c r="G1485" s="141" t="s">
        <v>5855</v>
      </c>
      <c r="H1485" s="141" t="s">
        <v>5851</v>
      </c>
    </row>
    <row r="1486" spans="1:8" x14ac:dyDescent="0.2">
      <c r="A1486" s="141" t="s">
        <v>2032</v>
      </c>
      <c r="B1486" s="142" t="s">
        <v>317</v>
      </c>
      <c r="C1486" s="142" t="s">
        <v>5830</v>
      </c>
      <c r="D1486" s="143">
        <v>467</v>
      </c>
      <c r="E1486" s="144" t="s">
        <v>3560</v>
      </c>
      <c r="F1486" s="141" t="s">
        <v>3224</v>
      </c>
      <c r="G1486" s="141" t="s">
        <v>2212</v>
      </c>
      <c r="H1486" s="141" t="s">
        <v>2212</v>
      </c>
    </row>
    <row r="1487" spans="1:8" x14ac:dyDescent="0.2">
      <c r="A1487" s="141" t="s">
        <v>2032</v>
      </c>
      <c r="B1487" s="142" t="s">
        <v>318</v>
      </c>
      <c r="C1487" s="142" t="s">
        <v>5831</v>
      </c>
      <c r="D1487" s="143">
        <v>610</v>
      </c>
      <c r="E1487" s="144" t="s">
        <v>3560</v>
      </c>
      <c r="F1487" s="141" t="s">
        <v>5058</v>
      </c>
      <c r="G1487" s="141" t="s">
        <v>5854</v>
      </c>
      <c r="H1487" s="141" t="s">
        <v>5859</v>
      </c>
    </row>
    <row r="1488" spans="1:8" x14ac:dyDescent="0.2">
      <c r="A1488" s="141" t="s">
        <v>2032</v>
      </c>
      <c r="B1488" s="142" t="s">
        <v>319</v>
      </c>
      <c r="C1488" s="142" t="s">
        <v>5832</v>
      </c>
      <c r="D1488" s="143">
        <v>1149</v>
      </c>
      <c r="E1488" s="144" t="s">
        <v>3559</v>
      </c>
      <c r="F1488" s="141" t="s">
        <v>3224</v>
      </c>
      <c r="G1488" s="141" t="s">
        <v>5854</v>
      </c>
      <c r="H1488" s="141" t="s">
        <v>5854</v>
      </c>
    </row>
    <row r="1489" spans="1:8" x14ac:dyDescent="0.2">
      <c r="A1489" s="141" t="s">
        <v>2032</v>
      </c>
      <c r="B1489" s="142" t="s">
        <v>320</v>
      </c>
      <c r="C1489" s="142" t="s">
        <v>5833</v>
      </c>
      <c r="D1489" s="143">
        <v>693</v>
      </c>
      <c r="E1489" s="144" t="s">
        <v>3560</v>
      </c>
      <c r="F1489" s="141" t="s">
        <v>5058</v>
      </c>
      <c r="G1489" s="141" t="s">
        <v>5859</v>
      </c>
      <c r="H1489" s="141" t="s">
        <v>5859</v>
      </c>
    </row>
    <row r="1490" spans="1:8" x14ac:dyDescent="0.2">
      <c r="A1490" s="141" t="s">
        <v>2032</v>
      </c>
      <c r="B1490" s="142" t="s">
        <v>321</v>
      </c>
      <c r="C1490" s="142" t="s">
        <v>5834</v>
      </c>
      <c r="D1490" s="143">
        <v>455</v>
      </c>
      <c r="E1490" s="144" t="s">
        <v>3561</v>
      </c>
      <c r="F1490" s="141" t="s">
        <v>5058</v>
      </c>
      <c r="G1490" s="141" t="s">
        <v>5859</v>
      </c>
      <c r="H1490" s="141" t="s">
        <v>5859</v>
      </c>
    </row>
    <row r="1491" spans="1:8" x14ac:dyDescent="0.2">
      <c r="A1491" s="141" t="s">
        <v>2032</v>
      </c>
      <c r="B1491" s="142" t="s">
        <v>322</v>
      </c>
      <c r="C1491" s="142" t="s">
        <v>2927</v>
      </c>
      <c r="D1491" s="143">
        <v>706</v>
      </c>
      <c r="E1491" s="144" t="s">
        <v>3560</v>
      </c>
      <c r="F1491" s="141" t="s">
        <v>5058</v>
      </c>
      <c r="G1491" s="141" t="s">
        <v>5854</v>
      </c>
      <c r="H1491" s="141" t="s">
        <v>5854</v>
      </c>
    </row>
    <row r="1492" spans="1:8" x14ac:dyDescent="0.2">
      <c r="A1492" s="141" t="s">
        <v>2032</v>
      </c>
      <c r="B1492" s="142" t="s">
        <v>323</v>
      </c>
      <c r="C1492" s="142" t="s">
        <v>5835</v>
      </c>
      <c r="D1492" s="143">
        <v>1297</v>
      </c>
      <c r="E1492" s="144" t="s">
        <v>3559</v>
      </c>
      <c r="F1492" s="141" t="s">
        <v>3224</v>
      </c>
      <c r="G1492" s="141" t="s">
        <v>5854</v>
      </c>
      <c r="H1492" s="141" t="s">
        <v>5854</v>
      </c>
    </row>
    <row r="1493" spans="1:8" x14ac:dyDescent="0.2">
      <c r="A1493" s="141" t="s">
        <v>2032</v>
      </c>
      <c r="B1493" s="142" t="s">
        <v>324</v>
      </c>
      <c r="C1493" s="142" t="s">
        <v>5836</v>
      </c>
      <c r="D1493" s="143">
        <v>794</v>
      </c>
      <c r="E1493" s="144" t="s">
        <v>3558</v>
      </c>
      <c r="F1493" s="141" t="s">
        <v>3224</v>
      </c>
      <c r="G1493" s="141" t="s">
        <v>5854</v>
      </c>
      <c r="H1493" s="141" t="s">
        <v>5859</v>
      </c>
    </row>
    <row r="1494" spans="1:8" x14ac:dyDescent="0.2">
      <c r="A1494" s="141" t="s">
        <v>2032</v>
      </c>
      <c r="B1494" s="142" t="s">
        <v>325</v>
      </c>
      <c r="C1494" s="142" t="s">
        <v>5837</v>
      </c>
      <c r="D1494" s="143">
        <v>417</v>
      </c>
      <c r="E1494" s="144" t="s">
        <v>3561</v>
      </c>
      <c r="F1494" s="141" t="s">
        <v>5058</v>
      </c>
      <c r="G1494" s="141" t="s">
        <v>2212</v>
      </c>
      <c r="H1494" s="141" t="s">
        <v>5853</v>
      </c>
    </row>
    <row r="1495" spans="1:8" x14ac:dyDescent="0.2">
      <c r="A1495" s="141" t="s">
        <v>2032</v>
      </c>
      <c r="B1495" s="142" t="s">
        <v>326</v>
      </c>
      <c r="C1495" s="142" t="s">
        <v>5838</v>
      </c>
      <c r="D1495" s="143">
        <v>322</v>
      </c>
      <c r="E1495" s="144" t="s">
        <v>3561</v>
      </c>
      <c r="F1495" s="141" t="s">
        <v>5058</v>
      </c>
      <c r="G1495" s="141" t="s">
        <v>5853</v>
      </c>
      <c r="H1495" s="141" t="s">
        <v>5852</v>
      </c>
    </row>
    <row r="1496" spans="1:8" x14ac:dyDescent="0.2">
      <c r="A1496" s="141" t="s">
        <v>2032</v>
      </c>
      <c r="B1496" s="142" t="s">
        <v>3863</v>
      </c>
      <c r="C1496" s="142" t="s">
        <v>5839</v>
      </c>
      <c r="D1496" s="143">
        <v>344</v>
      </c>
      <c r="E1496" s="144" t="s">
        <v>3560</v>
      </c>
      <c r="F1496" s="141" t="s">
        <v>5058</v>
      </c>
      <c r="G1496" s="141" t="s">
        <v>5858</v>
      </c>
      <c r="H1496" s="141" t="s">
        <v>5858</v>
      </c>
    </row>
    <row r="1497" spans="1:8" x14ac:dyDescent="0.2">
      <c r="A1497" s="141" t="s">
        <v>2032</v>
      </c>
      <c r="B1497" s="142" t="s">
        <v>3864</v>
      </c>
      <c r="C1497" s="142" t="s">
        <v>5840</v>
      </c>
      <c r="D1497" s="143">
        <v>241</v>
      </c>
      <c r="E1497" s="144" t="s">
        <v>3573</v>
      </c>
      <c r="F1497" s="141" t="s">
        <v>3224</v>
      </c>
      <c r="G1497" s="141" t="s">
        <v>2212</v>
      </c>
      <c r="H1497" s="141" t="s">
        <v>5856</v>
      </c>
    </row>
    <row r="1498" spans="1:8" x14ac:dyDescent="0.2">
      <c r="A1498" s="141" t="s">
        <v>2032</v>
      </c>
      <c r="B1498" s="142" t="s">
        <v>3865</v>
      </c>
      <c r="C1498" s="142" t="s">
        <v>5841</v>
      </c>
      <c r="D1498" s="143">
        <v>450</v>
      </c>
      <c r="E1498" s="144" t="s">
        <v>3560</v>
      </c>
      <c r="F1498" s="141" t="s">
        <v>5058</v>
      </c>
      <c r="G1498" s="141" t="s">
        <v>5859</v>
      </c>
      <c r="H1498" s="141" t="s">
        <v>5857</v>
      </c>
    </row>
    <row r="1499" spans="1:8" x14ac:dyDescent="0.2">
      <c r="A1499" s="141" t="s">
        <v>2032</v>
      </c>
      <c r="B1499" s="142" t="s">
        <v>3866</v>
      </c>
      <c r="C1499" s="142" t="s">
        <v>5842</v>
      </c>
      <c r="D1499" s="143">
        <v>147</v>
      </c>
      <c r="E1499" s="144" t="s">
        <v>3561</v>
      </c>
      <c r="F1499" s="141" t="s">
        <v>5058</v>
      </c>
      <c r="G1499" s="141" t="s">
        <v>5853</v>
      </c>
      <c r="H1499" s="141" t="s">
        <v>5856</v>
      </c>
    </row>
    <row r="1500" spans="1:8" x14ac:dyDescent="0.2">
      <c r="A1500" s="141" t="s">
        <v>2032</v>
      </c>
      <c r="B1500" s="142" t="s">
        <v>3867</v>
      </c>
      <c r="C1500" s="142" t="s">
        <v>5843</v>
      </c>
      <c r="D1500" s="143">
        <v>331</v>
      </c>
      <c r="E1500" s="144" t="s">
        <v>3560</v>
      </c>
      <c r="F1500" s="141" t="s">
        <v>3224</v>
      </c>
      <c r="G1500" s="141" t="s">
        <v>2212</v>
      </c>
      <c r="H1500" s="141" t="s">
        <v>2212</v>
      </c>
    </row>
    <row r="1501" spans="1:8" x14ac:dyDescent="0.2">
      <c r="A1501" s="141" t="s">
        <v>2032</v>
      </c>
      <c r="B1501" s="142" t="s">
        <v>3868</v>
      </c>
      <c r="C1501" s="142" t="s">
        <v>5844</v>
      </c>
      <c r="D1501" s="143">
        <v>491</v>
      </c>
      <c r="E1501" s="144" t="s">
        <v>3560</v>
      </c>
      <c r="F1501" s="141" t="s">
        <v>5058</v>
      </c>
      <c r="G1501" s="141" t="s">
        <v>5859</v>
      </c>
      <c r="H1501" s="141" t="s">
        <v>5859</v>
      </c>
    </row>
    <row r="1502" spans="1:8" x14ac:dyDescent="0.2">
      <c r="A1502" s="141" t="s">
        <v>2032</v>
      </c>
      <c r="B1502" s="142" t="s">
        <v>3869</v>
      </c>
      <c r="C1502" s="142" t="s">
        <v>5845</v>
      </c>
      <c r="D1502" s="143">
        <v>367</v>
      </c>
      <c r="E1502" s="144" t="s">
        <v>3560</v>
      </c>
      <c r="F1502" s="141" t="s">
        <v>5058</v>
      </c>
      <c r="G1502" s="141" t="s">
        <v>2212</v>
      </c>
      <c r="H1502" s="141" t="s">
        <v>2212</v>
      </c>
    </row>
    <row r="1503" spans="1:8" x14ac:dyDescent="0.2">
      <c r="A1503" s="141" t="s">
        <v>2032</v>
      </c>
      <c r="B1503" s="142" t="s">
        <v>3870</v>
      </c>
      <c r="C1503" s="142" t="s">
        <v>5846</v>
      </c>
      <c r="D1503" s="143">
        <v>593</v>
      </c>
      <c r="E1503" s="144" t="s">
        <v>3558</v>
      </c>
      <c r="F1503" s="141" t="s">
        <v>3224</v>
      </c>
      <c r="G1503" s="141" t="s">
        <v>5854</v>
      </c>
      <c r="H1503" s="141" t="s">
        <v>5859</v>
      </c>
    </row>
    <row r="1504" spans="1:8" x14ac:dyDescent="0.2">
      <c r="A1504" s="141" t="s">
        <v>2032</v>
      </c>
      <c r="B1504" s="142" t="s">
        <v>3871</v>
      </c>
      <c r="C1504" s="142" t="s">
        <v>5847</v>
      </c>
      <c r="D1504" s="143">
        <v>1400</v>
      </c>
      <c r="E1504" s="144" t="s">
        <v>3559</v>
      </c>
      <c r="F1504" s="141" t="s">
        <v>3224</v>
      </c>
      <c r="G1504" s="141" t="s">
        <v>2212</v>
      </c>
      <c r="H1504" s="141" t="s">
        <v>2212</v>
      </c>
    </row>
    <row r="1505" spans="1:8" x14ac:dyDescent="0.2">
      <c r="A1505" s="141" t="s">
        <v>2033</v>
      </c>
      <c r="B1505" s="142" t="s">
        <v>3872</v>
      </c>
      <c r="C1505" s="142" t="s">
        <v>5848</v>
      </c>
      <c r="D1505" s="143">
        <v>511</v>
      </c>
      <c r="E1505" s="144" t="s">
        <v>3577</v>
      </c>
      <c r="F1505" s="141" t="s">
        <v>3224</v>
      </c>
      <c r="G1505" s="141" t="s">
        <v>5852</v>
      </c>
      <c r="H1505" s="141" t="s">
        <v>2212</v>
      </c>
    </row>
    <row r="1506" spans="1:8" x14ac:dyDescent="0.2">
      <c r="A1506" s="141" t="s">
        <v>2033</v>
      </c>
      <c r="B1506" s="142" t="s">
        <v>3873</v>
      </c>
      <c r="C1506" s="142" t="s">
        <v>5849</v>
      </c>
      <c r="D1506" s="143">
        <v>718</v>
      </c>
      <c r="E1506" s="144" t="s">
        <v>3592</v>
      </c>
      <c r="F1506" s="141" t="s">
        <v>5055</v>
      </c>
      <c r="G1506" s="141" t="s">
        <v>2212</v>
      </c>
      <c r="H1506" s="141" t="s">
        <v>2212</v>
      </c>
    </row>
    <row r="1507" spans="1:8" x14ac:dyDescent="0.2">
      <c r="A1507" s="141" t="s">
        <v>1622</v>
      </c>
      <c r="B1507" s="142" t="s">
        <v>4145</v>
      </c>
      <c r="C1507" s="142" t="s">
        <v>4350</v>
      </c>
      <c r="D1507" s="143">
        <v>444</v>
      </c>
      <c r="E1507" s="144" t="s">
        <v>3559</v>
      </c>
      <c r="F1507" s="141" t="s">
        <v>5055</v>
      </c>
      <c r="G1507" s="141" t="s">
        <v>2212</v>
      </c>
      <c r="H1507" s="141" t="s">
        <v>5856</v>
      </c>
    </row>
    <row r="1508" spans="1:8" x14ac:dyDescent="0.2">
      <c r="A1508" s="141" t="s">
        <v>5171</v>
      </c>
      <c r="B1508" s="142" t="s">
        <v>5901</v>
      </c>
      <c r="C1508" s="142" t="s">
        <v>4712</v>
      </c>
      <c r="D1508" s="143">
        <v>212</v>
      </c>
      <c r="E1508" s="144" t="s">
        <v>3564</v>
      </c>
      <c r="F1508" s="141" t="s">
        <v>5058</v>
      </c>
      <c r="G1508" s="141" t="s">
        <v>2212</v>
      </c>
      <c r="H1508" s="141" t="s">
        <v>2212</v>
      </c>
    </row>
    <row r="1509" spans="1:8" x14ac:dyDescent="0.2">
      <c r="A1509" s="141" t="s">
        <v>5057</v>
      </c>
      <c r="B1509" s="142" t="s">
        <v>4519</v>
      </c>
      <c r="C1509" s="142" t="s">
        <v>4313</v>
      </c>
      <c r="D1509" s="143">
        <v>484</v>
      </c>
      <c r="E1509" s="144" t="s">
        <v>3605</v>
      </c>
      <c r="F1509" s="141" t="s">
        <v>5058</v>
      </c>
      <c r="G1509" s="141" t="s">
        <v>5852</v>
      </c>
      <c r="H1509" s="141" t="s">
        <v>2212</v>
      </c>
    </row>
    <row r="1510" spans="1:8" x14ac:dyDescent="0.2">
      <c r="A1510" s="141" t="s">
        <v>5414</v>
      </c>
      <c r="B1510" s="142" t="s">
        <v>5742</v>
      </c>
      <c r="C1510" s="142" t="s">
        <v>4750</v>
      </c>
      <c r="D1510" s="143">
        <v>205</v>
      </c>
      <c r="E1510" s="144" t="s">
        <v>3573</v>
      </c>
      <c r="F1510" s="141" t="s">
        <v>5055</v>
      </c>
      <c r="G1510" s="141" t="s">
        <v>2212</v>
      </c>
      <c r="H1510" s="141" t="s">
        <v>5851</v>
      </c>
    </row>
    <row r="1511" spans="1:8" x14ac:dyDescent="0.2">
      <c r="A1511" s="141" t="s">
        <v>5090</v>
      </c>
      <c r="B1511" s="142" t="s">
        <v>3335</v>
      </c>
      <c r="C1511" s="142" t="s">
        <v>4945</v>
      </c>
      <c r="D1511" s="143">
        <v>262</v>
      </c>
      <c r="E1511" s="144" t="s">
        <v>3582</v>
      </c>
      <c r="F1511" s="141" t="s">
        <v>5058</v>
      </c>
      <c r="G1511" s="141" t="s">
        <v>2212</v>
      </c>
      <c r="H1511" s="141" t="s">
        <v>5854</v>
      </c>
    </row>
    <row r="1512" spans="1:8" x14ac:dyDescent="0.2">
      <c r="A1512" s="141" t="s">
        <v>5067</v>
      </c>
      <c r="B1512" s="142" t="s">
        <v>4551</v>
      </c>
      <c r="C1512" s="142" t="s">
        <v>4256</v>
      </c>
      <c r="D1512" s="143">
        <v>49</v>
      </c>
      <c r="E1512" s="144" t="s">
        <v>3559</v>
      </c>
      <c r="F1512" s="141" t="s">
        <v>5058</v>
      </c>
      <c r="G1512" s="141"/>
      <c r="H1512" s="141"/>
    </row>
    <row r="1513" spans="1:8" x14ac:dyDescent="0.2">
      <c r="A1513" s="141" t="s">
        <v>5104</v>
      </c>
      <c r="B1513" s="142" t="s">
        <v>390</v>
      </c>
      <c r="C1513" s="142" t="s">
        <v>2447</v>
      </c>
      <c r="D1513" s="143">
        <v>346</v>
      </c>
      <c r="E1513" s="144" t="s">
        <v>3582</v>
      </c>
      <c r="F1513" s="141" t="s">
        <v>5058</v>
      </c>
      <c r="G1513" s="141" t="s">
        <v>5850</v>
      </c>
      <c r="H1513" s="141" t="s">
        <v>2212</v>
      </c>
    </row>
    <row r="1514" spans="1:8" x14ac:dyDescent="0.2">
      <c r="A1514" s="141" t="s">
        <v>5133</v>
      </c>
      <c r="B1514" s="142" t="s">
        <v>67</v>
      </c>
      <c r="C1514" s="142" t="s">
        <v>193</v>
      </c>
      <c r="D1514" s="143">
        <v>252</v>
      </c>
      <c r="E1514" s="144" t="s">
        <v>3569</v>
      </c>
      <c r="F1514" s="141" t="s">
        <v>5055</v>
      </c>
      <c r="G1514" s="141" t="s">
        <v>5852</v>
      </c>
      <c r="H1514" s="141" t="s">
        <v>2212</v>
      </c>
    </row>
    <row r="1515" spans="1:8" x14ac:dyDescent="0.2">
      <c r="A1515" s="141" t="s">
        <v>2475</v>
      </c>
      <c r="B1515" s="142" t="s">
        <v>2791</v>
      </c>
      <c r="C1515" s="142" t="s">
        <v>5530</v>
      </c>
      <c r="D1515" s="143">
        <v>207</v>
      </c>
      <c r="E1515" s="144" t="s">
        <v>3569</v>
      </c>
      <c r="F1515" s="141" t="s">
        <v>5058</v>
      </c>
      <c r="G1515" s="141" t="s">
        <v>5853</v>
      </c>
      <c r="H1515" s="141" t="s">
        <v>5859</v>
      </c>
    </row>
    <row r="1516" spans="1:8" x14ac:dyDescent="0.2">
      <c r="A1516" s="141" t="s">
        <v>5087</v>
      </c>
      <c r="B1516" s="142" t="s">
        <v>3331</v>
      </c>
      <c r="C1516" s="142" t="s">
        <v>5494</v>
      </c>
      <c r="D1516" s="143">
        <v>341</v>
      </c>
      <c r="E1516" s="144" t="s">
        <v>3561</v>
      </c>
      <c r="F1516" s="141" t="s">
        <v>5058</v>
      </c>
      <c r="G1516" s="141" t="s">
        <v>2212</v>
      </c>
      <c r="H1516" s="141" t="s">
        <v>2212</v>
      </c>
    </row>
    <row r="1517" spans="1:8" x14ac:dyDescent="0.2">
      <c r="A1517" s="141" t="s">
        <v>5082</v>
      </c>
      <c r="B1517" s="142" t="s">
        <v>2990</v>
      </c>
      <c r="C1517" s="142" t="s">
        <v>1239</v>
      </c>
      <c r="D1517" s="143">
        <v>817</v>
      </c>
      <c r="E1517" s="144" t="s">
        <v>3600</v>
      </c>
      <c r="F1517" s="141" t="s">
        <v>5055</v>
      </c>
      <c r="G1517" s="141" t="s">
        <v>5851</v>
      </c>
      <c r="H1517" s="141" t="s">
        <v>5856</v>
      </c>
    </row>
    <row r="1518" spans="1:8" x14ac:dyDescent="0.2">
      <c r="A1518" s="141" t="s">
        <v>5103</v>
      </c>
      <c r="B1518" s="142" t="s">
        <v>389</v>
      </c>
      <c r="C1518" s="142" t="s">
        <v>2446</v>
      </c>
      <c r="D1518" s="143">
        <v>323</v>
      </c>
      <c r="E1518" s="144" t="s">
        <v>3559</v>
      </c>
      <c r="F1518" s="141" t="s">
        <v>5058</v>
      </c>
      <c r="G1518" s="141" t="s">
        <v>5858</v>
      </c>
      <c r="H1518" s="141" t="s">
        <v>5858</v>
      </c>
    </row>
    <row r="1519" spans="1:8" x14ac:dyDescent="0.2">
      <c r="A1519" s="141" t="s">
        <v>5081</v>
      </c>
      <c r="B1519" s="142" t="s">
        <v>2988</v>
      </c>
      <c r="C1519" s="142" t="s">
        <v>1238</v>
      </c>
      <c r="D1519" s="143">
        <v>334</v>
      </c>
      <c r="E1519" s="144" t="s">
        <v>3574</v>
      </c>
      <c r="F1519" s="141" t="s">
        <v>5055</v>
      </c>
      <c r="G1519" s="141" t="s">
        <v>2212</v>
      </c>
      <c r="H1519" s="141" t="s">
        <v>2212</v>
      </c>
    </row>
    <row r="1520" spans="1:8" x14ac:dyDescent="0.2">
      <c r="A1520" s="141" t="s">
        <v>5165</v>
      </c>
      <c r="B1520" s="142" t="s">
        <v>5888</v>
      </c>
      <c r="C1520" s="142" t="s">
        <v>4702</v>
      </c>
      <c r="D1520" s="143">
        <v>450</v>
      </c>
      <c r="E1520" s="144" t="s">
        <v>3580</v>
      </c>
      <c r="F1520" s="141" t="s">
        <v>5058</v>
      </c>
      <c r="G1520" s="141" t="s">
        <v>2212</v>
      </c>
      <c r="H1520" s="141" t="s">
        <v>2212</v>
      </c>
    </row>
    <row r="1521" spans="1:8" x14ac:dyDescent="0.2">
      <c r="A1521" s="141" t="s">
        <v>5469</v>
      </c>
      <c r="B1521" s="142" t="s">
        <v>2508</v>
      </c>
      <c r="C1521" s="142" t="s">
        <v>972</v>
      </c>
      <c r="D1521" s="143">
        <v>370</v>
      </c>
      <c r="E1521" s="144" t="s">
        <v>3564</v>
      </c>
      <c r="F1521" s="141" t="s">
        <v>5058</v>
      </c>
      <c r="G1521" s="141" t="s">
        <v>5851</v>
      </c>
      <c r="H1521" s="141" t="s">
        <v>5852</v>
      </c>
    </row>
    <row r="1522" spans="1:8" x14ac:dyDescent="0.2">
      <c r="A1522" s="141" t="s">
        <v>5064</v>
      </c>
      <c r="B1522" s="142" t="s">
        <v>4535</v>
      </c>
      <c r="C1522" s="142" t="s">
        <v>4244</v>
      </c>
      <c r="D1522" s="143">
        <v>963</v>
      </c>
      <c r="E1522" s="144" t="s">
        <v>3582</v>
      </c>
      <c r="F1522" s="141" t="s">
        <v>5055</v>
      </c>
      <c r="G1522" s="141" t="s">
        <v>2212</v>
      </c>
      <c r="H1522" s="141" t="s">
        <v>5850</v>
      </c>
    </row>
    <row r="1523" spans="1:8" x14ac:dyDescent="0.2">
      <c r="A1523" s="141" t="s">
        <v>5123</v>
      </c>
      <c r="B1523" s="142" t="s">
        <v>4475</v>
      </c>
      <c r="C1523" s="142" t="s">
        <v>3839</v>
      </c>
      <c r="D1523" s="143">
        <v>228</v>
      </c>
      <c r="E1523" s="144" t="s">
        <v>3569</v>
      </c>
      <c r="F1523" s="141" t="s">
        <v>3224</v>
      </c>
      <c r="G1523" s="141" t="s">
        <v>2212</v>
      </c>
      <c r="H1523" s="141" t="s">
        <v>5857</v>
      </c>
    </row>
    <row r="1524" spans="1:8" x14ac:dyDescent="0.2">
      <c r="A1524" s="141" t="s">
        <v>5465</v>
      </c>
      <c r="B1524" s="142" t="s">
        <v>2500</v>
      </c>
      <c r="C1524" s="142" t="s">
        <v>968</v>
      </c>
      <c r="D1524" s="143">
        <v>590</v>
      </c>
      <c r="E1524" s="144" t="s">
        <v>3605</v>
      </c>
      <c r="F1524" s="141" t="s">
        <v>5055</v>
      </c>
      <c r="G1524" s="141" t="s">
        <v>2212</v>
      </c>
      <c r="H1524" s="141" t="s">
        <v>5850</v>
      </c>
    </row>
    <row r="1525" spans="1:8" x14ac:dyDescent="0.2">
      <c r="A1525" s="141" t="s">
        <v>5139</v>
      </c>
      <c r="B1525" s="142" t="s">
        <v>78</v>
      </c>
      <c r="C1525" s="142" t="s">
        <v>203</v>
      </c>
      <c r="D1525" s="143">
        <v>329</v>
      </c>
      <c r="E1525" s="144" t="s">
        <v>3573</v>
      </c>
      <c r="F1525" s="141" t="s">
        <v>5058</v>
      </c>
      <c r="G1525" s="141" t="s">
        <v>2212</v>
      </c>
      <c r="H1525" s="141" t="s">
        <v>2212</v>
      </c>
    </row>
    <row r="1526" spans="1:8" x14ac:dyDescent="0.2">
      <c r="A1526" s="141" t="s">
        <v>5134</v>
      </c>
      <c r="B1526" s="142" t="s">
        <v>68</v>
      </c>
      <c r="C1526" s="142" t="s">
        <v>194</v>
      </c>
      <c r="D1526" s="143">
        <v>294</v>
      </c>
      <c r="E1526" s="144" t="s">
        <v>3559</v>
      </c>
      <c r="F1526" s="141" t="s">
        <v>5058</v>
      </c>
      <c r="G1526" s="141" t="s">
        <v>2212</v>
      </c>
      <c r="H1526" s="141" t="s">
        <v>2212</v>
      </c>
    </row>
    <row r="1527" spans="1:8" x14ac:dyDescent="0.2">
      <c r="A1527" s="141" t="s">
        <v>5137</v>
      </c>
      <c r="B1527" s="142" t="s">
        <v>74</v>
      </c>
      <c r="C1527" s="142" t="s">
        <v>199</v>
      </c>
      <c r="D1527" s="143">
        <v>136</v>
      </c>
      <c r="E1527" s="144" t="s">
        <v>3559</v>
      </c>
      <c r="F1527" s="141" t="s">
        <v>5058</v>
      </c>
      <c r="G1527" s="141" t="s">
        <v>5851</v>
      </c>
      <c r="H1527" s="141" t="s">
        <v>2212</v>
      </c>
    </row>
    <row r="1528" spans="1:8" x14ac:dyDescent="0.2">
      <c r="A1528" s="141" t="s">
        <v>5143</v>
      </c>
      <c r="B1528" s="142" t="s">
        <v>87</v>
      </c>
      <c r="C1528" s="142" t="s">
        <v>210</v>
      </c>
      <c r="D1528" s="143">
        <v>154</v>
      </c>
      <c r="E1528" s="144" t="s">
        <v>3568</v>
      </c>
      <c r="F1528" s="141" t="s">
        <v>5058</v>
      </c>
      <c r="G1528" s="141" t="s">
        <v>2212</v>
      </c>
      <c r="H1528" s="141" t="s">
        <v>5852</v>
      </c>
    </row>
    <row r="1529" spans="1:8" x14ac:dyDescent="0.2">
      <c r="A1529" s="141" t="s">
        <v>5140</v>
      </c>
      <c r="B1529" s="142" t="s">
        <v>80</v>
      </c>
      <c r="C1529" s="142" t="s">
        <v>204</v>
      </c>
      <c r="D1529" s="143">
        <v>331</v>
      </c>
      <c r="E1529" s="144" t="s">
        <v>3580</v>
      </c>
      <c r="F1529" s="141" t="s">
        <v>5058</v>
      </c>
      <c r="G1529" s="141" t="s">
        <v>2212</v>
      </c>
      <c r="H1529" s="141" t="s">
        <v>2212</v>
      </c>
    </row>
    <row r="1530" spans="1:8" x14ac:dyDescent="0.2">
      <c r="A1530" s="141" t="s">
        <v>1671</v>
      </c>
      <c r="B1530" s="142" t="s">
        <v>4222</v>
      </c>
      <c r="C1530" s="142" t="s">
        <v>475</v>
      </c>
      <c r="D1530" s="143">
        <v>1574</v>
      </c>
      <c r="E1530" s="144" t="s">
        <v>3597</v>
      </c>
      <c r="F1530" s="141" t="s">
        <v>5058</v>
      </c>
      <c r="G1530" s="141" t="s">
        <v>2212</v>
      </c>
      <c r="H1530" s="141" t="s">
        <v>5853</v>
      </c>
    </row>
    <row r="1531" spans="1:8" x14ac:dyDescent="0.2">
      <c r="A1531" s="141" t="s">
        <v>1605</v>
      </c>
      <c r="B1531" s="142" t="s">
        <v>1862</v>
      </c>
      <c r="C1531" s="142" t="s">
        <v>2746</v>
      </c>
      <c r="D1531" s="143">
        <v>397</v>
      </c>
      <c r="E1531" s="144" t="s">
        <v>3581</v>
      </c>
      <c r="F1531" s="141" t="s">
        <v>5058</v>
      </c>
      <c r="G1531" s="141" t="s">
        <v>5850</v>
      </c>
      <c r="H1531" s="141" t="s">
        <v>2212</v>
      </c>
    </row>
    <row r="1532" spans="1:8" x14ac:dyDescent="0.2">
      <c r="A1532" s="141" t="s">
        <v>5054</v>
      </c>
      <c r="B1532" s="142" t="s">
        <v>1151</v>
      </c>
      <c r="C1532" s="142" t="s">
        <v>4307</v>
      </c>
      <c r="D1532" s="143">
        <v>1426</v>
      </c>
      <c r="E1532" s="144" t="s">
        <v>3597</v>
      </c>
      <c r="F1532" s="141" t="s">
        <v>5058</v>
      </c>
      <c r="G1532" s="141" t="s">
        <v>5853</v>
      </c>
      <c r="H1532" s="141" t="s">
        <v>5859</v>
      </c>
    </row>
    <row r="1533" spans="1:8" x14ac:dyDescent="0.2">
      <c r="A1533" s="141" t="s">
        <v>5415</v>
      </c>
      <c r="B1533" s="142" t="s">
        <v>5748</v>
      </c>
      <c r="C1533" s="142" t="s">
        <v>4756</v>
      </c>
      <c r="D1533" s="143">
        <v>1177</v>
      </c>
      <c r="E1533" s="144" t="s">
        <v>3597</v>
      </c>
      <c r="F1533" s="141" t="s">
        <v>5055</v>
      </c>
      <c r="G1533" s="141" t="s">
        <v>5852</v>
      </c>
      <c r="H1533" s="141" t="s">
        <v>5856</v>
      </c>
    </row>
    <row r="1534" spans="1:8" x14ac:dyDescent="0.2">
      <c r="A1534" s="141" t="s">
        <v>5088</v>
      </c>
      <c r="B1534" s="142" t="s">
        <v>3332</v>
      </c>
      <c r="C1534" s="142" t="s">
        <v>5495</v>
      </c>
      <c r="D1534" s="143">
        <v>438</v>
      </c>
      <c r="E1534" s="144" t="s">
        <v>3580</v>
      </c>
      <c r="F1534" s="141" t="s">
        <v>3224</v>
      </c>
      <c r="G1534" s="141" t="s">
        <v>2212</v>
      </c>
      <c r="H1534" s="141" t="s">
        <v>2212</v>
      </c>
    </row>
    <row r="1535" spans="1:8" x14ac:dyDescent="0.2">
      <c r="A1535" s="141" t="s">
        <v>3226</v>
      </c>
      <c r="B1535" s="142" t="s">
        <v>458</v>
      </c>
      <c r="C1535" s="142" t="s">
        <v>3214</v>
      </c>
      <c r="D1535" s="143">
        <v>67</v>
      </c>
      <c r="E1535" s="144" t="s">
        <v>3595</v>
      </c>
      <c r="F1535" s="141" t="s">
        <v>3224</v>
      </c>
      <c r="G1535" s="141" t="s">
        <v>2212</v>
      </c>
      <c r="H1535" s="141" t="s">
        <v>2212</v>
      </c>
    </row>
    <row r="1536" spans="1:8" x14ac:dyDescent="0.2">
      <c r="A1536" s="141" t="s">
        <v>5102</v>
      </c>
      <c r="B1536" s="142" t="s">
        <v>352</v>
      </c>
      <c r="C1536" s="142" t="s">
        <v>2445</v>
      </c>
      <c r="D1536" s="143">
        <v>554</v>
      </c>
      <c r="E1536" s="144" t="s">
        <v>3605</v>
      </c>
      <c r="F1536" s="141" t="s">
        <v>5058</v>
      </c>
      <c r="G1536" s="141" t="s">
        <v>5852</v>
      </c>
      <c r="H1536" s="141" t="s">
        <v>5852</v>
      </c>
    </row>
    <row r="1537" spans="1:8" x14ac:dyDescent="0.2">
      <c r="A1537" s="141" t="s">
        <v>5455</v>
      </c>
      <c r="B1537" s="142" t="s">
        <v>5931</v>
      </c>
      <c r="C1537" s="142" t="s">
        <v>4882</v>
      </c>
      <c r="D1537" s="143">
        <v>165</v>
      </c>
      <c r="E1537" s="144" t="s">
        <v>3580</v>
      </c>
      <c r="F1537" s="141" t="s">
        <v>5055</v>
      </c>
      <c r="G1537" s="141" t="s">
        <v>2212</v>
      </c>
      <c r="H1537" s="141" t="s">
        <v>2212</v>
      </c>
    </row>
    <row r="1538" spans="1:8" x14ac:dyDescent="0.2">
      <c r="A1538" s="141" t="s">
        <v>5166</v>
      </c>
      <c r="B1538" s="142" t="s">
        <v>5889</v>
      </c>
      <c r="C1538" s="142" t="s">
        <v>471</v>
      </c>
      <c r="D1538" s="143">
        <v>218</v>
      </c>
      <c r="E1538" s="144" t="s">
        <v>3559</v>
      </c>
      <c r="F1538" s="141" t="s">
        <v>5058</v>
      </c>
      <c r="G1538" s="141" t="s">
        <v>2212</v>
      </c>
      <c r="H1538" s="141" t="s">
        <v>2212</v>
      </c>
    </row>
    <row r="1539" spans="1:8" x14ac:dyDescent="0.2">
      <c r="A1539" s="141" t="s">
        <v>5461</v>
      </c>
      <c r="B1539" s="142" t="s">
        <v>5960</v>
      </c>
      <c r="C1539" s="142" t="s">
        <v>1812</v>
      </c>
      <c r="D1539" s="143">
        <v>710</v>
      </c>
      <c r="E1539" s="144" t="s">
        <v>3580</v>
      </c>
      <c r="F1539" s="141" t="s">
        <v>5058</v>
      </c>
      <c r="G1539" s="141" t="s">
        <v>5853</v>
      </c>
      <c r="H1539" s="141" t="s">
        <v>5853</v>
      </c>
    </row>
    <row r="1540" spans="1:8" x14ac:dyDescent="0.2">
      <c r="A1540" s="141" t="s">
        <v>5472</v>
      </c>
      <c r="B1540" s="142" t="s">
        <v>14</v>
      </c>
      <c r="C1540" s="142" t="s">
        <v>4980</v>
      </c>
      <c r="D1540" s="143">
        <v>592</v>
      </c>
      <c r="E1540" s="144" t="s">
        <v>3580</v>
      </c>
      <c r="F1540" s="141" t="s">
        <v>5058</v>
      </c>
      <c r="G1540" s="141" t="s">
        <v>2212</v>
      </c>
      <c r="H1540" s="141" t="s">
        <v>2212</v>
      </c>
    </row>
    <row r="1541" spans="1:8" x14ac:dyDescent="0.2">
      <c r="A1541" s="141" t="s">
        <v>5454</v>
      </c>
      <c r="B1541" s="142" t="s">
        <v>5930</v>
      </c>
      <c r="C1541" s="142" t="s">
        <v>4881</v>
      </c>
      <c r="D1541" s="143">
        <v>296</v>
      </c>
      <c r="E1541" s="144" t="s">
        <v>3580</v>
      </c>
      <c r="F1541" s="141" t="s">
        <v>5055</v>
      </c>
      <c r="G1541" s="141" t="s">
        <v>2212</v>
      </c>
      <c r="H1541" s="141" t="s">
        <v>5851</v>
      </c>
    </row>
    <row r="1542" spans="1:8" x14ac:dyDescent="0.2">
      <c r="A1542" s="141" t="s">
        <v>1555</v>
      </c>
      <c r="B1542" s="142" t="s">
        <v>4084</v>
      </c>
      <c r="C1542" s="142" t="s">
        <v>5043</v>
      </c>
      <c r="D1542" s="143">
        <v>791</v>
      </c>
      <c r="E1542" s="144" t="s">
        <v>3561</v>
      </c>
      <c r="F1542" s="141" t="s">
        <v>5058</v>
      </c>
      <c r="G1542" s="141" t="s">
        <v>5854</v>
      </c>
      <c r="H1542" s="141" t="s">
        <v>5854</v>
      </c>
    </row>
    <row r="1543" spans="1:8" x14ac:dyDescent="0.2">
      <c r="A1543" s="141" t="s">
        <v>1556</v>
      </c>
      <c r="B1543" s="142" t="s">
        <v>4085</v>
      </c>
      <c r="C1543" s="142" t="s">
        <v>5044</v>
      </c>
      <c r="D1543" s="143">
        <v>108</v>
      </c>
      <c r="E1543" s="144" t="s">
        <v>3559</v>
      </c>
      <c r="F1543" s="141" t="s">
        <v>5058</v>
      </c>
      <c r="G1543" s="141" t="s">
        <v>2212</v>
      </c>
      <c r="H1543" s="141" t="s">
        <v>2212</v>
      </c>
    </row>
    <row r="1544" spans="1:8" x14ac:dyDescent="0.2">
      <c r="A1544" s="141" t="s">
        <v>1567</v>
      </c>
      <c r="B1544" s="142" t="s">
        <v>1167</v>
      </c>
      <c r="C1544" s="142" t="s">
        <v>4441</v>
      </c>
      <c r="D1544" s="143">
        <v>230</v>
      </c>
      <c r="E1544" s="144" t="s">
        <v>3593</v>
      </c>
      <c r="F1544" s="141" t="s">
        <v>3224</v>
      </c>
      <c r="G1544" s="141" t="s">
        <v>2212</v>
      </c>
      <c r="H1544" s="141" t="s">
        <v>2212</v>
      </c>
    </row>
    <row r="1545" spans="1:8" x14ac:dyDescent="0.2">
      <c r="A1545" s="141" t="s">
        <v>1574</v>
      </c>
      <c r="B1545" s="142" t="s">
        <v>1182</v>
      </c>
      <c r="C1545" s="142" t="s">
        <v>365</v>
      </c>
      <c r="D1545" s="143">
        <v>181</v>
      </c>
      <c r="E1545" s="144" t="s">
        <v>3597</v>
      </c>
      <c r="F1545" s="141" t="s">
        <v>5055</v>
      </c>
      <c r="G1545" s="141" t="s">
        <v>2212</v>
      </c>
      <c r="H1545" s="141" t="s">
        <v>2212</v>
      </c>
    </row>
    <row r="1546" spans="1:8" x14ac:dyDescent="0.2">
      <c r="A1546" s="141" t="s">
        <v>1561</v>
      </c>
      <c r="B1546" s="142" t="s">
        <v>4126</v>
      </c>
      <c r="C1546" s="142" t="s">
        <v>4849</v>
      </c>
      <c r="D1546" s="143">
        <v>96</v>
      </c>
      <c r="E1546" s="144" t="s">
        <v>3606</v>
      </c>
      <c r="F1546" s="141" t="s">
        <v>3224</v>
      </c>
      <c r="G1546" s="141"/>
      <c r="H1546" s="141"/>
    </row>
    <row r="1547" spans="1:8" x14ac:dyDescent="0.2">
      <c r="A1547" s="141" t="s">
        <v>1577</v>
      </c>
      <c r="B1547" s="142" t="s">
        <v>4125</v>
      </c>
      <c r="C1547" s="142" t="s">
        <v>4848</v>
      </c>
      <c r="D1547" s="143">
        <v>447</v>
      </c>
      <c r="E1547" s="144" t="s">
        <v>3582</v>
      </c>
      <c r="F1547" s="141" t="s">
        <v>5058</v>
      </c>
      <c r="G1547" s="141" t="s">
        <v>5851</v>
      </c>
      <c r="H1547" s="141" t="s">
        <v>2212</v>
      </c>
    </row>
    <row r="1548" spans="1:8" x14ac:dyDescent="0.2">
      <c r="A1548" s="141" t="s">
        <v>1597</v>
      </c>
      <c r="B1548" s="142" t="s">
        <v>5761</v>
      </c>
      <c r="C1548" s="142" t="s">
        <v>495</v>
      </c>
      <c r="D1548" s="143">
        <v>1390</v>
      </c>
      <c r="E1548" s="144" t="s">
        <v>3597</v>
      </c>
      <c r="F1548" s="141" t="s">
        <v>3224</v>
      </c>
      <c r="G1548" s="141" t="s">
        <v>5853</v>
      </c>
      <c r="H1548" s="141" t="s">
        <v>5854</v>
      </c>
    </row>
    <row r="1549" spans="1:8" x14ac:dyDescent="0.2">
      <c r="A1549" s="141" t="s">
        <v>1607</v>
      </c>
      <c r="B1549" s="142" t="s">
        <v>2612</v>
      </c>
      <c r="C1549" s="142" t="s">
        <v>4038</v>
      </c>
      <c r="D1549" s="143">
        <v>489</v>
      </c>
      <c r="E1549" s="144" t="s">
        <v>3582</v>
      </c>
      <c r="F1549" s="141" t="s">
        <v>5058</v>
      </c>
      <c r="G1549" s="141" t="s">
        <v>5854</v>
      </c>
      <c r="H1549" s="141" t="s">
        <v>5854</v>
      </c>
    </row>
    <row r="1550" spans="1:8" x14ac:dyDescent="0.2">
      <c r="A1550" s="141" t="s">
        <v>1616</v>
      </c>
      <c r="B1550" s="142" t="s">
        <v>2666</v>
      </c>
      <c r="C1550" s="142" t="s">
        <v>3645</v>
      </c>
      <c r="D1550" s="143">
        <v>368</v>
      </c>
      <c r="E1550" s="144" t="s">
        <v>3573</v>
      </c>
      <c r="F1550" s="141" t="s">
        <v>5055</v>
      </c>
      <c r="G1550" s="141" t="s">
        <v>5854</v>
      </c>
      <c r="H1550" s="141" t="s">
        <v>5859</v>
      </c>
    </row>
    <row r="1551" spans="1:8" x14ac:dyDescent="0.2">
      <c r="A1551" s="141" t="s">
        <v>5154</v>
      </c>
      <c r="B1551" s="142" t="s">
        <v>125</v>
      </c>
      <c r="C1551" s="142" t="s">
        <v>1008</v>
      </c>
      <c r="D1551" s="143">
        <v>70</v>
      </c>
      <c r="E1551" s="144" t="s">
        <v>3600</v>
      </c>
      <c r="F1551" s="141" t="s">
        <v>5058</v>
      </c>
      <c r="G1551" s="141" t="s">
        <v>2212</v>
      </c>
      <c r="H1551" s="141" t="s">
        <v>2212</v>
      </c>
    </row>
    <row r="1552" spans="1:8" x14ac:dyDescent="0.2">
      <c r="A1552" s="141" t="s">
        <v>3227</v>
      </c>
      <c r="B1552" s="142" t="s">
        <v>457</v>
      </c>
      <c r="C1552" s="142" t="s">
        <v>3209</v>
      </c>
      <c r="D1552" s="143">
        <v>135</v>
      </c>
      <c r="E1552" s="144" t="s">
        <v>456</v>
      </c>
      <c r="F1552" s="141" t="s">
        <v>3224</v>
      </c>
      <c r="G1552" s="141" t="s">
        <v>2212</v>
      </c>
      <c r="H1552" s="141" t="s">
        <v>2212</v>
      </c>
    </row>
    <row r="1553" spans="1:8" x14ac:dyDescent="0.2">
      <c r="A1553" s="141" t="s">
        <v>2473</v>
      </c>
      <c r="B1553" s="142" t="s">
        <v>2787</v>
      </c>
      <c r="C1553" s="142" t="s">
        <v>5527</v>
      </c>
      <c r="D1553" s="143">
        <v>577</v>
      </c>
      <c r="E1553" s="144" t="s">
        <v>3567</v>
      </c>
      <c r="F1553" s="141" t="s">
        <v>5058</v>
      </c>
      <c r="G1553" s="141" t="s">
        <v>5859</v>
      </c>
      <c r="H1553" s="141" t="s">
        <v>5858</v>
      </c>
    </row>
    <row r="1554" spans="1:8" x14ac:dyDescent="0.2">
      <c r="A1554" s="141" t="s">
        <v>5418</v>
      </c>
      <c r="B1554" s="142" t="s">
        <v>226</v>
      </c>
      <c r="C1554" s="142" t="s">
        <v>4770</v>
      </c>
      <c r="D1554" s="143">
        <v>393</v>
      </c>
      <c r="E1554" s="144" t="s">
        <v>3573</v>
      </c>
      <c r="F1554" s="141" t="s">
        <v>3224</v>
      </c>
      <c r="G1554" s="141" t="s">
        <v>2212</v>
      </c>
      <c r="H1554" s="141" t="s">
        <v>2212</v>
      </c>
    </row>
    <row r="1555" spans="1:8" x14ac:dyDescent="0.2">
      <c r="A1555" s="141" t="s">
        <v>1646</v>
      </c>
      <c r="B1555" s="142" t="s">
        <v>2402</v>
      </c>
      <c r="C1555" s="142" t="s">
        <v>3917</v>
      </c>
      <c r="D1555" s="143">
        <v>404</v>
      </c>
      <c r="E1555" s="144" t="s">
        <v>3573</v>
      </c>
      <c r="F1555" s="141" t="s">
        <v>5055</v>
      </c>
      <c r="G1555" s="141" t="s">
        <v>2212</v>
      </c>
      <c r="H1555" s="141" t="s">
        <v>5852</v>
      </c>
    </row>
    <row r="1556" spans="1:8" x14ac:dyDescent="0.2">
      <c r="A1556" s="141" t="s">
        <v>5105</v>
      </c>
      <c r="B1556" s="142" t="s">
        <v>392</v>
      </c>
      <c r="C1556" s="142" t="s">
        <v>2448</v>
      </c>
      <c r="D1556" s="143">
        <v>1100</v>
      </c>
      <c r="E1556" s="144" t="s">
        <v>3561</v>
      </c>
      <c r="F1556" s="141" t="s">
        <v>5058</v>
      </c>
      <c r="G1556" s="141" t="s">
        <v>5854</v>
      </c>
      <c r="H1556" s="141" t="s">
        <v>5851</v>
      </c>
    </row>
    <row r="1557" spans="1:8" x14ac:dyDescent="0.2">
      <c r="A1557" s="141" t="s">
        <v>1665</v>
      </c>
      <c r="B1557" s="142" t="s">
        <v>4209</v>
      </c>
      <c r="C1557" s="142" t="s">
        <v>3790</v>
      </c>
      <c r="D1557" s="143">
        <v>288</v>
      </c>
      <c r="E1557" s="144" t="s">
        <v>3580</v>
      </c>
      <c r="F1557" s="141" t="s">
        <v>3224</v>
      </c>
      <c r="G1557" s="141" t="s">
        <v>2212</v>
      </c>
      <c r="H1557" s="141" t="s">
        <v>2212</v>
      </c>
    </row>
    <row r="1558" spans="1:8" x14ac:dyDescent="0.2">
      <c r="A1558" s="141" t="s">
        <v>1664</v>
      </c>
      <c r="B1558" s="142" t="s">
        <v>4208</v>
      </c>
      <c r="C1558" s="142" t="s">
        <v>3789</v>
      </c>
      <c r="D1558" s="143">
        <v>317</v>
      </c>
      <c r="E1558" s="144" t="s">
        <v>3564</v>
      </c>
      <c r="F1558" s="141" t="s">
        <v>5055</v>
      </c>
      <c r="G1558" s="141" t="s">
        <v>2212</v>
      </c>
      <c r="H1558" s="141" t="s">
        <v>5852</v>
      </c>
    </row>
    <row r="1559" spans="1:8" x14ac:dyDescent="0.2">
      <c r="A1559" s="141" t="s">
        <v>1670</v>
      </c>
      <c r="B1559" s="142" t="s">
        <v>4221</v>
      </c>
      <c r="C1559" s="142" t="s">
        <v>3801</v>
      </c>
      <c r="D1559" s="143">
        <v>257</v>
      </c>
      <c r="E1559" s="144" t="s">
        <v>3569</v>
      </c>
      <c r="F1559" s="141" t="s">
        <v>5058</v>
      </c>
      <c r="G1559" s="141" t="s">
        <v>2212</v>
      </c>
      <c r="H1559" s="141" t="s">
        <v>5850</v>
      </c>
    </row>
    <row r="1560" spans="1:8" x14ac:dyDescent="0.2">
      <c r="A1560" s="141" t="s">
        <v>1675</v>
      </c>
      <c r="B1560" s="142" t="s">
        <v>4233</v>
      </c>
      <c r="C1560" s="142" t="s">
        <v>4008</v>
      </c>
      <c r="D1560" s="143">
        <v>309</v>
      </c>
      <c r="E1560" s="144" t="s">
        <v>3582</v>
      </c>
      <c r="F1560" s="141" t="s">
        <v>5058</v>
      </c>
      <c r="G1560" s="141" t="s">
        <v>2212</v>
      </c>
      <c r="H1560" s="141" t="s">
        <v>5853</v>
      </c>
    </row>
    <row r="1561" spans="1:8" x14ac:dyDescent="0.2">
      <c r="A1561" s="141" t="s">
        <v>1679</v>
      </c>
      <c r="B1561" s="142" t="s">
        <v>2768</v>
      </c>
      <c r="C1561" s="142" t="s">
        <v>5509</v>
      </c>
      <c r="D1561" s="143">
        <v>664</v>
      </c>
      <c r="E1561" s="144" t="s">
        <v>3580</v>
      </c>
      <c r="F1561" s="141" t="s">
        <v>5058</v>
      </c>
      <c r="G1561" s="141" t="s">
        <v>5859</v>
      </c>
      <c r="H1561" s="141" t="s">
        <v>5859</v>
      </c>
    </row>
    <row r="1562" spans="1:8" x14ac:dyDescent="0.2">
      <c r="A1562" s="141" t="s">
        <v>1650</v>
      </c>
      <c r="B1562" s="142" t="s">
        <v>4920</v>
      </c>
      <c r="C1562" s="142" t="s">
        <v>3942</v>
      </c>
      <c r="D1562" s="143">
        <v>1115</v>
      </c>
      <c r="E1562" s="144" t="s">
        <v>3597</v>
      </c>
      <c r="F1562" s="141" t="s">
        <v>5058</v>
      </c>
      <c r="G1562" s="141" t="s">
        <v>5856</v>
      </c>
      <c r="H1562" s="141" t="s">
        <v>5852</v>
      </c>
    </row>
    <row r="1563" spans="1:8" x14ac:dyDescent="0.2">
      <c r="A1563" s="141" t="s">
        <v>2480</v>
      </c>
      <c r="B1563" s="142" t="s">
        <v>5656</v>
      </c>
      <c r="C1563" s="142" t="s">
        <v>2343</v>
      </c>
      <c r="D1563" s="143">
        <v>534</v>
      </c>
      <c r="E1563" s="144" t="s">
        <v>3597</v>
      </c>
      <c r="F1563" s="141" t="s">
        <v>5055</v>
      </c>
      <c r="G1563" s="141" t="s">
        <v>2212</v>
      </c>
      <c r="H1563" s="141" t="s">
        <v>5853</v>
      </c>
    </row>
    <row r="1564" spans="1:8" x14ac:dyDescent="0.2">
      <c r="A1564" s="141" t="s">
        <v>1993</v>
      </c>
      <c r="B1564" s="142" t="s">
        <v>5970</v>
      </c>
      <c r="C1564" s="142" t="s">
        <v>3277</v>
      </c>
      <c r="D1564" s="143">
        <v>413</v>
      </c>
      <c r="E1564" s="144" t="s">
        <v>3559</v>
      </c>
      <c r="F1564" s="141" t="s">
        <v>3224</v>
      </c>
      <c r="G1564" s="141" t="s">
        <v>2212</v>
      </c>
      <c r="H1564" s="141" t="s">
        <v>2212</v>
      </c>
    </row>
    <row r="1565" spans="1:8" x14ac:dyDescent="0.2">
      <c r="A1565" s="141" t="s">
        <v>5076</v>
      </c>
      <c r="B1565" s="142" t="s">
        <v>2961</v>
      </c>
      <c r="C1565" s="142" t="s">
        <v>1218</v>
      </c>
      <c r="D1565" s="143">
        <v>742</v>
      </c>
      <c r="E1565" s="144" t="s">
        <v>3580</v>
      </c>
      <c r="F1565" s="141" t="s">
        <v>5058</v>
      </c>
      <c r="G1565" s="141" t="s">
        <v>5853</v>
      </c>
      <c r="H1565" s="141" t="s">
        <v>5852</v>
      </c>
    </row>
    <row r="1566" spans="1:8" x14ac:dyDescent="0.2">
      <c r="A1566" s="141" t="s">
        <v>1575</v>
      </c>
      <c r="B1566" s="142" t="s">
        <v>1184</v>
      </c>
      <c r="C1566" s="142" t="s">
        <v>367</v>
      </c>
      <c r="D1566" s="143">
        <v>407</v>
      </c>
      <c r="E1566" s="144" t="s">
        <v>3567</v>
      </c>
      <c r="F1566" s="141" t="s">
        <v>5058</v>
      </c>
      <c r="G1566" s="141" t="s">
        <v>5856</v>
      </c>
      <c r="H1566" s="141" t="s">
        <v>5850</v>
      </c>
    </row>
    <row r="1567" spans="1:8" x14ac:dyDescent="0.2">
      <c r="A1567" s="141" t="s">
        <v>1640</v>
      </c>
      <c r="B1567" s="142" t="s">
        <v>910</v>
      </c>
      <c r="C1567" s="142" t="s">
        <v>3909</v>
      </c>
      <c r="D1567" s="143">
        <v>192</v>
      </c>
      <c r="E1567" s="144" t="s">
        <v>3559</v>
      </c>
      <c r="F1567" s="141" t="s">
        <v>5058</v>
      </c>
      <c r="G1567" s="141" t="s">
        <v>2212</v>
      </c>
      <c r="H1567" s="141" t="s">
        <v>2212</v>
      </c>
    </row>
    <row r="1568" spans="1:8" x14ac:dyDescent="0.2">
      <c r="A1568" s="141" t="s">
        <v>1641</v>
      </c>
      <c r="B1568" s="142" t="s">
        <v>912</v>
      </c>
      <c r="C1568" s="142" t="s">
        <v>3910</v>
      </c>
      <c r="D1568" s="143">
        <v>294</v>
      </c>
      <c r="E1568" s="144" t="s">
        <v>455</v>
      </c>
      <c r="F1568" s="141" t="s">
        <v>5058</v>
      </c>
      <c r="G1568" s="141" t="s">
        <v>2212</v>
      </c>
      <c r="H1568" s="141" t="s">
        <v>2212</v>
      </c>
    </row>
    <row r="1569" spans="1:8" x14ac:dyDescent="0.2">
      <c r="A1569" s="141" t="s">
        <v>5431</v>
      </c>
      <c r="B1569" s="142" t="s">
        <v>3094</v>
      </c>
      <c r="C1569" s="142" t="s">
        <v>3723</v>
      </c>
      <c r="D1569" s="143">
        <v>483</v>
      </c>
      <c r="E1569" s="144" t="s">
        <v>3605</v>
      </c>
      <c r="F1569" s="141" t="s">
        <v>5058</v>
      </c>
      <c r="G1569" s="141" t="s">
        <v>5856</v>
      </c>
      <c r="H1569" s="141" t="s">
        <v>5855</v>
      </c>
    </row>
    <row r="1570" spans="1:8" x14ac:dyDescent="0.2">
      <c r="A1570" s="141" t="s">
        <v>1645</v>
      </c>
      <c r="B1570" s="142" t="s">
        <v>2400</v>
      </c>
      <c r="C1570" s="142" t="s">
        <v>3916</v>
      </c>
      <c r="D1570" s="143">
        <v>199</v>
      </c>
      <c r="E1570" s="144" t="s">
        <v>3589</v>
      </c>
      <c r="F1570" s="141" t="s">
        <v>3224</v>
      </c>
      <c r="G1570" s="141" t="s">
        <v>2212</v>
      </c>
      <c r="H1570" s="141" t="s">
        <v>2212</v>
      </c>
    </row>
    <row r="1571" spans="1:8" x14ac:dyDescent="0.2">
      <c r="A1571" s="141" t="s">
        <v>5445</v>
      </c>
      <c r="B1571" s="142" t="s">
        <v>2570</v>
      </c>
      <c r="C1571" s="142" t="s">
        <v>3024</v>
      </c>
      <c r="D1571" s="143">
        <v>234</v>
      </c>
      <c r="E1571" s="144" t="s">
        <v>454</v>
      </c>
      <c r="F1571" s="141" t="s">
        <v>5058</v>
      </c>
      <c r="G1571" s="141" t="s">
        <v>5851</v>
      </c>
      <c r="H1571" s="141" t="s">
        <v>2212</v>
      </c>
    </row>
    <row r="1572" spans="1:8" x14ac:dyDescent="0.2">
      <c r="A1572" s="141" t="s">
        <v>5060</v>
      </c>
      <c r="B1572" s="142" t="s">
        <v>4525</v>
      </c>
      <c r="C1572" s="142" t="s">
        <v>4239</v>
      </c>
      <c r="D1572" s="143">
        <v>1990</v>
      </c>
      <c r="E1572" s="144" t="s">
        <v>3559</v>
      </c>
      <c r="F1572" s="141" t="s">
        <v>3224</v>
      </c>
      <c r="G1572" s="141" t="s">
        <v>2212</v>
      </c>
      <c r="H1572" s="141" t="s">
        <v>2212</v>
      </c>
    </row>
    <row r="1573" spans="1:8" x14ac:dyDescent="0.2">
      <c r="A1573" s="141" t="s">
        <v>5060</v>
      </c>
      <c r="B1573" s="142" t="s">
        <v>4526</v>
      </c>
      <c r="C1573" s="142" t="s">
        <v>4240</v>
      </c>
      <c r="D1573" s="143">
        <v>953</v>
      </c>
      <c r="E1573" s="144" t="s">
        <v>3558</v>
      </c>
      <c r="F1573" s="141" t="s">
        <v>5055</v>
      </c>
      <c r="G1573" s="141" t="s">
        <v>2212</v>
      </c>
      <c r="H1573" s="141" t="s">
        <v>5856</v>
      </c>
    </row>
    <row r="1574" spans="1:8" x14ac:dyDescent="0.2">
      <c r="A1574" s="141" t="s">
        <v>5062</v>
      </c>
      <c r="B1574" s="142" t="s">
        <v>4530</v>
      </c>
      <c r="C1574" s="142" t="s">
        <v>4241</v>
      </c>
      <c r="D1574" s="143">
        <v>267</v>
      </c>
      <c r="E1574" s="144" t="s">
        <v>3560</v>
      </c>
      <c r="F1574" s="141" t="s">
        <v>3224</v>
      </c>
      <c r="G1574" s="141" t="s">
        <v>5857</v>
      </c>
      <c r="H1574" s="141" t="s">
        <v>5851</v>
      </c>
    </row>
    <row r="1575" spans="1:8" x14ac:dyDescent="0.2">
      <c r="A1575" s="141" t="s">
        <v>5062</v>
      </c>
      <c r="B1575" s="142" t="s">
        <v>4531</v>
      </c>
      <c r="C1575" s="142" t="s">
        <v>4242</v>
      </c>
      <c r="D1575" s="143">
        <v>668</v>
      </c>
      <c r="E1575" s="144" t="s">
        <v>3573</v>
      </c>
      <c r="F1575" s="141" t="s">
        <v>3224</v>
      </c>
      <c r="G1575" s="141" t="s">
        <v>5850</v>
      </c>
      <c r="H1575" s="141" t="s">
        <v>5850</v>
      </c>
    </row>
    <row r="1576" spans="1:8" x14ac:dyDescent="0.2">
      <c r="A1576" s="141" t="s">
        <v>5062</v>
      </c>
      <c r="B1576" s="142" t="s">
        <v>4532</v>
      </c>
      <c r="C1576" s="142" t="s">
        <v>4243</v>
      </c>
      <c r="D1576" s="143">
        <v>568</v>
      </c>
      <c r="E1576" s="144" t="s">
        <v>3561</v>
      </c>
      <c r="F1576" s="141" t="s">
        <v>5058</v>
      </c>
      <c r="G1576" s="141" t="s">
        <v>5859</v>
      </c>
      <c r="H1576" s="141" t="s">
        <v>5855</v>
      </c>
    </row>
    <row r="1577" spans="1:8" x14ac:dyDescent="0.2">
      <c r="A1577" s="141" t="s">
        <v>5069</v>
      </c>
      <c r="B1577" s="142" t="s">
        <v>4555</v>
      </c>
      <c r="C1577" s="142" t="s">
        <v>4260</v>
      </c>
      <c r="D1577" s="143">
        <v>1103</v>
      </c>
      <c r="E1577" s="144" t="s">
        <v>3559</v>
      </c>
      <c r="F1577" s="141" t="s">
        <v>3224</v>
      </c>
      <c r="G1577" s="141" t="s">
        <v>5856</v>
      </c>
      <c r="H1577" s="141" t="s">
        <v>5856</v>
      </c>
    </row>
    <row r="1578" spans="1:8" x14ac:dyDescent="0.2">
      <c r="A1578" s="141" t="s">
        <v>5069</v>
      </c>
      <c r="B1578" s="142" t="s">
        <v>4556</v>
      </c>
      <c r="C1578" s="142" t="s">
        <v>4261</v>
      </c>
      <c r="D1578" s="143">
        <v>471</v>
      </c>
      <c r="E1578" s="144" t="s">
        <v>3558</v>
      </c>
      <c r="F1578" s="141" t="s">
        <v>3224</v>
      </c>
      <c r="G1578" s="141" t="s">
        <v>5850</v>
      </c>
      <c r="H1578" s="141" t="s">
        <v>5854</v>
      </c>
    </row>
    <row r="1579" spans="1:8" x14ac:dyDescent="0.2">
      <c r="A1579" s="141" t="s">
        <v>5072</v>
      </c>
      <c r="B1579" s="142" t="s">
        <v>4578</v>
      </c>
      <c r="C1579" s="142" t="s">
        <v>1200</v>
      </c>
      <c r="D1579" s="143">
        <v>445</v>
      </c>
      <c r="E1579" s="144" t="s">
        <v>3567</v>
      </c>
      <c r="F1579" s="141" t="s">
        <v>5055</v>
      </c>
      <c r="G1579" s="141" t="s">
        <v>5855</v>
      </c>
      <c r="H1579" s="141" t="s">
        <v>5851</v>
      </c>
    </row>
    <row r="1580" spans="1:8" x14ac:dyDescent="0.2">
      <c r="A1580" s="141" t="s">
        <v>5072</v>
      </c>
      <c r="B1580" s="142" t="s">
        <v>4580</v>
      </c>
      <c r="C1580" s="142" t="s">
        <v>1201</v>
      </c>
      <c r="D1580" s="143">
        <v>208</v>
      </c>
      <c r="E1580" s="144" t="s">
        <v>3579</v>
      </c>
      <c r="F1580" s="141" t="s">
        <v>5055</v>
      </c>
      <c r="G1580" s="141" t="s">
        <v>2212</v>
      </c>
      <c r="H1580" s="141" t="s">
        <v>2212</v>
      </c>
    </row>
    <row r="1581" spans="1:8" x14ac:dyDescent="0.2">
      <c r="A1581" s="141" t="s">
        <v>5072</v>
      </c>
      <c r="B1581" s="142" t="s">
        <v>4581</v>
      </c>
      <c r="C1581" s="142" t="s">
        <v>1202</v>
      </c>
      <c r="D1581" s="143">
        <v>685</v>
      </c>
      <c r="E1581" s="144" t="s">
        <v>3559</v>
      </c>
      <c r="F1581" s="141" t="s">
        <v>3224</v>
      </c>
      <c r="G1581" s="141" t="s">
        <v>2212</v>
      </c>
      <c r="H1581" s="141" t="s">
        <v>2212</v>
      </c>
    </row>
    <row r="1582" spans="1:8" x14ac:dyDescent="0.2">
      <c r="A1582" s="141" t="s">
        <v>5072</v>
      </c>
      <c r="B1582" s="142" t="s">
        <v>4582</v>
      </c>
      <c r="C1582" s="142" t="s">
        <v>1203</v>
      </c>
      <c r="D1582" s="143">
        <v>596</v>
      </c>
      <c r="E1582" s="144" t="s">
        <v>3569</v>
      </c>
      <c r="F1582" s="141" t="s">
        <v>3224</v>
      </c>
      <c r="G1582" s="141" t="s">
        <v>5852</v>
      </c>
      <c r="H1582" s="141" t="s">
        <v>5856</v>
      </c>
    </row>
    <row r="1583" spans="1:8" x14ac:dyDescent="0.2">
      <c r="A1583" s="141" t="s">
        <v>5072</v>
      </c>
      <c r="B1583" s="142" t="s">
        <v>2945</v>
      </c>
      <c r="C1583" s="142" t="s">
        <v>1204</v>
      </c>
      <c r="D1583" s="143">
        <v>403</v>
      </c>
      <c r="E1583" s="144" t="s">
        <v>3594</v>
      </c>
      <c r="F1583" s="141" t="s">
        <v>5055</v>
      </c>
      <c r="G1583" s="141" t="s">
        <v>5856</v>
      </c>
      <c r="H1583" s="141" t="s">
        <v>5856</v>
      </c>
    </row>
    <row r="1584" spans="1:8" x14ac:dyDescent="0.2">
      <c r="A1584" s="141" t="s">
        <v>5075</v>
      </c>
      <c r="B1584" s="142" t="s">
        <v>2953</v>
      </c>
      <c r="C1584" s="142" t="s">
        <v>1211</v>
      </c>
      <c r="D1584" s="143">
        <v>451</v>
      </c>
      <c r="E1584" s="144" t="s">
        <v>3559</v>
      </c>
      <c r="F1584" s="141" t="s">
        <v>3224</v>
      </c>
      <c r="G1584" s="141" t="s">
        <v>5851</v>
      </c>
      <c r="H1584" s="141" t="s">
        <v>5852</v>
      </c>
    </row>
    <row r="1585" spans="1:8" x14ac:dyDescent="0.2">
      <c r="A1585" s="141" t="s">
        <v>5075</v>
      </c>
      <c r="B1585" s="142" t="s">
        <v>2954</v>
      </c>
      <c r="C1585" s="142" t="s">
        <v>1212</v>
      </c>
      <c r="D1585" s="143">
        <v>456</v>
      </c>
      <c r="E1585" s="144" t="s">
        <v>3564</v>
      </c>
      <c r="F1585" s="141" t="s">
        <v>5116</v>
      </c>
      <c r="G1585" s="141" t="s">
        <v>5856</v>
      </c>
      <c r="H1585" s="141" t="s">
        <v>5852</v>
      </c>
    </row>
    <row r="1586" spans="1:8" x14ac:dyDescent="0.2">
      <c r="A1586" s="141" t="s">
        <v>5075</v>
      </c>
      <c r="B1586" s="142" t="s">
        <v>2956</v>
      </c>
      <c r="C1586" s="142" t="s">
        <v>1213</v>
      </c>
      <c r="D1586" s="143">
        <v>30</v>
      </c>
      <c r="E1586" s="144" t="s">
        <v>3607</v>
      </c>
      <c r="F1586" s="141" t="s">
        <v>3224</v>
      </c>
      <c r="G1586" s="141"/>
      <c r="H1586" s="141"/>
    </row>
    <row r="1587" spans="1:8" x14ac:dyDescent="0.2">
      <c r="A1587" s="141" t="s">
        <v>5075</v>
      </c>
      <c r="B1587" s="142" t="s">
        <v>2957</v>
      </c>
      <c r="C1587" s="142" t="s">
        <v>1214</v>
      </c>
      <c r="D1587" s="143">
        <v>217</v>
      </c>
      <c r="E1587" s="144" t="s">
        <v>3562</v>
      </c>
      <c r="F1587" s="141" t="s">
        <v>3224</v>
      </c>
      <c r="G1587" s="141" t="s">
        <v>5857</v>
      </c>
      <c r="H1587" s="141" t="s">
        <v>5852</v>
      </c>
    </row>
    <row r="1588" spans="1:8" x14ac:dyDescent="0.2">
      <c r="A1588" s="141" t="s">
        <v>5075</v>
      </c>
      <c r="B1588" s="142" t="s">
        <v>2958</v>
      </c>
      <c r="C1588" s="142" t="s">
        <v>1215</v>
      </c>
      <c r="D1588" s="143">
        <v>150</v>
      </c>
      <c r="E1588" s="144" t="s">
        <v>3567</v>
      </c>
      <c r="F1588" s="141" t="s">
        <v>5058</v>
      </c>
      <c r="G1588" s="141" t="s">
        <v>5856</v>
      </c>
      <c r="H1588" s="141" t="s">
        <v>5855</v>
      </c>
    </row>
    <row r="1589" spans="1:8" x14ac:dyDescent="0.2">
      <c r="A1589" s="141" t="s">
        <v>5075</v>
      </c>
      <c r="B1589" s="142" t="s">
        <v>2959</v>
      </c>
      <c r="C1589" s="142" t="s">
        <v>1216</v>
      </c>
      <c r="D1589" s="143">
        <v>145</v>
      </c>
      <c r="E1589" s="144" t="s">
        <v>3560</v>
      </c>
      <c r="F1589" s="141" t="s">
        <v>3224</v>
      </c>
      <c r="G1589" s="141" t="s">
        <v>5857</v>
      </c>
      <c r="H1589" s="141" t="s">
        <v>2212</v>
      </c>
    </row>
    <row r="1590" spans="1:8" x14ac:dyDescent="0.2">
      <c r="A1590" s="141" t="s">
        <v>5075</v>
      </c>
      <c r="B1590" s="142" t="s">
        <v>2960</v>
      </c>
      <c r="C1590" s="142" t="s">
        <v>1217</v>
      </c>
      <c r="D1590" s="143">
        <v>156</v>
      </c>
      <c r="E1590" s="144" t="s">
        <v>3574</v>
      </c>
      <c r="F1590" s="141" t="s">
        <v>5058</v>
      </c>
      <c r="G1590" s="141" t="s">
        <v>5855</v>
      </c>
      <c r="H1590" s="141" t="s">
        <v>2212</v>
      </c>
    </row>
    <row r="1591" spans="1:8" x14ac:dyDescent="0.2">
      <c r="A1591" s="141" t="s">
        <v>5091</v>
      </c>
      <c r="B1591" s="142" t="s">
        <v>3337</v>
      </c>
      <c r="C1591" s="142" t="s">
        <v>4946</v>
      </c>
      <c r="D1591" s="143">
        <v>547</v>
      </c>
      <c r="E1591" s="144" t="s">
        <v>3559</v>
      </c>
      <c r="F1591" s="141" t="s">
        <v>3224</v>
      </c>
      <c r="G1591" s="141" t="s">
        <v>2212</v>
      </c>
      <c r="H1591" s="141" t="s">
        <v>2212</v>
      </c>
    </row>
    <row r="1592" spans="1:8" x14ac:dyDescent="0.2">
      <c r="A1592" s="141" t="s">
        <v>5091</v>
      </c>
      <c r="B1592" s="142" t="s">
        <v>5921</v>
      </c>
      <c r="C1592" s="142" t="s">
        <v>4947</v>
      </c>
      <c r="D1592" s="143">
        <v>391</v>
      </c>
      <c r="E1592" s="144" t="s">
        <v>3564</v>
      </c>
      <c r="F1592" s="141" t="s">
        <v>5055</v>
      </c>
      <c r="G1592" s="141" t="s">
        <v>2212</v>
      </c>
      <c r="H1592" s="141" t="s">
        <v>5859</v>
      </c>
    </row>
    <row r="1593" spans="1:8" x14ac:dyDescent="0.2">
      <c r="A1593" s="141" t="s">
        <v>5091</v>
      </c>
      <c r="B1593" s="142" t="s">
        <v>5922</v>
      </c>
      <c r="C1593" s="142" t="s">
        <v>4948</v>
      </c>
      <c r="D1593" s="143">
        <v>413</v>
      </c>
      <c r="E1593" s="144" t="s">
        <v>3562</v>
      </c>
      <c r="F1593" s="141" t="s">
        <v>3224</v>
      </c>
      <c r="G1593" s="141" t="s">
        <v>2212</v>
      </c>
      <c r="H1593" s="141" t="s">
        <v>5857</v>
      </c>
    </row>
    <row r="1594" spans="1:8" x14ac:dyDescent="0.2">
      <c r="A1594" s="141" t="s">
        <v>5093</v>
      </c>
      <c r="B1594" s="142" t="s">
        <v>5924</v>
      </c>
      <c r="C1594" s="142" t="s">
        <v>4950</v>
      </c>
      <c r="D1594" s="143">
        <v>415</v>
      </c>
      <c r="E1594" s="144" t="s">
        <v>3573</v>
      </c>
      <c r="F1594" s="141" t="s">
        <v>3224</v>
      </c>
      <c r="G1594" s="141" t="s">
        <v>2212</v>
      </c>
      <c r="H1594" s="141" t="s">
        <v>2212</v>
      </c>
    </row>
    <row r="1595" spans="1:8" x14ac:dyDescent="0.2">
      <c r="A1595" s="141" t="s">
        <v>5098</v>
      </c>
      <c r="B1595" s="142" t="s">
        <v>1900</v>
      </c>
      <c r="C1595" s="142" t="s">
        <v>5316</v>
      </c>
      <c r="D1595" s="143">
        <v>219</v>
      </c>
      <c r="E1595" s="144" t="s">
        <v>3600</v>
      </c>
      <c r="F1595" s="141" t="s">
        <v>5055</v>
      </c>
      <c r="G1595" s="141" t="s">
        <v>5858</v>
      </c>
      <c r="H1595" s="141" t="s">
        <v>5851</v>
      </c>
    </row>
    <row r="1596" spans="1:8" x14ac:dyDescent="0.2">
      <c r="A1596" s="141" t="s">
        <v>5098</v>
      </c>
      <c r="B1596" s="142" t="s">
        <v>1901</v>
      </c>
      <c r="C1596" s="142" t="s">
        <v>5317</v>
      </c>
      <c r="D1596" s="143">
        <v>552</v>
      </c>
      <c r="E1596" s="144" t="s">
        <v>3559</v>
      </c>
      <c r="F1596" s="141" t="s">
        <v>3224</v>
      </c>
      <c r="G1596" s="141" t="s">
        <v>2212</v>
      </c>
      <c r="H1596" s="141" t="s">
        <v>2212</v>
      </c>
    </row>
    <row r="1597" spans="1:8" x14ac:dyDescent="0.2">
      <c r="A1597" s="141" t="s">
        <v>5098</v>
      </c>
      <c r="B1597" s="142" t="s">
        <v>1902</v>
      </c>
      <c r="C1597" s="142" t="s">
        <v>5318</v>
      </c>
      <c r="D1597" s="143">
        <v>490</v>
      </c>
      <c r="E1597" s="144" t="s">
        <v>3569</v>
      </c>
      <c r="F1597" s="141" t="s">
        <v>5055</v>
      </c>
      <c r="G1597" s="141" t="s">
        <v>5853</v>
      </c>
      <c r="H1597" s="141" t="s">
        <v>5854</v>
      </c>
    </row>
    <row r="1598" spans="1:8" x14ac:dyDescent="0.2">
      <c r="A1598" s="141" t="s">
        <v>5098</v>
      </c>
      <c r="B1598" s="142" t="s">
        <v>1903</v>
      </c>
      <c r="C1598" s="142" t="s">
        <v>5319</v>
      </c>
      <c r="D1598" s="143">
        <v>430</v>
      </c>
      <c r="E1598" s="144" t="s">
        <v>3574</v>
      </c>
      <c r="F1598" s="141" t="s">
        <v>5055</v>
      </c>
      <c r="G1598" s="141" t="s">
        <v>2212</v>
      </c>
      <c r="H1598" s="141" t="s">
        <v>2212</v>
      </c>
    </row>
    <row r="1599" spans="1:8" x14ac:dyDescent="0.2">
      <c r="A1599" s="141" t="s">
        <v>5098</v>
      </c>
      <c r="B1599" s="142" t="s">
        <v>1904</v>
      </c>
      <c r="C1599" s="142" t="s">
        <v>5320</v>
      </c>
      <c r="D1599" s="143">
        <v>322</v>
      </c>
      <c r="E1599" s="144" t="s">
        <v>3568</v>
      </c>
      <c r="F1599" s="141" t="s">
        <v>3224</v>
      </c>
      <c r="G1599" s="141" t="s">
        <v>2212</v>
      </c>
      <c r="H1599" s="141" t="s">
        <v>2212</v>
      </c>
    </row>
    <row r="1600" spans="1:8" x14ac:dyDescent="0.2">
      <c r="A1600" s="141" t="s">
        <v>5111</v>
      </c>
      <c r="B1600" s="142" t="s">
        <v>414</v>
      </c>
      <c r="C1600" s="142" t="s">
        <v>2467</v>
      </c>
      <c r="D1600" s="143">
        <v>574</v>
      </c>
      <c r="E1600" s="144" t="s">
        <v>3558</v>
      </c>
      <c r="F1600" s="141" t="s">
        <v>3224</v>
      </c>
      <c r="G1600" s="141" t="s">
        <v>5850</v>
      </c>
      <c r="H1600" s="141" t="s">
        <v>5854</v>
      </c>
    </row>
    <row r="1601" spans="1:8" x14ac:dyDescent="0.2">
      <c r="A1601" s="141" t="s">
        <v>5111</v>
      </c>
      <c r="B1601" s="142" t="s">
        <v>418</v>
      </c>
      <c r="C1601" s="142" t="s">
        <v>2468</v>
      </c>
      <c r="D1601" s="143">
        <v>1597</v>
      </c>
      <c r="E1601" s="144" t="s">
        <v>3559</v>
      </c>
      <c r="F1601" s="141" t="s">
        <v>3224</v>
      </c>
      <c r="G1601" s="141" t="s">
        <v>5852</v>
      </c>
      <c r="H1601" s="141" t="s">
        <v>5852</v>
      </c>
    </row>
    <row r="1602" spans="1:8" x14ac:dyDescent="0.2">
      <c r="A1602" s="141" t="s">
        <v>5111</v>
      </c>
      <c r="B1602" s="142" t="s">
        <v>419</v>
      </c>
      <c r="C1602" s="142" t="s">
        <v>2469</v>
      </c>
      <c r="D1602" s="143">
        <v>556</v>
      </c>
      <c r="E1602" s="144" t="s">
        <v>3604</v>
      </c>
      <c r="F1602" s="141" t="s">
        <v>5055</v>
      </c>
      <c r="G1602" s="141" t="s">
        <v>5853</v>
      </c>
      <c r="H1602" s="141" t="s">
        <v>5851</v>
      </c>
    </row>
    <row r="1603" spans="1:8" x14ac:dyDescent="0.2">
      <c r="A1603" s="141" t="s">
        <v>5111</v>
      </c>
      <c r="B1603" s="142" t="s">
        <v>420</v>
      </c>
      <c r="C1603" s="142" t="s">
        <v>2470</v>
      </c>
      <c r="D1603" s="143">
        <v>339</v>
      </c>
      <c r="E1603" s="144" t="s">
        <v>3579</v>
      </c>
      <c r="F1603" s="141" t="s">
        <v>5055</v>
      </c>
      <c r="G1603" s="141" t="s">
        <v>2212</v>
      </c>
      <c r="H1603" s="141" t="s">
        <v>2212</v>
      </c>
    </row>
    <row r="1604" spans="1:8" x14ac:dyDescent="0.2">
      <c r="A1604" s="141" t="s">
        <v>5111</v>
      </c>
      <c r="B1604" s="142" t="s">
        <v>421</v>
      </c>
      <c r="C1604" s="142" t="s">
        <v>3195</v>
      </c>
      <c r="D1604" s="143">
        <v>1017</v>
      </c>
      <c r="E1604" s="144" t="s">
        <v>3592</v>
      </c>
      <c r="F1604" s="141" t="s">
        <v>5055</v>
      </c>
      <c r="G1604" s="141" t="s">
        <v>2212</v>
      </c>
      <c r="H1604" s="141" t="s">
        <v>2212</v>
      </c>
    </row>
    <row r="1605" spans="1:8" x14ac:dyDescent="0.2">
      <c r="A1605" s="141" t="s">
        <v>5111</v>
      </c>
      <c r="B1605" s="142" t="s">
        <v>422</v>
      </c>
      <c r="C1605" s="142" t="s">
        <v>3196</v>
      </c>
      <c r="D1605" s="143">
        <v>728</v>
      </c>
      <c r="E1605" s="144" t="s">
        <v>3564</v>
      </c>
      <c r="F1605" s="141" t="s">
        <v>3224</v>
      </c>
      <c r="G1605" s="141" t="s">
        <v>5850</v>
      </c>
      <c r="H1605" s="141" t="s">
        <v>5854</v>
      </c>
    </row>
    <row r="1606" spans="1:8" x14ac:dyDescent="0.2">
      <c r="A1606" s="141" t="s">
        <v>5111</v>
      </c>
      <c r="B1606" s="142" t="s">
        <v>423</v>
      </c>
      <c r="C1606" s="142" t="s">
        <v>3197</v>
      </c>
      <c r="D1606" s="143">
        <v>896</v>
      </c>
      <c r="E1606" s="144" t="s">
        <v>3577</v>
      </c>
      <c r="F1606" s="141" t="s">
        <v>5055</v>
      </c>
      <c r="G1606" s="141" t="s">
        <v>5850</v>
      </c>
      <c r="H1606" s="141" t="s">
        <v>5854</v>
      </c>
    </row>
    <row r="1607" spans="1:8" x14ac:dyDescent="0.2">
      <c r="A1607" s="141" t="s">
        <v>5129</v>
      </c>
      <c r="B1607" s="142" t="s">
        <v>4510</v>
      </c>
      <c r="C1607" s="142" t="s">
        <v>178</v>
      </c>
      <c r="D1607" s="143">
        <v>169</v>
      </c>
      <c r="E1607" s="144" t="s">
        <v>3560</v>
      </c>
      <c r="F1607" s="141" t="s">
        <v>3224</v>
      </c>
      <c r="G1607" s="141" t="s">
        <v>5857</v>
      </c>
      <c r="H1607" s="141" t="s">
        <v>2212</v>
      </c>
    </row>
    <row r="1608" spans="1:8" x14ac:dyDescent="0.2">
      <c r="A1608" s="141" t="s">
        <v>5126</v>
      </c>
      <c r="B1608" s="142" t="s">
        <v>4484</v>
      </c>
      <c r="C1608" s="142" t="s">
        <v>3843</v>
      </c>
      <c r="D1608" s="143">
        <v>104</v>
      </c>
      <c r="E1608" s="144" t="s">
        <v>3568</v>
      </c>
      <c r="F1608" s="141" t="s">
        <v>5055</v>
      </c>
      <c r="G1608" s="141" t="s">
        <v>2212</v>
      </c>
      <c r="H1608" s="141" t="s">
        <v>2212</v>
      </c>
    </row>
    <row r="1609" spans="1:8" x14ac:dyDescent="0.2">
      <c r="A1609" s="141" t="s">
        <v>5126</v>
      </c>
      <c r="B1609" s="142" t="s">
        <v>4485</v>
      </c>
      <c r="C1609" s="142" t="s">
        <v>3844</v>
      </c>
      <c r="D1609" s="143">
        <v>99</v>
      </c>
      <c r="E1609" s="144" t="s">
        <v>3568</v>
      </c>
      <c r="F1609" s="141" t="s">
        <v>5055</v>
      </c>
      <c r="G1609" s="141" t="s">
        <v>2212</v>
      </c>
      <c r="H1609" s="141" t="s">
        <v>5857</v>
      </c>
    </row>
    <row r="1610" spans="1:8" x14ac:dyDescent="0.2">
      <c r="A1610" s="141" t="s">
        <v>5126</v>
      </c>
      <c r="B1610" s="142" t="s">
        <v>4486</v>
      </c>
      <c r="C1610" s="142" t="s">
        <v>3845</v>
      </c>
      <c r="D1610" s="143">
        <v>462</v>
      </c>
      <c r="E1610" s="144" t="s">
        <v>3567</v>
      </c>
      <c r="F1610" s="141" t="s">
        <v>5055</v>
      </c>
      <c r="G1610" s="141" t="s">
        <v>5851</v>
      </c>
      <c r="H1610" s="141" t="s">
        <v>2212</v>
      </c>
    </row>
    <row r="1611" spans="1:8" x14ac:dyDescent="0.2">
      <c r="A1611" s="141" t="s">
        <v>5126</v>
      </c>
      <c r="B1611" s="142" t="s">
        <v>4487</v>
      </c>
      <c r="C1611" s="142" t="s">
        <v>3846</v>
      </c>
      <c r="D1611" s="143">
        <v>167</v>
      </c>
      <c r="E1611" s="144" t="s">
        <v>3568</v>
      </c>
      <c r="F1611" s="141" t="s">
        <v>5055</v>
      </c>
      <c r="G1611" s="141" t="s">
        <v>2212</v>
      </c>
      <c r="H1611" s="141" t="s">
        <v>5851</v>
      </c>
    </row>
    <row r="1612" spans="1:8" x14ac:dyDescent="0.2">
      <c r="A1612" s="141" t="s">
        <v>5126</v>
      </c>
      <c r="B1612" s="142" t="s">
        <v>4488</v>
      </c>
      <c r="C1612" s="142" t="s">
        <v>3847</v>
      </c>
      <c r="D1612" s="143">
        <v>508</v>
      </c>
      <c r="E1612" s="144" t="s">
        <v>3564</v>
      </c>
      <c r="F1612" s="141" t="s">
        <v>5055</v>
      </c>
      <c r="G1612" s="141" t="s">
        <v>5852</v>
      </c>
      <c r="H1612" s="141" t="s">
        <v>5853</v>
      </c>
    </row>
    <row r="1613" spans="1:8" x14ac:dyDescent="0.2">
      <c r="A1613" s="141" t="s">
        <v>5126</v>
      </c>
      <c r="B1613" s="142" t="s">
        <v>4489</v>
      </c>
      <c r="C1613" s="142" t="s">
        <v>3848</v>
      </c>
      <c r="D1613" s="143">
        <v>593</v>
      </c>
      <c r="E1613" s="144" t="s">
        <v>3559</v>
      </c>
      <c r="F1613" s="141" t="s">
        <v>3224</v>
      </c>
      <c r="G1613" s="141" t="s">
        <v>2212</v>
      </c>
      <c r="H1613" s="141" t="s">
        <v>2212</v>
      </c>
    </row>
    <row r="1614" spans="1:8" x14ac:dyDescent="0.2">
      <c r="A1614" s="141" t="s">
        <v>5142</v>
      </c>
      <c r="B1614" s="142" t="s">
        <v>86</v>
      </c>
      <c r="C1614" s="142" t="s">
        <v>209</v>
      </c>
      <c r="D1614" s="143">
        <v>1208</v>
      </c>
      <c r="E1614" s="144" t="s">
        <v>3559</v>
      </c>
      <c r="F1614" s="141" t="s">
        <v>5055</v>
      </c>
      <c r="G1614" s="141" t="s">
        <v>2212</v>
      </c>
      <c r="H1614" s="141" t="s">
        <v>2212</v>
      </c>
    </row>
    <row r="1615" spans="1:8" x14ac:dyDescent="0.2">
      <c r="A1615" s="141" t="s">
        <v>5151</v>
      </c>
      <c r="B1615" s="142" t="s">
        <v>110</v>
      </c>
      <c r="C1615" s="142" t="s">
        <v>3314</v>
      </c>
      <c r="D1615" s="143">
        <v>870</v>
      </c>
      <c r="E1615" s="144" t="s">
        <v>3559</v>
      </c>
      <c r="F1615" s="141" t="s">
        <v>3224</v>
      </c>
      <c r="G1615" s="141" t="s">
        <v>5852</v>
      </c>
      <c r="H1615" s="141" t="s">
        <v>5856</v>
      </c>
    </row>
    <row r="1616" spans="1:8" x14ac:dyDescent="0.2">
      <c r="A1616" s="141" t="s">
        <v>5151</v>
      </c>
      <c r="B1616" s="142" t="s">
        <v>112</v>
      </c>
      <c r="C1616" s="142" t="s">
        <v>3315</v>
      </c>
      <c r="D1616" s="143">
        <v>368</v>
      </c>
      <c r="E1616" s="144" t="s">
        <v>3592</v>
      </c>
      <c r="F1616" s="141" t="s">
        <v>5055</v>
      </c>
      <c r="G1616" s="141" t="s">
        <v>2212</v>
      </c>
      <c r="H1616" s="141" t="s">
        <v>2212</v>
      </c>
    </row>
    <row r="1617" spans="1:8" x14ac:dyDescent="0.2">
      <c r="A1617" s="141" t="s">
        <v>5151</v>
      </c>
      <c r="B1617" s="142" t="s">
        <v>113</v>
      </c>
      <c r="C1617" s="142" t="s">
        <v>3316</v>
      </c>
      <c r="D1617" s="143">
        <v>269</v>
      </c>
      <c r="E1617" s="144" t="s">
        <v>3592</v>
      </c>
      <c r="F1617" s="141" t="s">
        <v>5055</v>
      </c>
      <c r="G1617" s="141" t="s">
        <v>2212</v>
      </c>
      <c r="H1617" s="141" t="s">
        <v>5851</v>
      </c>
    </row>
    <row r="1618" spans="1:8" x14ac:dyDescent="0.2">
      <c r="A1618" s="141" t="s">
        <v>5151</v>
      </c>
      <c r="B1618" s="142" t="s">
        <v>114</v>
      </c>
      <c r="C1618" s="142" t="s">
        <v>3317</v>
      </c>
      <c r="D1618" s="143">
        <v>317</v>
      </c>
      <c r="E1618" s="144" t="s">
        <v>3600</v>
      </c>
      <c r="F1618" s="141" t="s">
        <v>5058</v>
      </c>
      <c r="G1618" s="141" t="s">
        <v>5856</v>
      </c>
      <c r="H1618" s="141" t="s">
        <v>5856</v>
      </c>
    </row>
    <row r="1619" spans="1:8" x14ac:dyDescent="0.2">
      <c r="A1619" s="141" t="s">
        <v>5151</v>
      </c>
      <c r="B1619" s="142" t="s">
        <v>115</v>
      </c>
      <c r="C1619" s="142" t="s">
        <v>3318</v>
      </c>
      <c r="D1619" s="143">
        <v>494</v>
      </c>
      <c r="E1619" s="144" t="s">
        <v>3569</v>
      </c>
      <c r="F1619" s="141" t="s">
        <v>5058</v>
      </c>
      <c r="G1619" s="141" t="s">
        <v>5852</v>
      </c>
      <c r="H1619" s="141" t="s">
        <v>5854</v>
      </c>
    </row>
    <row r="1620" spans="1:8" x14ac:dyDescent="0.2">
      <c r="A1620" s="141" t="s">
        <v>5151</v>
      </c>
      <c r="B1620" s="142" t="s">
        <v>116</v>
      </c>
      <c r="C1620" s="142" t="s">
        <v>3319</v>
      </c>
      <c r="D1620" s="143">
        <v>473</v>
      </c>
      <c r="E1620" s="144" t="s">
        <v>3593</v>
      </c>
      <c r="F1620" s="141" t="s">
        <v>5058</v>
      </c>
      <c r="G1620" s="141" t="s">
        <v>5858</v>
      </c>
      <c r="H1620" s="141" t="s">
        <v>5859</v>
      </c>
    </row>
    <row r="1621" spans="1:8" x14ac:dyDescent="0.2">
      <c r="A1621" s="141" t="s">
        <v>5151</v>
      </c>
      <c r="B1621" s="142" t="s">
        <v>117</v>
      </c>
      <c r="C1621" s="142" t="s">
        <v>3320</v>
      </c>
      <c r="D1621" s="143">
        <v>408</v>
      </c>
      <c r="E1621" s="144" t="s">
        <v>3574</v>
      </c>
      <c r="F1621" s="141" t="s">
        <v>5055</v>
      </c>
      <c r="G1621" s="141" t="s">
        <v>5853</v>
      </c>
      <c r="H1621" s="141" t="s">
        <v>2212</v>
      </c>
    </row>
    <row r="1622" spans="1:8" x14ac:dyDescent="0.2">
      <c r="A1622" s="141" t="s">
        <v>5153</v>
      </c>
      <c r="B1622" s="142" t="s">
        <v>118</v>
      </c>
      <c r="C1622" s="142" t="s">
        <v>1003</v>
      </c>
      <c r="D1622" s="143">
        <v>477</v>
      </c>
      <c r="E1622" s="144" t="s">
        <v>3562</v>
      </c>
      <c r="F1622" s="141" t="s">
        <v>5055</v>
      </c>
      <c r="G1622" s="141" t="s">
        <v>5851</v>
      </c>
      <c r="H1622" s="141" t="s">
        <v>2212</v>
      </c>
    </row>
    <row r="1623" spans="1:8" x14ac:dyDescent="0.2">
      <c r="A1623" s="141" t="s">
        <v>5153</v>
      </c>
      <c r="B1623" s="142" t="s">
        <v>119</v>
      </c>
      <c r="C1623" s="142" t="s">
        <v>1004</v>
      </c>
      <c r="D1623" s="143">
        <v>421</v>
      </c>
      <c r="E1623" s="144" t="s">
        <v>3564</v>
      </c>
      <c r="F1623" s="141" t="s">
        <v>5055</v>
      </c>
      <c r="G1623" s="141" t="s">
        <v>5850</v>
      </c>
      <c r="H1623" s="141" t="s">
        <v>5850</v>
      </c>
    </row>
    <row r="1624" spans="1:8" x14ac:dyDescent="0.2">
      <c r="A1624" s="141" t="s">
        <v>5153</v>
      </c>
      <c r="B1624" s="142" t="s">
        <v>120</v>
      </c>
      <c r="C1624" s="142" t="s">
        <v>1005</v>
      </c>
      <c r="D1624" s="143">
        <v>964</v>
      </c>
      <c r="E1624" s="144" t="s">
        <v>3559</v>
      </c>
      <c r="F1624" s="141" t="s">
        <v>3224</v>
      </c>
      <c r="G1624" s="141" t="s">
        <v>2212</v>
      </c>
      <c r="H1624" s="141" t="s">
        <v>2212</v>
      </c>
    </row>
    <row r="1625" spans="1:8" x14ac:dyDescent="0.2">
      <c r="A1625" s="141" t="s">
        <v>5153</v>
      </c>
      <c r="B1625" s="142" t="s">
        <v>123</v>
      </c>
      <c r="C1625" s="142" t="s">
        <v>1006</v>
      </c>
      <c r="D1625" s="143">
        <v>614</v>
      </c>
      <c r="E1625" s="144" t="s">
        <v>3564</v>
      </c>
      <c r="F1625" s="141" t="s">
        <v>5055</v>
      </c>
      <c r="G1625" s="141" t="s">
        <v>5852</v>
      </c>
      <c r="H1625" s="141" t="s">
        <v>5854</v>
      </c>
    </row>
    <row r="1626" spans="1:8" x14ac:dyDescent="0.2">
      <c r="A1626" s="141" t="s">
        <v>5153</v>
      </c>
      <c r="B1626" s="142" t="s">
        <v>124</v>
      </c>
      <c r="C1626" s="142" t="s">
        <v>1007</v>
      </c>
      <c r="D1626" s="143">
        <v>710</v>
      </c>
      <c r="E1626" s="144" t="s">
        <v>3562</v>
      </c>
      <c r="F1626" s="141" t="s">
        <v>5055</v>
      </c>
      <c r="G1626" s="141" t="s">
        <v>5854</v>
      </c>
      <c r="H1626" s="141" t="s">
        <v>5856</v>
      </c>
    </row>
    <row r="1627" spans="1:8" x14ac:dyDescent="0.2">
      <c r="A1627" s="141" t="s">
        <v>5157</v>
      </c>
      <c r="B1627" s="142" t="s">
        <v>131</v>
      </c>
      <c r="C1627" s="142" t="s">
        <v>1014</v>
      </c>
      <c r="D1627" s="143">
        <v>605</v>
      </c>
      <c r="E1627" s="144" t="s">
        <v>3559</v>
      </c>
      <c r="F1627" s="141" t="s">
        <v>3224</v>
      </c>
      <c r="G1627" s="141" t="s">
        <v>2212</v>
      </c>
      <c r="H1627" s="141" t="s">
        <v>2212</v>
      </c>
    </row>
    <row r="1628" spans="1:8" x14ac:dyDescent="0.2">
      <c r="A1628" s="141" t="s">
        <v>5157</v>
      </c>
      <c r="B1628" s="142" t="s">
        <v>132</v>
      </c>
      <c r="C1628" s="142" t="s">
        <v>1015</v>
      </c>
      <c r="D1628" s="143">
        <v>550</v>
      </c>
      <c r="E1628" s="144" t="s">
        <v>3569</v>
      </c>
      <c r="F1628" s="141" t="s">
        <v>5055</v>
      </c>
      <c r="G1628" s="141" t="s">
        <v>2212</v>
      </c>
      <c r="H1628" s="141" t="s">
        <v>5852</v>
      </c>
    </row>
    <row r="1629" spans="1:8" x14ac:dyDescent="0.2">
      <c r="A1629" s="141" t="s">
        <v>5159</v>
      </c>
      <c r="B1629" s="142" t="s">
        <v>141</v>
      </c>
      <c r="C1629" s="142" t="s">
        <v>4670</v>
      </c>
      <c r="D1629" s="143">
        <v>418</v>
      </c>
      <c r="E1629" s="144" t="s">
        <v>3579</v>
      </c>
      <c r="F1629" s="141" t="s">
        <v>3224</v>
      </c>
      <c r="G1629" s="141" t="s">
        <v>2212</v>
      </c>
      <c r="H1629" s="141" t="s">
        <v>2212</v>
      </c>
    </row>
    <row r="1630" spans="1:8" x14ac:dyDescent="0.2">
      <c r="A1630" s="141" t="s">
        <v>5159</v>
      </c>
      <c r="B1630" s="142" t="s">
        <v>142</v>
      </c>
      <c r="C1630" s="142" t="s">
        <v>4671</v>
      </c>
      <c r="D1630" s="143">
        <v>791</v>
      </c>
      <c r="E1630" s="144" t="s">
        <v>3564</v>
      </c>
      <c r="F1630" s="141" t="s">
        <v>3224</v>
      </c>
      <c r="G1630" s="141" t="s">
        <v>2212</v>
      </c>
      <c r="H1630" s="141" t="s">
        <v>5852</v>
      </c>
    </row>
    <row r="1631" spans="1:8" x14ac:dyDescent="0.2">
      <c r="A1631" s="141" t="s">
        <v>5159</v>
      </c>
      <c r="B1631" s="142" t="s">
        <v>143</v>
      </c>
      <c r="C1631" s="142" t="s">
        <v>4672</v>
      </c>
      <c r="D1631" s="143">
        <v>433</v>
      </c>
      <c r="E1631" s="144" t="s">
        <v>3604</v>
      </c>
      <c r="F1631" s="141" t="s">
        <v>5055</v>
      </c>
      <c r="G1631" s="141" t="s">
        <v>2212</v>
      </c>
      <c r="H1631" s="141" t="s">
        <v>2212</v>
      </c>
    </row>
    <row r="1632" spans="1:8" x14ac:dyDescent="0.2">
      <c r="A1632" s="141" t="s">
        <v>5159</v>
      </c>
      <c r="B1632" s="142" t="s">
        <v>144</v>
      </c>
      <c r="C1632" s="142" t="s">
        <v>4673</v>
      </c>
      <c r="D1632" s="143">
        <v>625</v>
      </c>
      <c r="E1632" s="144" t="s">
        <v>3564</v>
      </c>
      <c r="F1632" s="141" t="s">
        <v>5055</v>
      </c>
      <c r="G1632" s="141" t="s">
        <v>5850</v>
      </c>
      <c r="H1632" s="141" t="s">
        <v>5853</v>
      </c>
    </row>
    <row r="1633" spans="1:8" x14ac:dyDescent="0.2">
      <c r="A1633" s="141" t="s">
        <v>5159</v>
      </c>
      <c r="B1633" s="142" t="s">
        <v>145</v>
      </c>
      <c r="C1633" s="142" t="s">
        <v>4674</v>
      </c>
      <c r="D1633" s="143">
        <v>511</v>
      </c>
      <c r="E1633" s="144" t="s">
        <v>3604</v>
      </c>
      <c r="F1633" s="141" t="s">
        <v>3224</v>
      </c>
      <c r="G1633" s="141" t="s">
        <v>5852</v>
      </c>
      <c r="H1633" s="141" t="s">
        <v>2212</v>
      </c>
    </row>
    <row r="1634" spans="1:8" x14ac:dyDescent="0.2">
      <c r="A1634" s="141" t="s">
        <v>5159</v>
      </c>
      <c r="B1634" s="142" t="s">
        <v>146</v>
      </c>
      <c r="C1634" s="142" t="s">
        <v>4675</v>
      </c>
      <c r="D1634" s="143">
        <v>344</v>
      </c>
      <c r="E1634" s="144" t="s">
        <v>3579</v>
      </c>
      <c r="F1634" s="141" t="s">
        <v>5055</v>
      </c>
      <c r="G1634" s="141" t="s">
        <v>2212</v>
      </c>
      <c r="H1634" s="141" t="s">
        <v>2212</v>
      </c>
    </row>
    <row r="1635" spans="1:8" x14ac:dyDescent="0.2">
      <c r="A1635" s="141" t="s">
        <v>5159</v>
      </c>
      <c r="B1635" s="142" t="s">
        <v>147</v>
      </c>
      <c r="C1635" s="142" t="s">
        <v>4676</v>
      </c>
      <c r="D1635" s="143">
        <v>1153</v>
      </c>
      <c r="E1635" s="144" t="s">
        <v>3559</v>
      </c>
      <c r="F1635" s="141" t="s">
        <v>3224</v>
      </c>
      <c r="G1635" s="141" t="s">
        <v>2212</v>
      </c>
      <c r="H1635" s="141" t="s">
        <v>2212</v>
      </c>
    </row>
    <row r="1636" spans="1:8" x14ac:dyDescent="0.2">
      <c r="A1636" s="141" t="s">
        <v>1603</v>
      </c>
      <c r="B1636" s="142" t="s">
        <v>5788</v>
      </c>
      <c r="C1636" s="142" t="s">
        <v>2736</v>
      </c>
      <c r="D1636" s="143">
        <v>551</v>
      </c>
      <c r="E1636" s="144" t="s">
        <v>3569</v>
      </c>
      <c r="F1636" s="141" t="s">
        <v>5055</v>
      </c>
      <c r="G1636" s="141" t="s">
        <v>5852</v>
      </c>
      <c r="H1636" s="141" t="s">
        <v>5854</v>
      </c>
    </row>
    <row r="1637" spans="1:8" x14ac:dyDescent="0.2">
      <c r="A1637" s="141" t="s">
        <v>1603</v>
      </c>
      <c r="B1637" s="142" t="s">
        <v>5789</v>
      </c>
      <c r="C1637" s="142" t="s">
        <v>2737</v>
      </c>
      <c r="D1637" s="143">
        <v>975</v>
      </c>
      <c r="E1637" s="144" t="s">
        <v>3559</v>
      </c>
      <c r="F1637" s="141" t="s">
        <v>3224</v>
      </c>
      <c r="G1637" s="141" t="s">
        <v>2212</v>
      </c>
      <c r="H1637" s="141" t="s">
        <v>2212</v>
      </c>
    </row>
    <row r="1638" spans="1:8" x14ac:dyDescent="0.2">
      <c r="A1638" s="141" t="s">
        <v>5409</v>
      </c>
      <c r="B1638" s="142" t="s">
        <v>5727</v>
      </c>
      <c r="C1638" s="142" t="s">
        <v>4739</v>
      </c>
      <c r="D1638" s="143">
        <v>144</v>
      </c>
      <c r="E1638" s="144" t="s">
        <v>3560</v>
      </c>
      <c r="F1638" s="141" t="s">
        <v>5055</v>
      </c>
      <c r="G1638" s="141" t="s">
        <v>2212</v>
      </c>
      <c r="H1638" s="141" t="s">
        <v>5851</v>
      </c>
    </row>
    <row r="1639" spans="1:8" x14ac:dyDescent="0.2">
      <c r="A1639" s="141" t="s">
        <v>5421</v>
      </c>
      <c r="B1639" s="142" t="s">
        <v>1431</v>
      </c>
      <c r="C1639" s="142" t="s">
        <v>3750</v>
      </c>
      <c r="D1639" s="143">
        <v>828</v>
      </c>
      <c r="E1639" s="144" t="s">
        <v>3559</v>
      </c>
      <c r="F1639" s="141" t="s">
        <v>3224</v>
      </c>
      <c r="G1639" s="141" t="s">
        <v>2212</v>
      </c>
      <c r="H1639" s="141" t="s">
        <v>2212</v>
      </c>
    </row>
    <row r="1640" spans="1:8" ht="15" x14ac:dyDescent="0.25">
      <c r="A1640" s="141" t="s">
        <v>5421</v>
      </c>
      <c r="B1640" s="145" t="s">
        <v>6039</v>
      </c>
      <c r="C1640" s="141" t="s">
        <v>6040</v>
      </c>
      <c r="D1640" s="143"/>
      <c r="E1640" s="141"/>
      <c r="F1640" s="141" t="s">
        <v>3224</v>
      </c>
      <c r="G1640" s="141"/>
      <c r="H1640" s="141"/>
    </row>
    <row r="1641" spans="1:8" ht="15" x14ac:dyDescent="0.25">
      <c r="A1641" s="141" t="s">
        <v>5421</v>
      </c>
      <c r="B1641" s="145" t="s">
        <v>6041</v>
      </c>
      <c r="C1641" s="141" t="s">
        <v>6042</v>
      </c>
      <c r="D1641" s="143"/>
      <c r="E1641" s="141"/>
      <c r="F1641" s="141" t="s">
        <v>3224</v>
      </c>
      <c r="G1641" s="141"/>
      <c r="H1641" s="141"/>
    </row>
    <row r="1642" spans="1:8" x14ac:dyDescent="0.2">
      <c r="A1642" s="141" t="s">
        <v>5421</v>
      </c>
      <c r="B1642" s="142" t="s">
        <v>1432</v>
      </c>
      <c r="C1642" s="142" t="s">
        <v>3751</v>
      </c>
      <c r="D1642" s="143">
        <v>830</v>
      </c>
      <c r="E1642" s="144" t="s">
        <v>3569</v>
      </c>
      <c r="F1642" s="141" t="s">
        <v>5055</v>
      </c>
      <c r="G1642" s="141" t="s">
        <v>5856</v>
      </c>
      <c r="H1642" s="141" t="s">
        <v>5854</v>
      </c>
    </row>
    <row r="1643" spans="1:8" x14ac:dyDescent="0.2">
      <c r="A1643" s="141" t="s">
        <v>5421</v>
      </c>
      <c r="B1643" s="142" t="s">
        <v>1433</v>
      </c>
      <c r="C1643" s="142" t="s">
        <v>3752</v>
      </c>
      <c r="D1643" s="143">
        <v>262</v>
      </c>
      <c r="E1643" s="144" t="s">
        <v>3563</v>
      </c>
      <c r="F1643" s="141" t="s">
        <v>3224</v>
      </c>
      <c r="G1643" s="141" t="s">
        <v>5856</v>
      </c>
      <c r="H1643" s="141" t="s">
        <v>5852</v>
      </c>
    </row>
    <row r="1644" spans="1:8" x14ac:dyDescent="0.2">
      <c r="A1644" s="141" t="s">
        <v>5423</v>
      </c>
      <c r="B1644" s="142" t="s">
        <v>1434</v>
      </c>
      <c r="C1644" s="142" t="s">
        <v>3753</v>
      </c>
      <c r="D1644" s="143">
        <v>692</v>
      </c>
      <c r="E1644" s="144" t="s">
        <v>3573</v>
      </c>
      <c r="F1644" s="141" t="s">
        <v>5055</v>
      </c>
      <c r="G1644" s="141" t="s">
        <v>5856</v>
      </c>
      <c r="H1644" s="141" t="s">
        <v>5856</v>
      </c>
    </row>
    <row r="1645" spans="1:8" x14ac:dyDescent="0.2">
      <c r="A1645" s="141" t="s">
        <v>5426</v>
      </c>
      <c r="B1645" s="142" t="s">
        <v>1440</v>
      </c>
      <c r="C1645" s="142" t="s">
        <v>3759</v>
      </c>
      <c r="D1645" s="143">
        <v>135</v>
      </c>
      <c r="E1645" s="144" t="s">
        <v>3562</v>
      </c>
      <c r="F1645" s="141" t="s">
        <v>5055</v>
      </c>
      <c r="G1645" s="141" t="s">
        <v>5858</v>
      </c>
      <c r="H1645" s="141" t="s">
        <v>2212</v>
      </c>
    </row>
    <row r="1646" spans="1:8" x14ac:dyDescent="0.2">
      <c r="A1646" s="141" t="s">
        <v>5426</v>
      </c>
      <c r="B1646" s="142" t="s">
        <v>1441</v>
      </c>
      <c r="C1646" s="142" t="s">
        <v>3760</v>
      </c>
      <c r="D1646" s="143">
        <v>335</v>
      </c>
      <c r="E1646" s="144" t="s">
        <v>3559</v>
      </c>
      <c r="F1646" s="141" t="s">
        <v>3224</v>
      </c>
      <c r="G1646" s="141" t="s">
        <v>2212</v>
      </c>
      <c r="H1646" s="141" t="s">
        <v>2212</v>
      </c>
    </row>
    <row r="1647" spans="1:8" x14ac:dyDescent="0.2">
      <c r="A1647" s="141" t="s">
        <v>5426</v>
      </c>
      <c r="B1647" s="142" t="s">
        <v>1442</v>
      </c>
      <c r="C1647" s="142" t="s">
        <v>3761</v>
      </c>
      <c r="D1647" s="143">
        <v>197</v>
      </c>
      <c r="E1647" s="144" t="s">
        <v>3558</v>
      </c>
      <c r="F1647" s="141" t="s">
        <v>3224</v>
      </c>
      <c r="G1647" s="141" t="s">
        <v>5852</v>
      </c>
      <c r="H1647" s="141" t="s">
        <v>5859</v>
      </c>
    </row>
    <row r="1648" spans="1:8" x14ac:dyDescent="0.2">
      <c r="A1648" s="141" t="s">
        <v>5426</v>
      </c>
      <c r="B1648" s="142" t="s">
        <v>1443</v>
      </c>
      <c r="C1648" s="142" t="s">
        <v>3762</v>
      </c>
      <c r="D1648" s="143">
        <v>150</v>
      </c>
      <c r="E1648" s="144" t="s">
        <v>3566</v>
      </c>
      <c r="F1648" s="141" t="s">
        <v>5055</v>
      </c>
      <c r="G1648" s="141" t="s">
        <v>5852</v>
      </c>
      <c r="H1648" s="141" t="s">
        <v>2212</v>
      </c>
    </row>
    <row r="1649" spans="1:8" x14ac:dyDescent="0.2">
      <c r="A1649" s="141" t="s">
        <v>5426</v>
      </c>
      <c r="B1649" s="142" t="s">
        <v>1444</v>
      </c>
      <c r="C1649" s="142" t="s">
        <v>3763</v>
      </c>
      <c r="D1649" s="143">
        <v>286</v>
      </c>
      <c r="E1649" s="144" t="s">
        <v>3562</v>
      </c>
      <c r="F1649" s="141" t="s">
        <v>3224</v>
      </c>
      <c r="G1649" s="141" t="s">
        <v>5858</v>
      </c>
      <c r="H1649" s="141" t="s">
        <v>5851</v>
      </c>
    </row>
    <row r="1650" spans="1:8" x14ac:dyDescent="0.2">
      <c r="A1650" s="141" t="s">
        <v>5440</v>
      </c>
      <c r="B1650" s="142" t="s">
        <v>2073</v>
      </c>
      <c r="C1650" s="142" t="s">
        <v>3011</v>
      </c>
      <c r="D1650" s="143">
        <v>77</v>
      </c>
      <c r="E1650" s="144" t="s">
        <v>3552</v>
      </c>
      <c r="F1650" s="141" t="s">
        <v>3224</v>
      </c>
      <c r="G1650" s="141"/>
      <c r="H1650" s="141"/>
    </row>
    <row r="1651" spans="1:8" x14ac:dyDescent="0.2">
      <c r="A1651" s="141" t="s">
        <v>5440</v>
      </c>
      <c r="B1651" s="142" t="s">
        <v>2075</v>
      </c>
      <c r="C1651" s="142" t="s">
        <v>3012</v>
      </c>
      <c r="D1651" s="143">
        <v>558</v>
      </c>
      <c r="E1651" s="144" t="s">
        <v>3565</v>
      </c>
      <c r="F1651" s="141" t="s">
        <v>5055</v>
      </c>
      <c r="G1651" s="141" t="s">
        <v>2212</v>
      </c>
      <c r="H1651" s="141" t="s">
        <v>2212</v>
      </c>
    </row>
    <row r="1652" spans="1:8" x14ac:dyDescent="0.2">
      <c r="A1652" s="141" t="s">
        <v>5440</v>
      </c>
      <c r="B1652" s="142" t="s">
        <v>2076</v>
      </c>
      <c r="C1652" s="142" t="s">
        <v>3013</v>
      </c>
      <c r="D1652" s="143">
        <v>926</v>
      </c>
      <c r="E1652" s="144" t="s">
        <v>3564</v>
      </c>
      <c r="F1652" s="141" t="s">
        <v>5055</v>
      </c>
      <c r="G1652" s="141" t="s">
        <v>2212</v>
      </c>
      <c r="H1652" s="141" t="s">
        <v>2212</v>
      </c>
    </row>
    <row r="1653" spans="1:8" x14ac:dyDescent="0.2">
      <c r="A1653" s="141" t="s">
        <v>5440</v>
      </c>
      <c r="B1653" s="142" t="s">
        <v>2077</v>
      </c>
      <c r="C1653" s="142" t="s">
        <v>3014</v>
      </c>
      <c r="D1653" s="143">
        <v>866</v>
      </c>
      <c r="E1653" s="144" t="s">
        <v>3559</v>
      </c>
      <c r="F1653" s="141" t="s">
        <v>3224</v>
      </c>
      <c r="G1653" s="141" t="s">
        <v>2212</v>
      </c>
      <c r="H1653" s="141" t="s">
        <v>2212</v>
      </c>
    </row>
    <row r="1654" spans="1:8" x14ac:dyDescent="0.2">
      <c r="A1654" s="141" t="s">
        <v>5440</v>
      </c>
      <c r="B1654" s="142" t="s">
        <v>2078</v>
      </c>
      <c r="C1654" s="142" t="s">
        <v>3015</v>
      </c>
      <c r="D1654" s="143">
        <v>344</v>
      </c>
      <c r="E1654" s="144" t="s">
        <v>3565</v>
      </c>
      <c r="F1654" s="141" t="s">
        <v>3224</v>
      </c>
      <c r="G1654" s="141" t="s">
        <v>2212</v>
      </c>
      <c r="H1654" s="141" t="s">
        <v>2212</v>
      </c>
    </row>
    <row r="1655" spans="1:8" x14ac:dyDescent="0.2">
      <c r="A1655" s="141" t="s">
        <v>5430</v>
      </c>
      <c r="B1655" s="142" t="s">
        <v>1449</v>
      </c>
      <c r="C1655" s="142" t="s">
        <v>3720</v>
      </c>
      <c r="D1655" s="143">
        <v>135</v>
      </c>
      <c r="E1655" s="144" t="s">
        <v>3561</v>
      </c>
      <c r="F1655" s="141" t="s">
        <v>3224</v>
      </c>
      <c r="G1655" s="141" t="s">
        <v>2212</v>
      </c>
      <c r="H1655" s="141" t="s">
        <v>2212</v>
      </c>
    </row>
    <row r="1656" spans="1:8" x14ac:dyDescent="0.2">
      <c r="A1656" s="141" t="s">
        <v>5430</v>
      </c>
      <c r="B1656" s="142" t="s">
        <v>1450</v>
      </c>
      <c r="C1656" s="142" t="s">
        <v>3721</v>
      </c>
      <c r="D1656" s="143">
        <v>251</v>
      </c>
      <c r="E1656" s="144" t="s">
        <v>3569</v>
      </c>
      <c r="F1656" s="141" t="s">
        <v>3224</v>
      </c>
      <c r="G1656" s="141" t="s">
        <v>5856</v>
      </c>
      <c r="H1656" s="141" t="s">
        <v>5854</v>
      </c>
    </row>
    <row r="1657" spans="1:8" x14ac:dyDescent="0.2">
      <c r="A1657" s="141" t="s">
        <v>5430</v>
      </c>
      <c r="B1657" s="142" t="s">
        <v>3092</v>
      </c>
      <c r="C1657" s="142" t="s">
        <v>470</v>
      </c>
      <c r="D1657" s="143">
        <v>401</v>
      </c>
      <c r="E1657" s="144" t="s">
        <v>3568</v>
      </c>
      <c r="F1657" s="141" t="s">
        <v>5058</v>
      </c>
      <c r="G1657" s="141" t="s">
        <v>2212</v>
      </c>
      <c r="H1657" s="141" t="s">
        <v>2212</v>
      </c>
    </row>
    <row r="1658" spans="1:8" x14ac:dyDescent="0.2">
      <c r="A1658" s="141" t="s">
        <v>5430</v>
      </c>
      <c r="B1658" s="142" t="s">
        <v>3093</v>
      </c>
      <c r="C1658" s="142" t="s">
        <v>3722</v>
      </c>
      <c r="D1658" s="143">
        <v>294</v>
      </c>
      <c r="E1658" s="144" t="s">
        <v>3559</v>
      </c>
      <c r="F1658" s="141" t="s">
        <v>3224</v>
      </c>
      <c r="G1658" s="141" t="s">
        <v>5851</v>
      </c>
      <c r="H1658" s="141" t="s">
        <v>5851</v>
      </c>
    </row>
    <row r="1659" spans="1:8" x14ac:dyDescent="0.2">
      <c r="A1659" s="141" t="s">
        <v>5444</v>
      </c>
      <c r="B1659" s="142" t="s">
        <v>2082</v>
      </c>
      <c r="C1659" s="142" t="s">
        <v>3019</v>
      </c>
      <c r="D1659" s="143">
        <v>266</v>
      </c>
      <c r="E1659" s="144" t="s">
        <v>3567</v>
      </c>
      <c r="F1659" s="141" t="s">
        <v>5055</v>
      </c>
      <c r="G1659" s="141" t="s">
        <v>5851</v>
      </c>
      <c r="H1659" s="141" t="s">
        <v>2212</v>
      </c>
    </row>
    <row r="1660" spans="1:8" x14ac:dyDescent="0.2">
      <c r="A1660" s="141" t="s">
        <v>5444</v>
      </c>
      <c r="B1660" s="142" t="s">
        <v>2566</v>
      </c>
      <c r="C1660" s="142" t="s">
        <v>3020</v>
      </c>
      <c r="D1660" s="143">
        <v>291</v>
      </c>
      <c r="E1660" s="144" t="s">
        <v>3567</v>
      </c>
      <c r="F1660" s="141" t="s">
        <v>5055</v>
      </c>
      <c r="G1660" s="141" t="s">
        <v>2212</v>
      </c>
      <c r="H1660" s="141" t="s">
        <v>2212</v>
      </c>
    </row>
    <row r="1661" spans="1:8" x14ac:dyDescent="0.2">
      <c r="A1661" s="141" t="s">
        <v>5444</v>
      </c>
      <c r="B1661" s="142" t="s">
        <v>2567</v>
      </c>
      <c r="C1661" s="142" t="s">
        <v>3021</v>
      </c>
      <c r="D1661" s="143">
        <v>685</v>
      </c>
      <c r="E1661" s="144" t="s">
        <v>3559</v>
      </c>
      <c r="F1661" s="141" t="s">
        <v>3224</v>
      </c>
      <c r="G1661" s="141" t="s">
        <v>2212</v>
      </c>
      <c r="H1661" s="141" t="s">
        <v>2212</v>
      </c>
    </row>
    <row r="1662" spans="1:8" x14ac:dyDescent="0.2">
      <c r="A1662" s="141" t="s">
        <v>5444</v>
      </c>
      <c r="B1662" s="142" t="s">
        <v>2568</v>
      </c>
      <c r="C1662" s="142" t="s">
        <v>3022</v>
      </c>
      <c r="D1662" s="143">
        <v>447</v>
      </c>
      <c r="E1662" s="144" t="s">
        <v>3569</v>
      </c>
      <c r="F1662" s="141" t="s">
        <v>3224</v>
      </c>
      <c r="G1662" s="141" t="s">
        <v>2212</v>
      </c>
      <c r="H1662" s="141" t="s">
        <v>5854</v>
      </c>
    </row>
    <row r="1663" spans="1:8" x14ac:dyDescent="0.2">
      <c r="A1663" s="141" t="s">
        <v>5444</v>
      </c>
      <c r="B1663" s="142" t="s">
        <v>2569</v>
      </c>
      <c r="C1663" s="142" t="s">
        <v>3023</v>
      </c>
      <c r="D1663" s="143">
        <v>287</v>
      </c>
      <c r="E1663" s="144" t="s">
        <v>3568</v>
      </c>
      <c r="F1663" s="141" t="s">
        <v>5055</v>
      </c>
      <c r="G1663" s="141" t="s">
        <v>2212</v>
      </c>
      <c r="H1663" s="141" t="s">
        <v>2212</v>
      </c>
    </row>
    <row r="1664" spans="1:8" x14ac:dyDescent="0.2">
      <c r="A1664" s="141" t="s">
        <v>5446</v>
      </c>
      <c r="B1664" s="142" t="s">
        <v>2571</v>
      </c>
      <c r="C1664" s="142" t="s">
        <v>3025</v>
      </c>
      <c r="D1664" s="143">
        <v>329</v>
      </c>
      <c r="E1664" s="144" t="s">
        <v>3562</v>
      </c>
      <c r="F1664" s="141" t="s">
        <v>5055</v>
      </c>
      <c r="G1664" s="141" t="s">
        <v>2212</v>
      </c>
      <c r="H1664" s="141" t="s">
        <v>2212</v>
      </c>
    </row>
    <row r="1665" spans="1:8" x14ac:dyDescent="0.2">
      <c r="A1665" s="141" t="s">
        <v>5446</v>
      </c>
      <c r="B1665" s="142" t="s">
        <v>2572</v>
      </c>
      <c r="C1665" s="142" t="s">
        <v>3027</v>
      </c>
      <c r="D1665" s="143">
        <v>366</v>
      </c>
      <c r="E1665" s="144" t="s">
        <v>3579</v>
      </c>
      <c r="F1665" s="141" t="s">
        <v>3224</v>
      </c>
      <c r="G1665" s="141" t="s">
        <v>2212</v>
      </c>
      <c r="H1665" s="141" t="s">
        <v>2212</v>
      </c>
    </row>
    <row r="1666" spans="1:8" x14ac:dyDescent="0.2">
      <c r="A1666" s="141" t="s">
        <v>5446</v>
      </c>
      <c r="B1666" s="142" t="s">
        <v>2573</v>
      </c>
      <c r="C1666" s="142" t="s">
        <v>4372</v>
      </c>
      <c r="D1666" s="143">
        <v>1257</v>
      </c>
      <c r="E1666" s="144" t="s">
        <v>3559</v>
      </c>
      <c r="F1666" s="141" t="s">
        <v>3224</v>
      </c>
      <c r="G1666" s="141" t="s">
        <v>2212</v>
      </c>
      <c r="H1666" s="141" t="s">
        <v>2212</v>
      </c>
    </row>
    <row r="1667" spans="1:8" x14ac:dyDescent="0.2">
      <c r="A1667" s="141" t="s">
        <v>5446</v>
      </c>
      <c r="B1667" s="142" t="s">
        <v>2574</v>
      </c>
      <c r="C1667" s="142" t="s">
        <v>4373</v>
      </c>
      <c r="D1667" s="143">
        <v>394</v>
      </c>
      <c r="E1667" s="144" t="s">
        <v>3600</v>
      </c>
      <c r="F1667" s="141" t="s">
        <v>5055</v>
      </c>
      <c r="G1667" s="141" t="s">
        <v>5852</v>
      </c>
      <c r="H1667" s="141" t="s">
        <v>2212</v>
      </c>
    </row>
    <row r="1668" spans="1:8" x14ac:dyDescent="0.2">
      <c r="A1668" s="141" t="s">
        <v>5446</v>
      </c>
      <c r="B1668" s="142" t="s">
        <v>2575</v>
      </c>
      <c r="C1668" s="142" t="s">
        <v>4374</v>
      </c>
      <c r="D1668" s="143">
        <v>314</v>
      </c>
      <c r="E1668" s="144" t="s">
        <v>3599</v>
      </c>
      <c r="F1668" s="141" t="s">
        <v>5055</v>
      </c>
      <c r="G1668" s="141" t="s">
        <v>2212</v>
      </c>
      <c r="H1668" s="141" t="s">
        <v>2212</v>
      </c>
    </row>
    <row r="1669" spans="1:8" x14ac:dyDescent="0.2">
      <c r="A1669" s="141" t="s">
        <v>5446</v>
      </c>
      <c r="B1669" s="142" t="s">
        <v>2576</v>
      </c>
      <c r="C1669" s="142" t="s">
        <v>4375</v>
      </c>
      <c r="D1669" s="143">
        <v>302</v>
      </c>
      <c r="E1669" s="144" t="s">
        <v>3564</v>
      </c>
      <c r="F1669" s="141" t="s">
        <v>5055</v>
      </c>
      <c r="G1669" s="141" t="s">
        <v>2212</v>
      </c>
      <c r="H1669" s="141" t="s">
        <v>5853</v>
      </c>
    </row>
    <row r="1670" spans="1:8" x14ac:dyDescent="0.2">
      <c r="A1670" s="141" t="s">
        <v>5446</v>
      </c>
      <c r="B1670" s="142" t="s">
        <v>2577</v>
      </c>
      <c r="C1670" s="142" t="s">
        <v>4376</v>
      </c>
      <c r="D1670" s="143">
        <v>634</v>
      </c>
      <c r="E1670" s="144" t="s">
        <v>3569</v>
      </c>
      <c r="F1670" s="141" t="s">
        <v>3224</v>
      </c>
      <c r="G1670" s="141" t="s">
        <v>2212</v>
      </c>
      <c r="H1670" s="141" t="s">
        <v>5850</v>
      </c>
    </row>
    <row r="1671" spans="1:8" x14ac:dyDescent="0.2">
      <c r="A1671" s="141" t="s">
        <v>2018</v>
      </c>
      <c r="B1671" s="142" t="s">
        <v>2578</v>
      </c>
      <c r="C1671" s="142" t="s">
        <v>4377</v>
      </c>
      <c r="D1671" s="143">
        <v>810</v>
      </c>
      <c r="E1671" s="144" t="s">
        <v>3573</v>
      </c>
      <c r="F1671" s="141" t="s">
        <v>5055</v>
      </c>
      <c r="G1671" s="141" t="s">
        <v>5852</v>
      </c>
      <c r="H1671" s="141" t="s">
        <v>5854</v>
      </c>
    </row>
    <row r="1672" spans="1:8" x14ac:dyDescent="0.2">
      <c r="A1672" s="141" t="s">
        <v>5453</v>
      </c>
      <c r="B1672" s="142" t="s">
        <v>5929</v>
      </c>
      <c r="C1672" s="142" t="s">
        <v>4880</v>
      </c>
      <c r="D1672" s="143">
        <v>98</v>
      </c>
      <c r="E1672" s="144" t="s">
        <v>3560</v>
      </c>
      <c r="F1672" s="141" t="s">
        <v>5055</v>
      </c>
      <c r="G1672" s="141" t="s">
        <v>2212</v>
      </c>
      <c r="H1672" s="141" t="s">
        <v>5851</v>
      </c>
    </row>
    <row r="1673" spans="1:8" x14ac:dyDescent="0.2">
      <c r="A1673" s="141" t="s">
        <v>5467</v>
      </c>
      <c r="B1673" s="142" t="s">
        <v>5622</v>
      </c>
      <c r="C1673" s="142" t="s">
        <v>973</v>
      </c>
      <c r="D1673" s="143">
        <v>847</v>
      </c>
      <c r="E1673" s="144" t="s">
        <v>3558</v>
      </c>
      <c r="F1673" s="141" t="s">
        <v>5055</v>
      </c>
      <c r="G1673" s="141" t="s">
        <v>5852</v>
      </c>
      <c r="H1673" s="141" t="s">
        <v>5854</v>
      </c>
    </row>
    <row r="1674" spans="1:8" x14ac:dyDescent="0.2">
      <c r="A1674" s="141" t="s">
        <v>5467</v>
      </c>
      <c r="B1674" s="142" t="s">
        <v>5625</v>
      </c>
      <c r="C1674" s="142" t="s">
        <v>974</v>
      </c>
      <c r="D1674" s="143">
        <v>1295</v>
      </c>
      <c r="E1674" s="144" t="s">
        <v>3559</v>
      </c>
      <c r="F1674" s="141" t="s">
        <v>3224</v>
      </c>
      <c r="G1674" s="141" t="s">
        <v>2212</v>
      </c>
      <c r="H1674" s="141" t="s">
        <v>2212</v>
      </c>
    </row>
    <row r="1675" spans="1:8" x14ac:dyDescent="0.2">
      <c r="A1675" s="141" t="s">
        <v>1551</v>
      </c>
      <c r="B1675" s="142" t="s">
        <v>48</v>
      </c>
      <c r="C1675" s="142" t="s">
        <v>5012</v>
      </c>
      <c r="D1675" s="143">
        <v>1614</v>
      </c>
      <c r="E1675" s="144" t="s">
        <v>3559</v>
      </c>
      <c r="F1675" s="141" t="s">
        <v>5055</v>
      </c>
      <c r="G1675" s="141" t="s">
        <v>2212</v>
      </c>
      <c r="H1675" s="141" t="s">
        <v>2212</v>
      </c>
    </row>
    <row r="1676" spans="1:8" x14ac:dyDescent="0.2">
      <c r="A1676" s="141" t="s">
        <v>1564</v>
      </c>
      <c r="B1676" s="142" t="s">
        <v>4134</v>
      </c>
      <c r="C1676" s="142" t="s">
        <v>4856</v>
      </c>
      <c r="D1676" s="143">
        <v>279</v>
      </c>
      <c r="E1676" s="144" t="s">
        <v>3568</v>
      </c>
      <c r="F1676" s="141" t="s">
        <v>5055</v>
      </c>
      <c r="G1676" s="141" t="s">
        <v>2212</v>
      </c>
      <c r="H1676" s="141" t="s">
        <v>2212</v>
      </c>
    </row>
    <row r="1677" spans="1:8" x14ac:dyDescent="0.2">
      <c r="A1677" s="141" t="s">
        <v>1564</v>
      </c>
      <c r="B1677" s="142" t="s">
        <v>4135</v>
      </c>
      <c r="C1677" s="142" t="s">
        <v>4857</v>
      </c>
      <c r="D1677" s="143">
        <v>461</v>
      </c>
      <c r="E1677" s="144" t="s">
        <v>3559</v>
      </c>
      <c r="F1677" s="141" t="s">
        <v>3224</v>
      </c>
      <c r="G1677" s="141" t="s">
        <v>2212</v>
      </c>
      <c r="H1677" s="141" t="s">
        <v>2212</v>
      </c>
    </row>
    <row r="1678" spans="1:8" x14ac:dyDescent="0.2">
      <c r="A1678" s="141" t="s">
        <v>1564</v>
      </c>
      <c r="B1678" s="142" t="s">
        <v>4136</v>
      </c>
      <c r="C1678" s="142" t="s">
        <v>4858</v>
      </c>
      <c r="D1678" s="143">
        <v>350</v>
      </c>
      <c r="E1678" s="144" t="s">
        <v>3569</v>
      </c>
      <c r="F1678" s="141" t="s">
        <v>3224</v>
      </c>
      <c r="G1678" s="141" t="s">
        <v>2212</v>
      </c>
      <c r="H1678" s="141" t="s">
        <v>2212</v>
      </c>
    </row>
    <row r="1679" spans="1:8" x14ac:dyDescent="0.2">
      <c r="A1679" s="141" t="s">
        <v>1564</v>
      </c>
      <c r="B1679" s="142" t="s">
        <v>4137</v>
      </c>
      <c r="C1679" s="142" t="s">
        <v>4859</v>
      </c>
      <c r="D1679" s="143">
        <v>428</v>
      </c>
      <c r="E1679" s="144" t="s">
        <v>3568</v>
      </c>
      <c r="F1679" s="141" t="s">
        <v>3224</v>
      </c>
      <c r="G1679" s="141" t="s">
        <v>2212</v>
      </c>
      <c r="H1679" s="141" t="s">
        <v>2212</v>
      </c>
    </row>
    <row r="1680" spans="1:8" x14ac:dyDescent="0.2">
      <c r="A1680" s="141" t="s">
        <v>1573</v>
      </c>
      <c r="B1680" s="142" t="s">
        <v>1183</v>
      </c>
      <c r="C1680" s="142" t="s">
        <v>366</v>
      </c>
      <c r="D1680" s="143">
        <v>677</v>
      </c>
      <c r="E1680" s="144" t="s">
        <v>3559</v>
      </c>
      <c r="F1680" s="141" t="s">
        <v>5055</v>
      </c>
      <c r="G1680" s="141" t="s">
        <v>2212</v>
      </c>
      <c r="H1680" s="141" t="s">
        <v>2212</v>
      </c>
    </row>
    <row r="1681" spans="1:8" x14ac:dyDescent="0.2">
      <c r="A1681" s="141" t="s">
        <v>1576</v>
      </c>
      <c r="B1681" s="142" t="s">
        <v>1187</v>
      </c>
      <c r="C1681" s="142" t="s">
        <v>369</v>
      </c>
      <c r="D1681" s="143">
        <v>1340</v>
      </c>
      <c r="E1681" s="144" t="s">
        <v>3559</v>
      </c>
      <c r="F1681" s="141" t="s">
        <v>3224</v>
      </c>
      <c r="G1681" s="141" t="s">
        <v>2212</v>
      </c>
      <c r="H1681" s="141" t="s">
        <v>2212</v>
      </c>
    </row>
    <row r="1682" spans="1:8" x14ac:dyDescent="0.2">
      <c r="A1682" s="141" t="s">
        <v>1576</v>
      </c>
      <c r="B1682" s="142" t="s">
        <v>1185</v>
      </c>
      <c r="C1682" s="142" t="s">
        <v>368</v>
      </c>
      <c r="D1682" s="143">
        <v>750</v>
      </c>
      <c r="E1682" s="144" t="s">
        <v>3558</v>
      </c>
      <c r="F1682" s="141" t="s">
        <v>5055</v>
      </c>
      <c r="G1682" s="141" t="s">
        <v>2212</v>
      </c>
      <c r="H1682" s="141" t="s">
        <v>5852</v>
      </c>
    </row>
    <row r="1683" spans="1:8" x14ac:dyDescent="0.2">
      <c r="A1683" s="141" t="s">
        <v>1585</v>
      </c>
      <c r="B1683" s="142" t="s">
        <v>5713</v>
      </c>
      <c r="C1683" s="142" t="s">
        <v>2928</v>
      </c>
      <c r="D1683" s="143">
        <v>504</v>
      </c>
      <c r="E1683" s="144" t="s">
        <v>3562</v>
      </c>
      <c r="F1683" s="141" t="s">
        <v>5055</v>
      </c>
      <c r="G1683" s="141" t="s">
        <v>2212</v>
      </c>
      <c r="H1683" s="141" t="s">
        <v>2212</v>
      </c>
    </row>
    <row r="1684" spans="1:8" x14ac:dyDescent="0.2">
      <c r="A1684" s="141" t="s">
        <v>1585</v>
      </c>
      <c r="B1684" s="142" t="s">
        <v>5714</v>
      </c>
      <c r="C1684" s="142" t="s">
        <v>2908</v>
      </c>
      <c r="D1684" s="143">
        <v>577</v>
      </c>
      <c r="E1684" s="144" t="s">
        <v>3562</v>
      </c>
      <c r="F1684" s="141" t="s">
        <v>3224</v>
      </c>
      <c r="G1684" s="141" t="s">
        <v>2212</v>
      </c>
      <c r="H1684" s="141" t="s">
        <v>2212</v>
      </c>
    </row>
    <row r="1685" spans="1:8" x14ac:dyDescent="0.2">
      <c r="A1685" s="141" t="s">
        <v>1585</v>
      </c>
      <c r="B1685" s="142" t="s">
        <v>5715</v>
      </c>
      <c r="C1685" s="142" t="s">
        <v>2929</v>
      </c>
      <c r="D1685" s="143">
        <v>888</v>
      </c>
      <c r="E1685" s="144" t="s">
        <v>3564</v>
      </c>
      <c r="F1685" s="141" t="s">
        <v>3224</v>
      </c>
      <c r="G1685" s="141" t="s">
        <v>5850</v>
      </c>
      <c r="H1685" s="141" t="s">
        <v>5854</v>
      </c>
    </row>
    <row r="1686" spans="1:8" x14ac:dyDescent="0.2">
      <c r="A1686" s="141" t="s">
        <v>1585</v>
      </c>
      <c r="B1686" s="142" t="s">
        <v>5540</v>
      </c>
      <c r="C1686" s="142" t="s">
        <v>2930</v>
      </c>
      <c r="D1686" s="143">
        <v>751</v>
      </c>
      <c r="E1686" s="144" t="s">
        <v>3559</v>
      </c>
      <c r="F1686" s="141" t="s">
        <v>3224</v>
      </c>
      <c r="G1686" s="141" t="s">
        <v>2212</v>
      </c>
      <c r="H1686" s="141" t="s">
        <v>2212</v>
      </c>
    </row>
    <row r="1687" spans="1:8" x14ac:dyDescent="0.2">
      <c r="A1687" s="141" t="s">
        <v>1596</v>
      </c>
      <c r="B1687" s="142" t="s">
        <v>5760</v>
      </c>
      <c r="C1687" s="142" t="s">
        <v>494</v>
      </c>
      <c r="D1687" s="143">
        <v>602</v>
      </c>
      <c r="E1687" s="144" t="s">
        <v>3573</v>
      </c>
      <c r="F1687" s="141" t="s">
        <v>5055</v>
      </c>
      <c r="G1687" s="141" t="s">
        <v>5850</v>
      </c>
      <c r="H1687" s="141" t="s">
        <v>5856</v>
      </c>
    </row>
    <row r="1688" spans="1:8" x14ac:dyDescent="0.2">
      <c r="A1688" s="141" t="s">
        <v>1593</v>
      </c>
      <c r="B1688" s="142" t="s">
        <v>5575</v>
      </c>
      <c r="C1688" s="142" t="s">
        <v>485</v>
      </c>
      <c r="D1688" s="143">
        <v>197</v>
      </c>
      <c r="E1688" s="144" t="s">
        <v>3560</v>
      </c>
      <c r="F1688" s="141" t="s">
        <v>5055</v>
      </c>
      <c r="G1688" s="141" t="s">
        <v>5858</v>
      </c>
      <c r="H1688" s="141" t="s">
        <v>5857</v>
      </c>
    </row>
    <row r="1689" spans="1:8" x14ac:dyDescent="0.2">
      <c r="A1689" s="141" t="s">
        <v>1593</v>
      </c>
      <c r="B1689" s="142" t="s">
        <v>5576</v>
      </c>
      <c r="C1689" s="142" t="s">
        <v>486</v>
      </c>
      <c r="D1689" s="143">
        <v>108</v>
      </c>
      <c r="E1689" s="144" t="s">
        <v>3560</v>
      </c>
      <c r="F1689" s="141" t="s">
        <v>5055</v>
      </c>
      <c r="G1689" s="141" t="s">
        <v>5850</v>
      </c>
      <c r="H1689" s="141" t="s">
        <v>5850</v>
      </c>
    </row>
    <row r="1690" spans="1:8" x14ac:dyDescent="0.2">
      <c r="A1690" s="141" t="s">
        <v>1593</v>
      </c>
      <c r="B1690" s="142" t="s">
        <v>5577</v>
      </c>
      <c r="C1690" s="142" t="s">
        <v>487</v>
      </c>
      <c r="D1690" s="143">
        <v>83</v>
      </c>
      <c r="E1690" s="144" t="s">
        <v>3560</v>
      </c>
      <c r="F1690" s="141" t="s">
        <v>5055</v>
      </c>
      <c r="G1690" s="141" t="s">
        <v>2212</v>
      </c>
      <c r="H1690" s="141" t="s">
        <v>5857</v>
      </c>
    </row>
    <row r="1691" spans="1:8" x14ac:dyDescent="0.2">
      <c r="A1691" s="141" t="s">
        <v>1593</v>
      </c>
      <c r="B1691" s="142" t="s">
        <v>5578</v>
      </c>
      <c r="C1691" s="142" t="s">
        <v>488</v>
      </c>
      <c r="D1691" s="143">
        <v>566</v>
      </c>
      <c r="E1691" s="144" t="s">
        <v>3573</v>
      </c>
      <c r="F1691" s="141" t="s">
        <v>3224</v>
      </c>
      <c r="G1691" s="141" t="s">
        <v>2212</v>
      </c>
      <c r="H1691" s="141" t="s">
        <v>5853</v>
      </c>
    </row>
    <row r="1692" spans="1:8" x14ac:dyDescent="0.2">
      <c r="A1692" s="141" t="s">
        <v>1593</v>
      </c>
      <c r="B1692" s="142" t="s">
        <v>5754</v>
      </c>
      <c r="C1692" s="142" t="s">
        <v>489</v>
      </c>
      <c r="D1692" s="143">
        <v>122</v>
      </c>
      <c r="E1692" s="144" t="s">
        <v>3561</v>
      </c>
      <c r="F1692" s="141" t="s">
        <v>5055</v>
      </c>
      <c r="G1692" s="141" t="s">
        <v>2212</v>
      </c>
      <c r="H1692" s="141" t="s">
        <v>2212</v>
      </c>
    </row>
    <row r="1693" spans="1:8" x14ac:dyDescent="0.2">
      <c r="A1693" s="141" t="s">
        <v>1599</v>
      </c>
      <c r="B1693" s="142" t="s">
        <v>5767</v>
      </c>
      <c r="C1693" s="142" t="s">
        <v>2719</v>
      </c>
      <c r="D1693" s="143">
        <v>171</v>
      </c>
      <c r="E1693" s="144" t="s">
        <v>3565</v>
      </c>
      <c r="F1693" s="141" t="s">
        <v>5055</v>
      </c>
      <c r="G1693" s="141" t="s">
        <v>5855</v>
      </c>
      <c r="H1693" s="141" t="s">
        <v>5850</v>
      </c>
    </row>
    <row r="1694" spans="1:8" x14ac:dyDescent="0.2">
      <c r="A1694" s="141" t="s">
        <v>1599</v>
      </c>
      <c r="B1694" s="142" t="s">
        <v>5768</v>
      </c>
      <c r="C1694" s="142" t="s">
        <v>2720</v>
      </c>
      <c r="D1694" s="143">
        <v>511</v>
      </c>
      <c r="E1694" s="144" t="s">
        <v>3564</v>
      </c>
      <c r="F1694" s="141" t="s">
        <v>3224</v>
      </c>
      <c r="G1694" s="141" t="s">
        <v>2212</v>
      </c>
      <c r="H1694" s="141" t="s">
        <v>5856</v>
      </c>
    </row>
    <row r="1695" spans="1:8" x14ac:dyDescent="0.2">
      <c r="A1695" s="141" t="s">
        <v>1599</v>
      </c>
      <c r="B1695" s="142" t="s">
        <v>5769</v>
      </c>
      <c r="C1695" s="142" t="s">
        <v>2721</v>
      </c>
      <c r="D1695" s="143">
        <v>455</v>
      </c>
      <c r="E1695" s="144" t="s">
        <v>3559</v>
      </c>
      <c r="F1695" s="141" t="s">
        <v>3224</v>
      </c>
      <c r="G1695" s="141" t="s">
        <v>2212</v>
      </c>
      <c r="H1695" s="141" t="s">
        <v>2212</v>
      </c>
    </row>
    <row r="1696" spans="1:8" x14ac:dyDescent="0.2">
      <c r="A1696" s="141" t="s">
        <v>1599</v>
      </c>
      <c r="B1696" s="142" t="s">
        <v>5770</v>
      </c>
      <c r="C1696" s="142" t="s">
        <v>2722</v>
      </c>
      <c r="D1696" s="143">
        <v>126</v>
      </c>
      <c r="E1696" s="144" t="s">
        <v>3562</v>
      </c>
      <c r="F1696" s="141" t="s">
        <v>5055</v>
      </c>
      <c r="G1696" s="141" t="s">
        <v>2212</v>
      </c>
      <c r="H1696" s="141" t="s">
        <v>2212</v>
      </c>
    </row>
    <row r="1697" spans="1:8" x14ac:dyDescent="0.2">
      <c r="A1697" s="141" t="s">
        <v>1599</v>
      </c>
      <c r="B1697" s="142" t="s">
        <v>5771</v>
      </c>
      <c r="C1697" s="142" t="s">
        <v>2723</v>
      </c>
      <c r="D1697" s="143">
        <v>112</v>
      </c>
      <c r="E1697" s="144" t="s">
        <v>3572</v>
      </c>
      <c r="F1697" s="141" t="s">
        <v>5055</v>
      </c>
      <c r="G1697" s="141" t="s">
        <v>2212</v>
      </c>
      <c r="H1697" s="141" t="s">
        <v>2212</v>
      </c>
    </row>
    <row r="1698" spans="1:8" x14ac:dyDescent="0.2">
      <c r="A1698" s="141" t="s">
        <v>1600</v>
      </c>
      <c r="B1698" s="142" t="s">
        <v>5772</v>
      </c>
      <c r="C1698" s="142" t="s">
        <v>4690</v>
      </c>
      <c r="D1698" s="143">
        <v>201</v>
      </c>
      <c r="E1698" s="144" t="s">
        <v>3600</v>
      </c>
      <c r="F1698" s="141" t="s">
        <v>3224</v>
      </c>
      <c r="G1698" s="141" t="s">
        <v>2212</v>
      </c>
      <c r="H1698" s="141" t="s">
        <v>2212</v>
      </c>
    </row>
    <row r="1699" spans="1:8" x14ac:dyDescent="0.2">
      <c r="A1699" s="141" t="s">
        <v>1600</v>
      </c>
      <c r="B1699" s="142" t="s">
        <v>5773</v>
      </c>
      <c r="C1699" s="142" t="s">
        <v>2724</v>
      </c>
      <c r="D1699" s="143">
        <v>873</v>
      </c>
      <c r="E1699" s="144" t="s">
        <v>3581</v>
      </c>
      <c r="F1699" s="141" t="s">
        <v>3224</v>
      </c>
      <c r="G1699" s="141" t="s">
        <v>2212</v>
      </c>
      <c r="H1699" s="141" t="s">
        <v>5852</v>
      </c>
    </row>
    <row r="1700" spans="1:8" x14ac:dyDescent="0.2">
      <c r="A1700" s="141" t="s">
        <v>1600</v>
      </c>
      <c r="B1700" s="142" t="s">
        <v>5774</v>
      </c>
      <c r="C1700" s="142" t="s">
        <v>2725</v>
      </c>
      <c r="D1700" s="143">
        <v>295</v>
      </c>
      <c r="E1700" s="144" t="s">
        <v>3569</v>
      </c>
      <c r="F1700" s="141" t="s">
        <v>3224</v>
      </c>
      <c r="G1700" s="141" t="s">
        <v>2212</v>
      </c>
      <c r="H1700" s="141" t="s">
        <v>2212</v>
      </c>
    </row>
    <row r="1701" spans="1:8" x14ac:dyDescent="0.2">
      <c r="A1701" s="141" t="s">
        <v>1600</v>
      </c>
      <c r="B1701" s="142" t="s">
        <v>5775</v>
      </c>
      <c r="C1701" s="142" t="s">
        <v>2726</v>
      </c>
      <c r="D1701" s="143">
        <v>257</v>
      </c>
      <c r="E1701" s="144" t="s">
        <v>3569</v>
      </c>
      <c r="F1701" s="141" t="s">
        <v>5055</v>
      </c>
      <c r="G1701" s="141" t="s">
        <v>2212</v>
      </c>
      <c r="H1701" s="141" t="s">
        <v>5850</v>
      </c>
    </row>
    <row r="1702" spans="1:8" x14ac:dyDescent="0.2">
      <c r="A1702" s="141" t="s">
        <v>1600</v>
      </c>
      <c r="B1702" s="142" t="s">
        <v>5776</v>
      </c>
      <c r="C1702" s="142" t="s">
        <v>2727</v>
      </c>
      <c r="D1702" s="143">
        <v>520</v>
      </c>
      <c r="E1702" s="144" t="s">
        <v>3568</v>
      </c>
      <c r="F1702" s="141" t="s">
        <v>5055</v>
      </c>
      <c r="G1702" s="141" t="s">
        <v>2212</v>
      </c>
      <c r="H1702" s="141" t="s">
        <v>2212</v>
      </c>
    </row>
    <row r="1703" spans="1:8" x14ac:dyDescent="0.2">
      <c r="A1703" s="141" t="s">
        <v>1600</v>
      </c>
      <c r="B1703" s="142" t="s">
        <v>5777</v>
      </c>
      <c r="C1703" s="142" t="s">
        <v>2728</v>
      </c>
      <c r="D1703" s="143">
        <v>991</v>
      </c>
      <c r="E1703" s="144" t="s">
        <v>3559</v>
      </c>
      <c r="F1703" s="141" t="s">
        <v>3224</v>
      </c>
      <c r="G1703" s="141" t="s">
        <v>2212</v>
      </c>
      <c r="H1703" s="141" t="s">
        <v>2212</v>
      </c>
    </row>
    <row r="1704" spans="1:8" x14ac:dyDescent="0.2">
      <c r="A1704" s="141" t="s">
        <v>1600</v>
      </c>
      <c r="B1704" s="142" t="s">
        <v>5778</v>
      </c>
      <c r="C1704" s="142" t="s">
        <v>2729</v>
      </c>
      <c r="D1704" s="143">
        <v>358</v>
      </c>
      <c r="E1704" s="144" t="s">
        <v>3574</v>
      </c>
      <c r="F1704" s="141" t="s">
        <v>3224</v>
      </c>
      <c r="G1704" s="141" t="s">
        <v>2212</v>
      </c>
      <c r="H1704" s="141" t="s">
        <v>2212</v>
      </c>
    </row>
    <row r="1705" spans="1:8" x14ac:dyDescent="0.2">
      <c r="A1705" s="141" t="s">
        <v>1608</v>
      </c>
      <c r="B1705" s="142" t="s">
        <v>2613</v>
      </c>
      <c r="C1705" s="142" t="s">
        <v>4039</v>
      </c>
      <c r="D1705" s="143">
        <v>145</v>
      </c>
      <c r="E1705" s="144" t="s">
        <v>3560</v>
      </c>
      <c r="F1705" s="141" t="s">
        <v>5055</v>
      </c>
      <c r="G1705" s="141" t="s">
        <v>2212</v>
      </c>
      <c r="H1705" s="141" t="s">
        <v>2212</v>
      </c>
    </row>
    <row r="1706" spans="1:8" x14ac:dyDescent="0.2">
      <c r="A1706" s="141" t="s">
        <v>1623</v>
      </c>
      <c r="B1706" s="142" t="s">
        <v>4146</v>
      </c>
      <c r="C1706" s="142" t="s">
        <v>4351</v>
      </c>
      <c r="D1706" s="143">
        <v>1438</v>
      </c>
      <c r="E1706" s="144" t="s">
        <v>3559</v>
      </c>
      <c r="F1706" s="141" t="s">
        <v>3224</v>
      </c>
      <c r="G1706" s="141" t="s">
        <v>2212</v>
      </c>
      <c r="H1706" s="141" t="s">
        <v>2212</v>
      </c>
    </row>
    <row r="1707" spans="1:8" x14ac:dyDescent="0.2">
      <c r="A1707" s="141" t="s">
        <v>1617</v>
      </c>
      <c r="B1707" s="142" t="s">
        <v>2669</v>
      </c>
      <c r="C1707" s="142" t="s">
        <v>4333</v>
      </c>
      <c r="D1707" s="143">
        <v>211</v>
      </c>
      <c r="E1707" s="144" t="s">
        <v>3567</v>
      </c>
      <c r="F1707" s="141" t="s">
        <v>5055</v>
      </c>
      <c r="G1707" s="141" t="s">
        <v>2212</v>
      </c>
      <c r="H1707" s="141" t="s">
        <v>2212</v>
      </c>
    </row>
    <row r="1708" spans="1:8" x14ac:dyDescent="0.2">
      <c r="A1708" s="141" t="s">
        <v>1617</v>
      </c>
      <c r="B1708" s="142" t="s">
        <v>2670</v>
      </c>
      <c r="C1708" s="142" t="s">
        <v>4334</v>
      </c>
      <c r="D1708" s="143">
        <v>607</v>
      </c>
      <c r="E1708" s="144" t="s">
        <v>3564</v>
      </c>
      <c r="F1708" s="141" t="s">
        <v>3224</v>
      </c>
      <c r="G1708" s="141" t="s">
        <v>5856</v>
      </c>
      <c r="H1708" s="141" t="s">
        <v>5859</v>
      </c>
    </row>
    <row r="1709" spans="1:8" x14ac:dyDescent="0.2">
      <c r="A1709" s="141" t="s">
        <v>1617</v>
      </c>
      <c r="B1709" s="142" t="s">
        <v>2671</v>
      </c>
      <c r="C1709" s="142" t="s">
        <v>4335</v>
      </c>
      <c r="D1709" s="143">
        <v>661</v>
      </c>
      <c r="E1709" s="144" t="s">
        <v>3564</v>
      </c>
      <c r="F1709" s="141" t="s">
        <v>3224</v>
      </c>
      <c r="G1709" s="141" t="s">
        <v>5852</v>
      </c>
      <c r="H1709" s="141" t="s">
        <v>5854</v>
      </c>
    </row>
    <row r="1710" spans="1:8" x14ac:dyDescent="0.2">
      <c r="A1710" s="141" t="s">
        <v>1617</v>
      </c>
      <c r="B1710" s="142" t="s">
        <v>2672</v>
      </c>
      <c r="C1710" s="142" t="s">
        <v>4336</v>
      </c>
      <c r="D1710" s="143">
        <v>1106</v>
      </c>
      <c r="E1710" s="144" t="s">
        <v>3559</v>
      </c>
      <c r="F1710" s="141" t="s">
        <v>3224</v>
      </c>
      <c r="G1710" s="141" t="s">
        <v>2212</v>
      </c>
      <c r="H1710" s="141" t="s">
        <v>2212</v>
      </c>
    </row>
    <row r="1711" spans="1:8" ht="15" x14ac:dyDescent="0.25">
      <c r="A1711" s="141" t="s">
        <v>1617</v>
      </c>
      <c r="B1711" s="145" t="s">
        <v>6043</v>
      </c>
      <c r="C1711" s="141" t="s">
        <v>6044</v>
      </c>
      <c r="D1711" s="143"/>
      <c r="E1711" s="141"/>
      <c r="F1711" s="141" t="s">
        <v>3224</v>
      </c>
      <c r="G1711" s="141"/>
      <c r="H1711" s="141"/>
    </row>
    <row r="1712" spans="1:8" x14ac:dyDescent="0.2">
      <c r="A1712" s="141" t="s">
        <v>1617</v>
      </c>
      <c r="B1712" s="142" t="s">
        <v>2673</v>
      </c>
      <c r="C1712" s="142" t="s">
        <v>4337</v>
      </c>
      <c r="D1712" s="143">
        <v>517</v>
      </c>
      <c r="E1712" s="144" t="s">
        <v>3565</v>
      </c>
      <c r="F1712" s="141" t="s">
        <v>5055</v>
      </c>
      <c r="G1712" s="141" t="s">
        <v>5851</v>
      </c>
      <c r="H1712" s="141" t="s">
        <v>5851</v>
      </c>
    </row>
    <row r="1713" spans="1:8" x14ac:dyDescent="0.2">
      <c r="A1713" s="141" t="s">
        <v>1617</v>
      </c>
      <c r="B1713" s="142" t="s">
        <v>2674</v>
      </c>
      <c r="C1713" s="142" t="s">
        <v>4338</v>
      </c>
      <c r="D1713" s="143">
        <v>109</v>
      </c>
      <c r="E1713" s="144" t="s">
        <v>3552</v>
      </c>
      <c r="F1713" s="141" t="s">
        <v>3224</v>
      </c>
      <c r="G1713" s="141"/>
      <c r="H1713" s="141"/>
    </row>
    <row r="1714" spans="1:8" x14ac:dyDescent="0.2">
      <c r="A1714" s="141" t="s">
        <v>1617</v>
      </c>
      <c r="B1714" s="142" t="s">
        <v>2675</v>
      </c>
      <c r="C1714" s="142" t="s">
        <v>4339</v>
      </c>
      <c r="D1714" s="143">
        <v>698</v>
      </c>
      <c r="E1714" s="144" t="s">
        <v>3565</v>
      </c>
      <c r="F1714" s="141" t="s">
        <v>5055</v>
      </c>
      <c r="G1714" s="141" t="s">
        <v>5851</v>
      </c>
      <c r="H1714" s="141" t="s">
        <v>5851</v>
      </c>
    </row>
    <row r="1715" spans="1:8" x14ac:dyDescent="0.2">
      <c r="A1715" s="141" t="s">
        <v>1632</v>
      </c>
      <c r="B1715" s="142" t="s">
        <v>5614</v>
      </c>
      <c r="C1715" s="142" t="s">
        <v>1027</v>
      </c>
      <c r="D1715" s="143">
        <v>727</v>
      </c>
      <c r="E1715" s="144" t="s">
        <v>3559</v>
      </c>
      <c r="F1715" s="141" t="s">
        <v>3224</v>
      </c>
      <c r="G1715" s="141" t="s">
        <v>2212</v>
      </c>
      <c r="H1715" s="141" t="s">
        <v>2212</v>
      </c>
    </row>
    <row r="1716" spans="1:8" x14ac:dyDescent="0.2">
      <c r="A1716" s="141" t="s">
        <v>1632</v>
      </c>
      <c r="B1716" s="142" t="s">
        <v>5615</v>
      </c>
      <c r="C1716" s="142" t="s">
        <v>1028</v>
      </c>
      <c r="D1716" s="143">
        <v>463</v>
      </c>
      <c r="E1716" s="144" t="s">
        <v>3558</v>
      </c>
      <c r="F1716" s="141" t="s">
        <v>5055</v>
      </c>
      <c r="G1716" s="141" t="s">
        <v>5852</v>
      </c>
      <c r="H1716" s="141" t="s">
        <v>5852</v>
      </c>
    </row>
    <row r="1717" spans="1:8" x14ac:dyDescent="0.2">
      <c r="A1717" s="141" t="s">
        <v>1638</v>
      </c>
      <c r="B1717" s="142" t="s">
        <v>903</v>
      </c>
      <c r="C1717" s="142" t="s">
        <v>3902</v>
      </c>
      <c r="D1717" s="143">
        <v>250</v>
      </c>
      <c r="E1717" s="144" t="s">
        <v>3554</v>
      </c>
      <c r="F1717" s="141" t="s">
        <v>5055</v>
      </c>
      <c r="G1717" s="141" t="s">
        <v>5851</v>
      </c>
      <c r="H1717" s="141" t="s">
        <v>2212</v>
      </c>
    </row>
    <row r="1718" spans="1:8" x14ac:dyDescent="0.2">
      <c r="A1718" s="141" t="s">
        <v>1638</v>
      </c>
      <c r="B1718" s="142" t="s">
        <v>904</v>
      </c>
      <c r="C1718" s="142" t="s">
        <v>3903</v>
      </c>
      <c r="D1718" s="143">
        <v>489</v>
      </c>
      <c r="E1718" s="144" t="s">
        <v>3560</v>
      </c>
      <c r="F1718" s="141" t="s">
        <v>3224</v>
      </c>
      <c r="G1718" s="141" t="s">
        <v>5850</v>
      </c>
      <c r="H1718" s="141" t="s">
        <v>2212</v>
      </c>
    </row>
    <row r="1719" spans="1:8" x14ac:dyDescent="0.2">
      <c r="A1719" s="141" t="s">
        <v>1638</v>
      </c>
      <c r="B1719" s="142" t="s">
        <v>905</v>
      </c>
      <c r="C1719" s="142" t="s">
        <v>3904</v>
      </c>
      <c r="D1719" s="143">
        <v>650</v>
      </c>
      <c r="E1719" s="144" t="s">
        <v>3560</v>
      </c>
      <c r="F1719" s="141" t="s">
        <v>3224</v>
      </c>
      <c r="G1719" s="141" t="s">
        <v>2212</v>
      </c>
      <c r="H1719" s="141" t="s">
        <v>2212</v>
      </c>
    </row>
    <row r="1720" spans="1:8" x14ac:dyDescent="0.2">
      <c r="A1720" s="141" t="s">
        <v>1638</v>
      </c>
      <c r="B1720" s="142" t="s">
        <v>906</v>
      </c>
      <c r="C1720" s="142" t="s">
        <v>3905</v>
      </c>
      <c r="D1720" s="143">
        <v>401</v>
      </c>
      <c r="E1720" s="144" t="s">
        <v>3556</v>
      </c>
      <c r="F1720" s="141" t="s">
        <v>3224</v>
      </c>
      <c r="G1720" s="141" t="s">
        <v>5852</v>
      </c>
      <c r="H1720" s="141" t="s">
        <v>5852</v>
      </c>
    </row>
    <row r="1721" spans="1:8" x14ac:dyDescent="0.2">
      <c r="A1721" s="141" t="s">
        <v>1638</v>
      </c>
      <c r="B1721" s="142" t="s">
        <v>907</v>
      </c>
      <c r="C1721" s="142" t="s">
        <v>3906</v>
      </c>
      <c r="D1721" s="143">
        <v>537</v>
      </c>
      <c r="E1721" s="144" t="s">
        <v>3558</v>
      </c>
      <c r="F1721" s="141" t="s">
        <v>3224</v>
      </c>
      <c r="G1721" s="141" t="s">
        <v>5850</v>
      </c>
      <c r="H1721" s="141" t="s">
        <v>5851</v>
      </c>
    </row>
    <row r="1722" spans="1:8" x14ac:dyDescent="0.2">
      <c r="A1722" s="141" t="s">
        <v>1638</v>
      </c>
      <c r="B1722" s="142" t="s">
        <v>908</v>
      </c>
      <c r="C1722" s="142" t="s">
        <v>3907</v>
      </c>
      <c r="D1722" s="143">
        <v>802</v>
      </c>
      <c r="E1722" s="144" t="s">
        <v>3559</v>
      </c>
      <c r="F1722" s="141" t="s">
        <v>3224</v>
      </c>
      <c r="G1722" s="141" t="s">
        <v>2212</v>
      </c>
      <c r="H1722" s="141" t="s">
        <v>2212</v>
      </c>
    </row>
    <row r="1723" spans="1:8" x14ac:dyDescent="0.2">
      <c r="A1723" s="141" t="s">
        <v>1643</v>
      </c>
      <c r="B1723" s="142" t="s">
        <v>914</v>
      </c>
      <c r="C1723" s="142" t="s">
        <v>3911</v>
      </c>
      <c r="D1723" s="143">
        <v>213</v>
      </c>
      <c r="E1723" s="144" t="s">
        <v>3560</v>
      </c>
      <c r="F1723" s="141" t="s">
        <v>5055</v>
      </c>
      <c r="G1723" s="141" t="s">
        <v>5858</v>
      </c>
      <c r="H1723" s="141" t="s">
        <v>2212</v>
      </c>
    </row>
    <row r="1724" spans="1:8" x14ac:dyDescent="0.2">
      <c r="A1724" s="141" t="s">
        <v>1643</v>
      </c>
      <c r="B1724" s="142" t="s">
        <v>915</v>
      </c>
      <c r="C1724" s="142" t="s">
        <v>3912</v>
      </c>
      <c r="D1724" s="143">
        <v>276</v>
      </c>
      <c r="E1724" s="144" t="s">
        <v>3560</v>
      </c>
      <c r="F1724" s="141" t="s">
        <v>5055</v>
      </c>
      <c r="G1724" s="141" t="s">
        <v>5857</v>
      </c>
      <c r="H1724" s="141" t="s">
        <v>5858</v>
      </c>
    </row>
    <row r="1725" spans="1:8" x14ac:dyDescent="0.2">
      <c r="A1725" s="141" t="s">
        <v>1643</v>
      </c>
      <c r="B1725" s="142" t="s">
        <v>916</v>
      </c>
      <c r="C1725" s="142" t="s">
        <v>3913</v>
      </c>
      <c r="D1725" s="143">
        <v>54</v>
      </c>
      <c r="E1725" s="144" t="s">
        <v>3560</v>
      </c>
      <c r="F1725" s="141" t="s">
        <v>3224</v>
      </c>
      <c r="G1725" s="141" t="s">
        <v>2212</v>
      </c>
      <c r="H1725" s="141" t="s">
        <v>2212</v>
      </c>
    </row>
    <row r="1726" spans="1:8" x14ac:dyDescent="0.2">
      <c r="A1726" s="141" t="s">
        <v>1643</v>
      </c>
      <c r="B1726" s="142" t="s">
        <v>2398</v>
      </c>
      <c r="C1726" s="142" t="s">
        <v>3914</v>
      </c>
      <c r="D1726" s="143">
        <v>536</v>
      </c>
      <c r="E1726" s="144" t="s">
        <v>3573</v>
      </c>
      <c r="F1726" s="141" t="s">
        <v>3224</v>
      </c>
      <c r="G1726" s="141" t="s">
        <v>5852</v>
      </c>
      <c r="H1726" s="141" t="s">
        <v>5851</v>
      </c>
    </row>
    <row r="1727" spans="1:8" x14ac:dyDescent="0.2">
      <c r="A1727" s="141" t="s">
        <v>1643</v>
      </c>
      <c r="B1727" s="142" t="s">
        <v>2399</v>
      </c>
      <c r="C1727" s="142" t="s">
        <v>3915</v>
      </c>
      <c r="D1727" s="143">
        <v>53</v>
      </c>
      <c r="E1727" s="144" t="s">
        <v>3560</v>
      </c>
      <c r="F1727" s="141" t="s">
        <v>5055</v>
      </c>
      <c r="G1727" s="141" t="s">
        <v>2212</v>
      </c>
      <c r="H1727" s="141" t="s">
        <v>2212</v>
      </c>
    </row>
    <row r="1728" spans="1:8" x14ac:dyDescent="0.2">
      <c r="A1728" s="141" t="s">
        <v>1653</v>
      </c>
      <c r="B1728" s="142" t="s">
        <v>4922</v>
      </c>
      <c r="C1728" s="142" t="s">
        <v>3943</v>
      </c>
      <c r="D1728" s="143">
        <v>254</v>
      </c>
      <c r="E1728" s="144" t="s">
        <v>3561</v>
      </c>
      <c r="F1728" s="141" t="s">
        <v>5055</v>
      </c>
      <c r="G1728" s="141" t="s">
        <v>5851</v>
      </c>
      <c r="H1728" s="141" t="s">
        <v>5851</v>
      </c>
    </row>
    <row r="1729" spans="1:8" x14ac:dyDescent="0.2">
      <c r="A1729" s="141" t="s">
        <v>1653</v>
      </c>
      <c r="B1729" s="142" t="s">
        <v>4923</v>
      </c>
      <c r="C1729" s="142" t="s">
        <v>3944</v>
      </c>
      <c r="D1729" s="143">
        <v>397</v>
      </c>
      <c r="E1729" s="144" t="s">
        <v>3561</v>
      </c>
      <c r="F1729" s="141" t="s">
        <v>3224</v>
      </c>
      <c r="G1729" s="141" t="s">
        <v>5853</v>
      </c>
      <c r="H1729" s="141" t="s">
        <v>5857</v>
      </c>
    </row>
    <row r="1730" spans="1:8" x14ac:dyDescent="0.2">
      <c r="A1730" s="141" t="s">
        <v>1653</v>
      </c>
      <c r="B1730" s="142" t="s">
        <v>4924</v>
      </c>
      <c r="C1730" s="142" t="s">
        <v>3945</v>
      </c>
      <c r="D1730" s="143">
        <v>167</v>
      </c>
      <c r="E1730" s="144" t="s">
        <v>3579</v>
      </c>
      <c r="F1730" s="141" t="s">
        <v>5055</v>
      </c>
      <c r="G1730" s="141"/>
      <c r="H1730" s="141"/>
    </row>
    <row r="1731" spans="1:8" x14ac:dyDescent="0.2">
      <c r="A1731" s="141" t="s">
        <v>1653</v>
      </c>
      <c r="B1731" s="142" t="s">
        <v>4925</v>
      </c>
      <c r="C1731" s="142" t="s">
        <v>3946</v>
      </c>
      <c r="D1731" s="143">
        <v>204</v>
      </c>
      <c r="E1731" s="144" t="s">
        <v>3608</v>
      </c>
      <c r="F1731" s="141" t="s">
        <v>5055</v>
      </c>
      <c r="G1731" s="141" t="s">
        <v>2212</v>
      </c>
      <c r="H1731" s="141" t="s">
        <v>2212</v>
      </c>
    </row>
    <row r="1732" spans="1:8" x14ac:dyDescent="0.2">
      <c r="A1732" s="141" t="s">
        <v>1653</v>
      </c>
      <c r="B1732" s="142" t="s">
        <v>4926</v>
      </c>
      <c r="C1732" s="142" t="s">
        <v>3947</v>
      </c>
      <c r="D1732" s="143">
        <v>895</v>
      </c>
      <c r="E1732" s="144" t="s">
        <v>3559</v>
      </c>
      <c r="F1732" s="141" t="s">
        <v>3224</v>
      </c>
      <c r="G1732" s="141" t="s">
        <v>2212</v>
      </c>
      <c r="H1732" s="141" t="s">
        <v>2212</v>
      </c>
    </row>
    <row r="1733" spans="1:8" x14ac:dyDescent="0.2">
      <c r="A1733" s="141" t="s">
        <v>1653</v>
      </c>
      <c r="B1733" s="142" t="s">
        <v>961</v>
      </c>
      <c r="C1733" s="142" t="s">
        <v>3948</v>
      </c>
      <c r="D1733" s="143">
        <v>500</v>
      </c>
      <c r="E1733" s="144" t="s">
        <v>3558</v>
      </c>
      <c r="F1733" s="141" t="s">
        <v>3224</v>
      </c>
      <c r="G1733" s="141" t="s">
        <v>2212</v>
      </c>
      <c r="H1733" s="141" t="s">
        <v>5853</v>
      </c>
    </row>
    <row r="1734" spans="1:8" x14ac:dyDescent="0.2">
      <c r="A1734" s="141" t="s">
        <v>1653</v>
      </c>
      <c r="B1734" s="142" t="s">
        <v>962</v>
      </c>
      <c r="C1734" s="142" t="s">
        <v>3949</v>
      </c>
      <c r="D1734" s="143">
        <v>443</v>
      </c>
      <c r="E1734" s="144" t="s">
        <v>3561</v>
      </c>
      <c r="F1734" s="141" t="s">
        <v>5055</v>
      </c>
      <c r="G1734" s="141" t="s">
        <v>5855</v>
      </c>
      <c r="H1734" s="141" t="s">
        <v>5852</v>
      </c>
    </row>
    <row r="1735" spans="1:8" x14ac:dyDescent="0.2">
      <c r="A1735" s="141" t="s">
        <v>2029</v>
      </c>
      <c r="B1735" s="142" t="s">
        <v>453</v>
      </c>
      <c r="C1735" s="142" t="s">
        <v>3211</v>
      </c>
      <c r="D1735" s="143">
        <v>19</v>
      </c>
      <c r="E1735" s="144" t="s">
        <v>452</v>
      </c>
      <c r="F1735" s="141" t="s">
        <v>3224</v>
      </c>
      <c r="G1735" s="141"/>
      <c r="H1735" s="141"/>
    </row>
    <row r="1736" spans="1:8" x14ac:dyDescent="0.2">
      <c r="A1736" s="141" t="s">
        <v>2029</v>
      </c>
      <c r="B1736" s="142" t="s">
        <v>4180</v>
      </c>
      <c r="C1736" s="142" t="s">
        <v>3971</v>
      </c>
      <c r="D1736" s="143">
        <v>802</v>
      </c>
      <c r="E1736" s="144" t="s">
        <v>3573</v>
      </c>
      <c r="F1736" s="141" t="s">
        <v>5055</v>
      </c>
      <c r="G1736" s="141" t="s">
        <v>2212</v>
      </c>
      <c r="H1736" s="141" t="s">
        <v>5854</v>
      </c>
    </row>
    <row r="1737" spans="1:8" ht="15" x14ac:dyDescent="0.25">
      <c r="A1737" s="141" t="s">
        <v>2029</v>
      </c>
      <c r="B1737" s="145" t="s">
        <v>6045</v>
      </c>
      <c r="C1737" s="141" t="s">
        <v>6046</v>
      </c>
      <c r="D1737" s="143"/>
      <c r="E1737" s="141"/>
      <c r="F1737" s="141" t="s">
        <v>3224</v>
      </c>
      <c r="G1737" s="141"/>
      <c r="H1737" s="141"/>
    </row>
    <row r="1738" spans="1:8" x14ac:dyDescent="0.2">
      <c r="A1738" s="141" t="s">
        <v>2474</v>
      </c>
      <c r="B1738" s="142" t="s">
        <v>2789</v>
      </c>
      <c r="C1738" s="142" t="s">
        <v>5528</v>
      </c>
      <c r="D1738" s="143">
        <v>1307</v>
      </c>
      <c r="E1738" s="144" t="s">
        <v>3559</v>
      </c>
      <c r="F1738" s="141" t="s">
        <v>5055</v>
      </c>
      <c r="G1738" s="141" t="s">
        <v>2212</v>
      </c>
      <c r="H1738" s="141" t="s">
        <v>2212</v>
      </c>
    </row>
    <row r="1739" spans="1:8" x14ac:dyDescent="0.2">
      <c r="A1739" s="141" t="s">
        <v>2474</v>
      </c>
      <c r="B1739" s="142" t="s">
        <v>2790</v>
      </c>
      <c r="C1739" s="142" t="s">
        <v>5529</v>
      </c>
      <c r="D1739" s="143">
        <v>619</v>
      </c>
      <c r="E1739" s="144" t="s">
        <v>3558</v>
      </c>
      <c r="F1739" s="141" t="s">
        <v>5055</v>
      </c>
      <c r="G1739" s="141" t="s">
        <v>5850</v>
      </c>
      <c r="H1739" s="141" t="s">
        <v>5851</v>
      </c>
    </row>
    <row r="1740" spans="1:8" x14ac:dyDescent="0.2">
      <c r="A1740" s="141" t="s">
        <v>2486</v>
      </c>
      <c r="B1740" s="142" t="s">
        <v>5672</v>
      </c>
      <c r="C1740" s="142" t="s">
        <v>2355</v>
      </c>
      <c r="D1740" s="143">
        <v>11</v>
      </c>
      <c r="E1740" s="144" t="s">
        <v>3553</v>
      </c>
      <c r="F1740" s="141" t="s">
        <v>3224</v>
      </c>
      <c r="G1740" s="141"/>
      <c r="H1740" s="141"/>
    </row>
    <row r="1741" spans="1:8" x14ac:dyDescent="0.2">
      <c r="A1741" s="141" t="s">
        <v>2486</v>
      </c>
      <c r="B1741" s="142" t="s">
        <v>4272</v>
      </c>
      <c r="C1741" s="142" t="s">
        <v>2356</v>
      </c>
      <c r="D1741" s="143">
        <v>396</v>
      </c>
      <c r="E1741" s="144" t="s">
        <v>3573</v>
      </c>
      <c r="F1741" s="141" t="s">
        <v>3224</v>
      </c>
      <c r="G1741" s="141" t="s">
        <v>2212</v>
      </c>
      <c r="H1741" s="141" t="s">
        <v>5851</v>
      </c>
    </row>
    <row r="1742" spans="1:8" x14ac:dyDescent="0.2">
      <c r="A1742" s="141" t="s">
        <v>2486</v>
      </c>
      <c r="B1742" s="142" t="s">
        <v>4273</v>
      </c>
      <c r="C1742" s="142" t="s">
        <v>2357</v>
      </c>
      <c r="D1742" s="143">
        <v>75</v>
      </c>
      <c r="E1742" s="144" t="s">
        <v>3562</v>
      </c>
      <c r="F1742" s="141" t="s">
        <v>3224</v>
      </c>
      <c r="G1742" s="141" t="s">
        <v>5857</v>
      </c>
      <c r="H1742" s="141" t="s">
        <v>2212</v>
      </c>
    </row>
    <row r="1743" spans="1:8" x14ac:dyDescent="0.2">
      <c r="A1743" s="141" t="s">
        <v>2486</v>
      </c>
      <c r="B1743" s="142" t="s">
        <v>4274</v>
      </c>
      <c r="C1743" s="142" t="s">
        <v>2358</v>
      </c>
      <c r="D1743" s="143">
        <v>19</v>
      </c>
      <c r="E1743" s="144" t="s">
        <v>3598</v>
      </c>
      <c r="F1743" s="141" t="s">
        <v>3224</v>
      </c>
      <c r="G1743" s="141"/>
      <c r="H1743" s="141"/>
    </row>
    <row r="1744" spans="1:8" x14ac:dyDescent="0.2">
      <c r="A1744" s="141" t="s">
        <v>2486</v>
      </c>
      <c r="B1744" s="142" t="s">
        <v>4275</v>
      </c>
      <c r="C1744" s="142" t="s">
        <v>2359</v>
      </c>
      <c r="D1744" s="143">
        <v>369</v>
      </c>
      <c r="E1744" s="144" t="s">
        <v>3560</v>
      </c>
      <c r="F1744" s="141" t="s">
        <v>5055</v>
      </c>
      <c r="G1744" s="141" t="s">
        <v>5852</v>
      </c>
      <c r="H1744" s="141" t="s">
        <v>5856</v>
      </c>
    </row>
    <row r="1745" spans="1:8" x14ac:dyDescent="0.2">
      <c r="A1745" s="141" t="s">
        <v>1985</v>
      </c>
      <c r="B1745" s="142" t="s">
        <v>4277</v>
      </c>
      <c r="C1745" s="142" t="s">
        <v>2361</v>
      </c>
      <c r="D1745" s="143">
        <v>572</v>
      </c>
      <c r="E1745" s="144" t="s">
        <v>3564</v>
      </c>
      <c r="F1745" s="141" t="s">
        <v>5055</v>
      </c>
      <c r="G1745" s="141" t="s">
        <v>5856</v>
      </c>
      <c r="H1745" s="141" t="s">
        <v>5852</v>
      </c>
    </row>
    <row r="1746" spans="1:8" x14ac:dyDescent="0.2">
      <c r="A1746" s="141" t="s">
        <v>1985</v>
      </c>
      <c r="B1746" s="142" t="s">
        <v>4278</v>
      </c>
      <c r="C1746" s="142" t="s">
        <v>2362</v>
      </c>
      <c r="D1746" s="143">
        <v>553</v>
      </c>
      <c r="E1746" s="144" t="s">
        <v>3559</v>
      </c>
      <c r="F1746" s="141" t="s">
        <v>3224</v>
      </c>
      <c r="G1746" s="141" t="s">
        <v>2212</v>
      </c>
      <c r="H1746" s="141" t="s">
        <v>2212</v>
      </c>
    </row>
    <row r="1747" spans="1:8" x14ac:dyDescent="0.2">
      <c r="A1747" s="141" t="s">
        <v>1985</v>
      </c>
      <c r="B1747" s="142" t="s">
        <v>4279</v>
      </c>
      <c r="C1747" s="142" t="s">
        <v>2363</v>
      </c>
      <c r="D1747" s="143">
        <v>606</v>
      </c>
      <c r="E1747" s="144" t="s">
        <v>3562</v>
      </c>
      <c r="F1747" s="141" t="s">
        <v>5055</v>
      </c>
      <c r="G1747" s="141" t="s">
        <v>5858</v>
      </c>
      <c r="H1747" s="141" t="s">
        <v>2212</v>
      </c>
    </row>
    <row r="1748" spans="1:8" x14ac:dyDescent="0.2">
      <c r="A1748" s="141" t="s">
        <v>1986</v>
      </c>
      <c r="B1748" s="142" t="s">
        <v>4280</v>
      </c>
      <c r="C1748" s="142" t="s">
        <v>2364</v>
      </c>
      <c r="D1748" s="143">
        <v>474</v>
      </c>
      <c r="E1748" s="144" t="s">
        <v>3559</v>
      </c>
      <c r="F1748" s="141" t="s">
        <v>3224</v>
      </c>
      <c r="G1748" s="141" t="s">
        <v>2212</v>
      </c>
      <c r="H1748" s="141" t="s">
        <v>2212</v>
      </c>
    </row>
    <row r="1749" spans="1:8" x14ac:dyDescent="0.2">
      <c r="A1749" s="141" t="s">
        <v>1986</v>
      </c>
      <c r="B1749" s="142" t="s">
        <v>4282</v>
      </c>
      <c r="C1749" s="142" t="s">
        <v>2365</v>
      </c>
      <c r="D1749" s="143">
        <v>236</v>
      </c>
      <c r="E1749" s="144" t="s">
        <v>3560</v>
      </c>
      <c r="F1749" s="141" t="s">
        <v>3224</v>
      </c>
      <c r="G1749" s="141" t="s">
        <v>5851</v>
      </c>
      <c r="H1749" s="141" t="s">
        <v>2212</v>
      </c>
    </row>
    <row r="1750" spans="1:8" x14ac:dyDescent="0.2">
      <c r="A1750" s="141" t="s">
        <v>1986</v>
      </c>
      <c r="B1750" s="142" t="s">
        <v>4283</v>
      </c>
      <c r="C1750" s="142" t="s">
        <v>2366</v>
      </c>
      <c r="D1750" s="143">
        <v>316</v>
      </c>
      <c r="E1750" s="144" t="s">
        <v>3558</v>
      </c>
      <c r="F1750" s="141" t="s">
        <v>3224</v>
      </c>
      <c r="G1750" s="141" t="s">
        <v>5852</v>
      </c>
      <c r="H1750" s="141" t="s">
        <v>5857</v>
      </c>
    </row>
    <row r="1751" spans="1:8" x14ac:dyDescent="0.2">
      <c r="A1751" s="141" t="s">
        <v>1986</v>
      </c>
      <c r="B1751" s="142" t="s">
        <v>4284</v>
      </c>
      <c r="C1751" s="142" t="s">
        <v>2367</v>
      </c>
      <c r="D1751" s="143">
        <v>314</v>
      </c>
      <c r="E1751" s="144" t="s">
        <v>3578</v>
      </c>
      <c r="F1751" s="141" t="s">
        <v>5055</v>
      </c>
      <c r="G1751" s="141" t="s">
        <v>2212</v>
      </c>
      <c r="H1751" s="141" t="s">
        <v>2212</v>
      </c>
    </row>
    <row r="1752" spans="1:8" x14ac:dyDescent="0.2">
      <c r="A1752" s="141" t="s">
        <v>1986</v>
      </c>
      <c r="B1752" s="142" t="s">
        <v>4285</v>
      </c>
      <c r="C1752" s="142" t="s">
        <v>2368</v>
      </c>
      <c r="D1752" s="143">
        <v>215</v>
      </c>
      <c r="E1752" s="144" t="s">
        <v>3571</v>
      </c>
      <c r="F1752" s="141" t="s">
        <v>3224</v>
      </c>
      <c r="G1752" s="141"/>
      <c r="H1752" s="141"/>
    </row>
    <row r="1753" spans="1:8" x14ac:dyDescent="0.2">
      <c r="A1753" s="141" t="s">
        <v>1986</v>
      </c>
      <c r="B1753" s="142" t="s">
        <v>4286</v>
      </c>
      <c r="C1753" s="142" t="s">
        <v>2369</v>
      </c>
      <c r="D1753" s="143">
        <v>417</v>
      </c>
      <c r="E1753" s="144" t="s">
        <v>3577</v>
      </c>
      <c r="F1753" s="141" t="s">
        <v>5055</v>
      </c>
      <c r="G1753" s="141" t="s">
        <v>5854</v>
      </c>
      <c r="H1753" s="141" t="s">
        <v>5854</v>
      </c>
    </row>
    <row r="1754" spans="1:8" x14ac:dyDescent="0.2">
      <c r="A1754" s="141" t="s">
        <v>1999</v>
      </c>
      <c r="B1754" s="142" t="s">
        <v>238</v>
      </c>
      <c r="C1754" s="142" t="s">
        <v>1040</v>
      </c>
      <c r="D1754" s="143">
        <v>557</v>
      </c>
      <c r="E1754" s="144" t="s">
        <v>3558</v>
      </c>
      <c r="F1754" s="141" t="s">
        <v>5055</v>
      </c>
      <c r="G1754" s="141" t="s">
        <v>2212</v>
      </c>
      <c r="H1754" s="141" t="s">
        <v>5853</v>
      </c>
    </row>
    <row r="1755" spans="1:8" x14ac:dyDescent="0.2">
      <c r="A1755" s="141" t="s">
        <v>1999</v>
      </c>
      <c r="B1755" s="142" t="s">
        <v>240</v>
      </c>
      <c r="C1755" s="142" t="s">
        <v>1041</v>
      </c>
      <c r="D1755" s="143">
        <v>867</v>
      </c>
      <c r="E1755" s="144" t="s">
        <v>3559</v>
      </c>
      <c r="F1755" s="141" t="s">
        <v>3224</v>
      </c>
      <c r="G1755" s="141" t="s">
        <v>2212</v>
      </c>
      <c r="H1755" s="141" t="s">
        <v>2212</v>
      </c>
    </row>
    <row r="1756" spans="1:8" x14ac:dyDescent="0.2">
      <c r="A1756" s="141" t="s">
        <v>1999</v>
      </c>
      <c r="B1756" s="142" t="s">
        <v>241</v>
      </c>
      <c r="C1756" s="142" t="s">
        <v>1042</v>
      </c>
      <c r="D1756" s="143">
        <v>358</v>
      </c>
      <c r="E1756" s="144" t="s">
        <v>3559</v>
      </c>
      <c r="F1756" s="141" t="s">
        <v>5055</v>
      </c>
      <c r="G1756" s="141" t="s">
        <v>2212</v>
      </c>
      <c r="H1756" s="141" t="s">
        <v>2212</v>
      </c>
    </row>
    <row r="1757" spans="1:8" x14ac:dyDescent="0.2">
      <c r="A1757" s="141" t="s">
        <v>2003</v>
      </c>
      <c r="B1757" s="142" t="s">
        <v>2281</v>
      </c>
      <c r="C1757" s="142" t="s">
        <v>1066</v>
      </c>
      <c r="D1757" s="143">
        <v>661</v>
      </c>
      <c r="E1757" s="144" t="s">
        <v>3560</v>
      </c>
      <c r="F1757" s="141" t="s">
        <v>3224</v>
      </c>
      <c r="G1757" s="141" t="s">
        <v>5850</v>
      </c>
      <c r="H1757" s="141" t="s">
        <v>2212</v>
      </c>
    </row>
    <row r="1758" spans="1:8" x14ac:dyDescent="0.2">
      <c r="A1758" s="141" t="s">
        <v>2003</v>
      </c>
      <c r="B1758" s="142" t="s">
        <v>2282</v>
      </c>
      <c r="C1758" s="142" t="s">
        <v>1067</v>
      </c>
      <c r="D1758" s="143">
        <v>564</v>
      </c>
      <c r="E1758" s="144" t="s">
        <v>3560</v>
      </c>
      <c r="F1758" s="141" t="s">
        <v>3224</v>
      </c>
      <c r="G1758" s="141" t="s">
        <v>2212</v>
      </c>
      <c r="H1758" s="141" t="s">
        <v>5850</v>
      </c>
    </row>
    <row r="1759" spans="1:8" x14ac:dyDescent="0.2">
      <c r="A1759" s="141" t="s">
        <v>2003</v>
      </c>
      <c r="B1759" s="142" t="s">
        <v>2283</v>
      </c>
      <c r="C1759" s="142" t="s">
        <v>1068</v>
      </c>
      <c r="D1759" s="143">
        <v>587</v>
      </c>
      <c r="E1759" s="144" t="s">
        <v>3560</v>
      </c>
      <c r="F1759" s="141" t="s">
        <v>5055</v>
      </c>
      <c r="G1759" s="141" t="s">
        <v>5851</v>
      </c>
      <c r="H1759" s="141" t="s">
        <v>5850</v>
      </c>
    </row>
    <row r="1760" spans="1:8" x14ac:dyDescent="0.2">
      <c r="A1760" s="141" t="s">
        <v>2003</v>
      </c>
      <c r="B1760" s="142" t="s">
        <v>2284</v>
      </c>
      <c r="C1760" s="142" t="s">
        <v>1069</v>
      </c>
      <c r="D1760" s="143">
        <v>788</v>
      </c>
      <c r="E1760" s="144" t="s">
        <v>3559</v>
      </c>
      <c r="F1760" s="141" t="s">
        <v>3224</v>
      </c>
      <c r="G1760" s="141" t="s">
        <v>2212</v>
      </c>
      <c r="H1760" s="141" t="s">
        <v>2212</v>
      </c>
    </row>
    <row r="1761" spans="1:8" x14ac:dyDescent="0.2">
      <c r="A1761" s="141" t="s">
        <v>2003</v>
      </c>
      <c r="B1761" s="142" t="s">
        <v>2285</v>
      </c>
      <c r="C1761" s="142" t="s">
        <v>1070</v>
      </c>
      <c r="D1761" s="143">
        <v>459</v>
      </c>
      <c r="E1761" s="144" t="s">
        <v>3558</v>
      </c>
      <c r="F1761" s="141" t="s">
        <v>3224</v>
      </c>
      <c r="G1761" s="141" t="s">
        <v>5852</v>
      </c>
      <c r="H1761" s="141" t="s">
        <v>5852</v>
      </c>
    </row>
    <row r="1762" spans="1:8" x14ac:dyDescent="0.2">
      <c r="A1762" s="141" t="s">
        <v>2006</v>
      </c>
      <c r="B1762" s="142" t="s">
        <v>2290</v>
      </c>
      <c r="C1762" s="142" t="s">
        <v>1075</v>
      </c>
      <c r="D1762" s="143">
        <v>52</v>
      </c>
      <c r="E1762" s="144" t="s">
        <v>3568</v>
      </c>
      <c r="F1762" s="141" t="s">
        <v>3224</v>
      </c>
      <c r="G1762" s="141" t="s">
        <v>2212</v>
      </c>
      <c r="H1762" s="141" t="s">
        <v>2212</v>
      </c>
    </row>
    <row r="1763" spans="1:8" x14ac:dyDescent="0.2">
      <c r="A1763" s="141" t="s">
        <v>2006</v>
      </c>
      <c r="B1763" s="142" t="s">
        <v>2291</v>
      </c>
      <c r="C1763" s="142" t="s">
        <v>1076</v>
      </c>
      <c r="D1763" s="143">
        <v>265</v>
      </c>
      <c r="E1763" s="144" t="s">
        <v>3581</v>
      </c>
      <c r="F1763" s="141" t="s">
        <v>3224</v>
      </c>
      <c r="G1763" s="141" t="s">
        <v>2212</v>
      </c>
      <c r="H1763" s="141" t="s">
        <v>2212</v>
      </c>
    </row>
    <row r="1764" spans="1:8" x14ac:dyDescent="0.2">
      <c r="A1764" s="141" t="s">
        <v>2008</v>
      </c>
      <c r="B1764" s="142" t="s">
        <v>2296</v>
      </c>
      <c r="C1764" s="142" t="s">
        <v>1080</v>
      </c>
      <c r="D1764" s="143">
        <v>401</v>
      </c>
      <c r="E1764" s="144" t="s">
        <v>3569</v>
      </c>
      <c r="F1764" s="141" t="s">
        <v>5055</v>
      </c>
      <c r="G1764" s="141" t="s">
        <v>2212</v>
      </c>
      <c r="H1764" s="141" t="s">
        <v>5850</v>
      </c>
    </row>
    <row r="1765" spans="1:8" x14ac:dyDescent="0.2">
      <c r="A1765" s="141" t="s">
        <v>2008</v>
      </c>
      <c r="B1765" s="142" t="s">
        <v>2297</v>
      </c>
      <c r="C1765" s="142" t="s">
        <v>1081</v>
      </c>
      <c r="D1765" s="143">
        <v>414</v>
      </c>
      <c r="E1765" s="144" t="s">
        <v>3564</v>
      </c>
      <c r="F1765" s="141" t="s">
        <v>5055</v>
      </c>
      <c r="G1765" s="141" t="s">
        <v>5852</v>
      </c>
      <c r="H1765" s="141" t="s">
        <v>5850</v>
      </c>
    </row>
    <row r="1766" spans="1:8" x14ac:dyDescent="0.2">
      <c r="A1766" s="141" t="s">
        <v>2008</v>
      </c>
      <c r="B1766" s="142" t="s">
        <v>2298</v>
      </c>
      <c r="C1766" s="142" t="s">
        <v>1082</v>
      </c>
      <c r="D1766" s="143">
        <v>511</v>
      </c>
      <c r="E1766" s="144" t="s">
        <v>3567</v>
      </c>
      <c r="F1766" s="141" t="s">
        <v>5055</v>
      </c>
      <c r="G1766" s="141" t="s">
        <v>2212</v>
      </c>
      <c r="H1766" s="141" t="s">
        <v>2212</v>
      </c>
    </row>
    <row r="1767" spans="1:8" x14ac:dyDescent="0.2">
      <c r="A1767" s="141" t="s">
        <v>2008</v>
      </c>
      <c r="B1767" s="142" t="s">
        <v>2299</v>
      </c>
      <c r="C1767" s="142" t="s">
        <v>1083</v>
      </c>
      <c r="D1767" s="143">
        <v>588</v>
      </c>
      <c r="E1767" s="144" t="s">
        <v>3568</v>
      </c>
      <c r="F1767" s="141" t="s">
        <v>3224</v>
      </c>
      <c r="G1767" s="141" t="s">
        <v>2212</v>
      </c>
      <c r="H1767" s="141" t="s">
        <v>2212</v>
      </c>
    </row>
    <row r="1768" spans="1:8" x14ac:dyDescent="0.2">
      <c r="A1768" s="141" t="s">
        <v>2008</v>
      </c>
      <c r="B1768" s="142" t="s">
        <v>2300</v>
      </c>
      <c r="C1768" s="142" t="s">
        <v>1084</v>
      </c>
      <c r="D1768" s="143">
        <v>430</v>
      </c>
      <c r="E1768" s="144" t="s">
        <v>3570</v>
      </c>
      <c r="F1768" s="141" t="s">
        <v>5055</v>
      </c>
      <c r="G1768" s="141" t="s">
        <v>2212</v>
      </c>
      <c r="H1768" s="141" t="s">
        <v>2212</v>
      </c>
    </row>
    <row r="1769" spans="1:8" x14ac:dyDescent="0.2">
      <c r="A1769" s="141" t="s">
        <v>2008</v>
      </c>
      <c r="B1769" s="142" t="s">
        <v>2301</v>
      </c>
      <c r="C1769" s="142" t="s">
        <v>1085</v>
      </c>
      <c r="D1769" s="143">
        <v>511</v>
      </c>
      <c r="E1769" s="144" t="s">
        <v>3565</v>
      </c>
      <c r="F1769" s="141" t="s">
        <v>5055</v>
      </c>
      <c r="G1769" s="141" t="s">
        <v>2212</v>
      </c>
      <c r="H1769" s="141" t="s">
        <v>2212</v>
      </c>
    </row>
    <row r="1770" spans="1:8" x14ac:dyDescent="0.2">
      <c r="A1770" s="141" t="s">
        <v>2008</v>
      </c>
      <c r="B1770" s="142" t="s">
        <v>2302</v>
      </c>
      <c r="C1770" s="142" t="s">
        <v>1086</v>
      </c>
      <c r="D1770" s="143">
        <v>475</v>
      </c>
      <c r="E1770" s="144" t="s">
        <v>3567</v>
      </c>
      <c r="F1770" s="141" t="s">
        <v>3224</v>
      </c>
      <c r="G1770" s="141" t="s">
        <v>2212</v>
      </c>
      <c r="H1770" s="141" t="s">
        <v>2212</v>
      </c>
    </row>
    <row r="1771" spans="1:8" x14ac:dyDescent="0.2">
      <c r="A1771" s="141" t="s">
        <v>2008</v>
      </c>
      <c r="B1771" s="142" t="s">
        <v>2303</v>
      </c>
      <c r="C1771" s="142" t="s">
        <v>1087</v>
      </c>
      <c r="D1771" s="143">
        <v>788</v>
      </c>
      <c r="E1771" s="144" t="s">
        <v>3569</v>
      </c>
      <c r="F1771" s="141" t="s">
        <v>3224</v>
      </c>
      <c r="G1771" s="141" t="s">
        <v>5850</v>
      </c>
      <c r="H1771" s="141" t="s">
        <v>5850</v>
      </c>
    </row>
    <row r="1772" spans="1:8" x14ac:dyDescent="0.2">
      <c r="A1772" s="141" t="s">
        <v>2008</v>
      </c>
      <c r="B1772" s="142" t="s">
        <v>451</v>
      </c>
      <c r="C1772" s="142" t="s">
        <v>473</v>
      </c>
      <c r="D1772" s="143">
        <v>389</v>
      </c>
      <c r="E1772" s="144" t="s">
        <v>3572</v>
      </c>
      <c r="F1772" s="141" t="s">
        <v>5055</v>
      </c>
      <c r="G1772" s="141"/>
      <c r="H1772" s="141"/>
    </row>
    <row r="1773" spans="1:8" x14ac:dyDescent="0.2">
      <c r="A1773" s="141" t="s">
        <v>2008</v>
      </c>
      <c r="B1773" s="142" t="s">
        <v>2304</v>
      </c>
      <c r="C1773" s="142" t="s">
        <v>1088</v>
      </c>
      <c r="D1773" s="143">
        <v>527</v>
      </c>
      <c r="E1773" s="144" t="s">
        <v>3580</v>
      </c>
      <c r="F1773" s="141" t="s">
        <v>5055</v>
      </c>
      <c r="G1773" s="141" t="s">
        <v>2212</v>
      </c>
      <c r="H1773" s="141" t="s">
        <v>5850</v>
      </c>
    </row>
    <row r="1774" spans="1:8" x14ac:dyDescent="0.2">
      <c r="A1774" s="141" t="s">
        <v>2008</v>
      </c>
      <c r="B1774" s="142" t="s">
        <v>2305</v>
      </c>
      <c r="C1774" s="142" t="s">
        <v>1089</v>
      </c>
      <c r="D1774" s="143">
        <v>425</v>
      </c>
      <c r="E1774" s="144" t="s">
        <v>3580</v>
      </c>
      <c r="F1774" s="141" t="s">
        <v>3224</v>
      </c>
      <c r="G1774" s="141" t="s">
        <v>2212</v>
      </c>
      <c r="H1774" s="141" t="s">
        <v>2212</v>
      </c>
    </row>
    <row r="1775" spans="1:8" x14ac:dyDescent="0.2">
      <c r="A1775" s="141" t="s">
        <v>2008</v>
      </c>
      <c r="B1775" s="142" t="s">
        <v>2306</v>
      </c>
      <c r="C1775" s="142" t="s">
        <v>1090</v>
      </c>
      <c r="D1775" s="143">
        <v>2031</v>
      </c>
      <c r="E1775" s="144" t="s">
        <v>3559</v>
      </c>
      <c r="F1775" s="141" t="s">
        <v>3224</v>
      </c>
      <c r="G1775" s="141" t="s">
        <v>2212</v>
      </c>
      <c r="H1775" s="141" t="s">
        <v>5850</v>
      </c>
    </row>
    <row r="1776" spans="1:8" x14ac:dyDescent="0.2">
      <c r="A1776" s="141" t="s">
        <v>1655</v>
      </c>
      <c r="B1776" s="142" t="s">
        <v>963</v>
      </c>
      <c r="C1776" s="142" t="s">
        <v>3950</v>
      </c>
      <c r="D1776" s="143">
        <v>582</v>
      </c>
      <c r="E1776" s="144" t="s">
        <v>3573</v>
      </c>
      <c r="F1776" s="141" t="s">
        <v>3224</v>
      </c>
      <c r="G1776" s="141" t="s">
        <v>5850</v>
      </c>
      <c r="H1776" s="141" t="s">
        <v>5853</v>
      </c>
    </row>
    <row r="1777" spans="1:8" x14ac:dyDescent="0.2">
      <c r="A1777" s="141" t="s">
        <v>1655</v>
      </c>
      <c r="B1777" s="142" t="s">
        <v>965</v>
      </c>
      <c r="C1777" s="142" t="s">
        <v>3951</v>
      </c>
      <c r="D1777" s="143">
        <v>500</v>
      </c>
      <c r="E1777" s="144" t="s">
        <v>3560</v>
      </c>
      <c r="F1777" s="141" t="s">
        <v>5058</v>
      </c>
      <c r="G1777" s="141" t="s">
        <v>5854</v>
      </c>
      <c r="H1777" s="141" t="s">
        <v>5856</v>
      </c>
    </row>
    <row r="1778" spans="1:8" x14ac:dyDescent="0.2">
      <c r="A1778" s="141" t="s">
        <v>1655</v>
      </c>
      <c r="B1778" s="142" t="s">
        <v>966</v>
      </c>
      <c r="C1778" s="142" t="s">
        <v>3952</v>
      </c>
      <c r="D1778" s="143">
        <v>364</v>
      </c>
      <c r="E1778" s="144" t="s">
        <v>3560</v>
      </c>
      <c r="F1778" s="141" t="s">
        <v>3224</v>
      </c>
      <c r="G1778" s="141" t="s">
        <v>2212</v>
      </c>
      <c r="H1778" s="141" t="s">
        <v>5857</v>
      </c>
    </row>
    <row r="1779" spans="1:8" x14ac:dyDescent="0.2">
      <c r="A1779" s="141" t="s">
        <v>2025</v>
      </c>
      <c r="B1779" s="142" t="s">
        <v>5225</v>
      </c>
      <c r="C1779" s="142" t="s">
        <v>4663</v>
      </c>
      <c r="D1779" s="143">
        <v>483</v>
      </c>
      <c r="E1779" s="144" t="s">
        <v>3569</v>
      </c>
      <c r="F1779" s="141" t="s">
        <v>3224</v>
      </c>
      <c r="G1779" s="141" t="s">
        <v>2212</v>
      </c>
      <c r="H1779" s="141" t="s">
        <v>5853</v>
      </c>
    </row>
    <row r="1780" spans="1:8" x14ac:dyDescent="0.2">
      <c r="A1780" s="141" t="s">
        <v>2025</v>
      </c>
      <c r="B1780" s="142" t="s">
        <v>5226</v>
      </c>
      <c r="C1780" s="142" t="s">
        <v>4664</v>
      </c>
      <c r="D1780" s="143">
        <v>454</v>
      </c>
      <c r="E1780" s="144" t="s">
        <v>3570</v>
      </c>
      <c r="F1780" s="141" t="s">
        <v>3224</v>
      </c>
      <c r="G1780" s="141" t="s">
        <v>5852</v>
      </c>
      <c r="H1780" s="141" t="s">
        <v>5853</v>
      </c>
    </row>
    <row r="1781" spans="1:8" x14ac:dyDescent="0.2">
      <c r="A1781" s="141" t="s">
        <v>2025</v>
      </c>
      <c r="B1781" s="142" t="s">
        <v>5227</v>
      </c>
      <c r="C1781" s="142" t="s">
        <v>4665</v>
      </c>
      <c r="D1781" s="143">
        <v>585</v>
      </c>
      <c r="E1781" s="144" t="s">
        <v>3567</v>
      </c>
      <c r="F1781" s="141" t="s">
        <v>5055</v>
      </c>
      <c r="G1781" s="141" t="s">
        <v>5856</v>
      </c>
      <c r="H1781" s="141" t="s">
        <v>2212</v>
      </c>
    </row>
    <row r="1782" spans="1:8" x14ac:dyDescent="0.2">
      <c r="A1782" s="141" t="s">
        <v>2025</v>
      </c>
      <c r="B1782" s="142" t="s">
        <v>5228</v>
      </c>
      <c r="C1782" s="142" t="s">
        <v>4666</v>
      </c>
      <c r="D1782" s="143">
        <v>632</v>
      </c>
      <c r="E1782" s="144" t="s">
        <v>3568</v>
      </c>
      <c r="F1782" s="141" t="s">
        <v>5055</v>
      </c>
      <c r="G1782" s="141" t="s">
        <v>5856</v>
      </c>
      <c r="H1782" s="141" t="s">
        <v>5852</v>
      </c>
    </row>
    <row r="1783" spans="1:8" x14ac:dyDescent="0.2">
      <c r="A1783" s="141" t="s">
        <v>2025</v>
      </c>
      <c r="B1783" s="142" t="s">
        <v>5229</v>
      </c>
      <c r="C1783" s="142" t="s">
        <v>4667</v>
      </c>
      <c r="D1783" s="143">
        <v>475</v>
      </c>
      <c r="E1783" s="144" t="s">
        <v>3554</v>
      </c>
      <c r="F1783" s="141" t="s">
        <v>3224</v>
      </c>
      <c r="G1783" s="141" t="s">
        <v>5850</v>
      </c>
      <c r="H1783" s="141" t="s">
        <v>2212</v>
      </c>
    </row>
    <row r="1784" spans="1:8" x14ac:dyDescent="0.2">
      <c r="A1784" s="141" t="s">
        <v>2025</v>
      </c>
      <c r="B1784" s="142" t="s">
        <v>249</v>
      </c>
      <c r="C1784" s="142" t="s">
        <v>5173</v>
      </c>
      <c r="D1784" s="143">
        <v>1226</v>
      </c>
      <c r="E1784" s="144" t="s">
        <v>3559</v>
      </c>
      <c r="F1784" s="141" t="s">
        <v>3224</v>
      </c>
      <c r="G1784" s="141" t="s">
        <v>5850</v>
      </c>
      <c r="H1784" s="141" t="s">
        <v>2212</v>
      </c>
    </row>
    <row r="1785" spans="1:8" x14ac:dyDescent="0.2">
      <c r="A1785" s="141" t="s">
        <v>2025</v>
      </c>
      <c r="B1785" s="142" t="s">
        <v>250</v>
      </c>
      <c r="C1785" s="142" t="s">
        <v>5174</v>
      </c>
      <c r="D1785" s="143">
        <v>536</v>
      </c>
      <c r="E1785" s="144" t="s">
        <v>3569</v>
      </c>
      <c r="F1785" s="141" t="s">
        <v>3224</v>
      </c>
      <c r="G1785" s="141" t="s">
        <v>5856</v>
      </c>
      <c r="H1785" s="141" t="s">
        <v>5853</v>
      </c>
    </row>
    <row r="1786" spans="1:8" x14ac:dyDescent="0.2">
      <c r="A1786" s="141" t="s">
        <v>5074</v>
      </c>
      <c r="B1786" s="142" t="s">
        <v>2952</v>
      </c>
      <c r="C1786" s="142" t="s">
        <v>1210</v>
      </c>
      <c r="D1786" s="143">
        <v>997</v>
      </c>
      <c r="E1786" s="144" t="s">
        <v>3559</v>
      </c>
      <c r="F1786" s="141" t="s">
        <v>5055</v>
      </c>
      <c r="G1786" s="141" t="s">
        <v>2212</v>
      </c>
      <c r="H1786" s="141" t="s">
        <v>5850</v>
      </c>
    </row>
    <row r="1787" spans="1:8" x14ac:dyDescent="0.2">
      <c r="A1787" s="141" t="s">
        <v>5096</v>
      </c>
      <c r="B1787" s="142" t="s">
        <v>1898</v>
      </c>
      <c r="C1787" s="142" t="s">
        <v>5315</v>
      </c>
      <c r="D1787" s="143">
        <v>1146</v>
      </c>
      <c r="E1787" s="144" t="s">
        <v>3559</v>
      </c>
      <c r="F1787" s="141" t="s">
        <v>5055</v>
      </c>
      <c r="G1787" s="141" t="s">
        <v>2212</v>
      </c>
      <c r="H1787" s="141" t="s">
        <v>2212</v>
      </c>
    </row>
    <row r="1788" spans="1:8" x14ac:dyDescent="0.2">
      <c r="A1788" s="141" t="s">
        <v>5100</v>
      </c>
      <c r="B1788" s="142" t="s">
        <v>1905</v>
      </c>
      <c r="C1788" s="142" t="s">
        <v>5321</v>
      </c>
      <c r="D1788" s="143">
        <v>849</v>
      </c>
      <c r="E1788" s="144" t="s">
        <v>3559</v>
      </c>
      <c r="F1788" s="141" t="s">
        <v>5055</v>
      </c>
      <c r="G1788" s="141" t="s">
        <v>2212</v>
      </c>
      <c r="H1788" s="141" t="s">
        <v>2212</v>
      </c>
    </row>
    <row r="1789" spans="1:8" x14ac:dyDescent="0.2">
      <c r="A1789" s="141" t="s">
        <v>5114</v>
      </c>
      <c r="B1789" s="142" t="s">
        <v>427</v>
      </c>
      <c r="C1789" s="142" t="s">
        <v>1777</v>
      </c>
      <c r="D1789" s="143">
        <v>1237</v>
      </c>
      <c r="E1789" s="144" t="s">
        <v>3559</v>
      </c>
      <c r="F1789" s="141" t="s">
        <v>5055</v>
      </c>
      <c r="G1789" s="141" t="s">
        <v>2212</v>
      </c>
      <c r="H1789" s="141" t="s">
        <v>2212</v>
      </c>
    </row>
    <row r="1790" spans="1:8" x14ac:dyDescent="0.2">
      <c r="A1790" s="141" t="s">
        <v>5124</v>
      </c>
      <c r="B1790" s="142" t="s">
        <v>4477</v>
      </c>
      <c r="C1790" s="142" t="s">
        <v>1780</v>
      </c>
      <c r="D1790" s="143">
        <v>693</v>
      </c>
      <c r="E1790" s="144" t="s">
        <v>3559</v>
      </c>
      <c r="F1790" s="141" t="s">
        <v>5055</v>
      </c>
      <c r="G1790" s="141" t="s">
        <v>2212</v>
      </c>
      <c r="H1790" s="141" t="s">
        <v>2212</v>
      </c>
    </row>
    <row r="1791" spans="1:8" x14ac:dyDescent="0.2">
      <c r="A1791" s="141" t="s">
        <v>5420</v>
      </c>
      <c r="B1791" s="142" t="s">
        <v>1430</v>
      </c>
      <c r="C1791" s="142" t="s">
        <v>3749</v>
      </c>
      <c r="D1791" s="143">
        <v>502</v>
      </c>
      <c r="E1791" s="144" t="s">
        <v>3559</v>
      </c>
      <c r="F1791" s="141" t="s">
        <v>5055</v>
      </c>
      <c r="G1791" s="141" t="s">
        <v>2212</v>
      </c>
      <c r="H1791" s="141" t="s">
        <v>2212</v>
      </c>
    </row>
    <row r="1792" spans="1:8" x14ac:dyDescent="0.2">
      <c r="A1792" s="141" t="s">
        <v>5436</v>
      </c>
      <c r="B1792" s="142" t="s">
        <v>2062</v>
      </c>
      <c r="C1792" s="142" t="s">
        <v>3001</v>
      </c>
      <c r="D1792" s="143">
        <v>1361</v>
      </c>
      <c r="E1792" s="144" t="s">
        <v>3559</v>
      </c>
      <c r="F1792" s="141" t="s">
        <v>5058</v>
      </c>
      <c r="G1792" s="141" t="s">
        <v>2212</v>
      </c>
      <c r="H1792" s="141" t="s">
        <v>2212</v>
      </c>
    </row>
    <row r="1793" spans="1:8" x14ac:dyDescent="0.2">
      <c r="A1793" s="141" t="s">
        <v>2031</v>
      </c>
      <c r="B1793" s="142" t="s">
        <v>2063</v>
      </c>
      <c r="C1793" s="142" t="s">
        <v>3002</v>
      </c>
      <c r="D1793" s="143">
        <v>1222</v>
      </c>
      <c r="E1793" s="144" t="s">
        <v>3559</v>
      </c>
      <c r="F1793" s="141" t="s">
        <v>5058</v>
      </c>
      <c r="G1793" s="141" t="s">
        <v>5854</v>
      </c>
      <c r="H1793" s="141" t="s">
        <v>5854</v>
      </c>
    </row>
    <row r="1794" spans="1:8" x14ac:dyDescent="0.2">
      <c r="A1794" s="141" t="s">
        <v>5438</v>
      </c>
      <c r="B1794" s="142" t="s">
        <v>2066</v>
      </c>
      <c r="C1794" s="142" t="s">
        <v>3004</v>
      </c>
      <c r="D1794" s="143">
        <v>2132</v>
      </c>
      <c r="E1794" s="144" t="s">
        <v>3559</v>
      </c>
      <c r="F1794" s="141" t="s">
        <v>5058</v>
      </c>
      <c r="G1794" s="141" t="s">
        <v>2212</v>
      </c>
      <c r="H1794" s="141" t="s">
        <v>5856</v>
      </c>
    </row>
    <row r="1795" spans="1:8" x14ac:dyDescent="0.2">
      <c r="A1795" s="141" t="s">
        <v>5437</v>
      </c>
      <c r="B1795" s="142" t="s">
        <v>2064</v>
      </c>
      <c r="C1795" s="142" t="s">
        <v>3003</v>
      </c>
      <c r="D1795" s="143">
        <v>2056</v>
      </c>
      <c r="E1795" s="144" t="s">
        <v>3559</v>
      </c>
      <c r="F1795" s="141" t="s">
        <v>5055</v>
      </c>
      <c r="G1795" s="141" t="s">
        <v>2212</v>
      </c>
      <c r="H1795" s="141" t="s">
        <v>5850</v>
      </c>
    </row>
    <row r="1796" spans="1:8" x14ac:dyDescent="0.2">
      <c r="A1796" s="141" t="s">
        <v>2479</v>
      </c>
      <c r="B1796" s="142" t="s">
        <v>5655</v>
      </c>
      <c r="C1796" s="142" t="s">
        <v>2342</v>
      </c>
      <c r="D1796" s="143">
        <v>672</v>
      </c>
      <c r="E1796" s="144" t="s">
        <v>3559</v>
      </c>
      <c r="F1796" s="141" t="s">
        <v>5058</v>
      </c>
      <c r="G1796" s="141" t="s">
        <v>2212</v>
      </c>
      <c r="H1796" s="141" t="s">
        <v>2212</v>
      </c>
    </row>
    <row r="1797" spans="1:8" x14ac:dyDescent="0.2">
      <c r="A1797" s="141" t="s">
        <v>1592</v>
      </c>
      <c r="B1797" s="142" t="s">
        <v>5574</v>
      </c>
      <c r="C1797" s="142" t="s">
        <v>484</v>
      </c>
      <c r="D1797" s="143">
        <v>616</v>
      </c>
      <c r="E1797" s="144" t="s">
        <v>3559</v>
      </c>
      <c r="F1797" s="141" t="s">
        <v>5055</v>
      </c>
      <c r="G1797" s="141" t="s">
        <v>2212</v>
      </c>
      <c r="H1797" s="141" t="s">
        <v>2212</v>
      </c>
    </row>
    <row r="1798" spans="1:8" x14ac:dyDescent="0.2">
      <c r="A1798" s="141" t="s">
        <v>1595</v>
      </c>
      <c r="B1798" s="142" t="s">
        <v>5759</v>
      </c>
      <c r="C1798" s="142" t="s">
        <v>493</v>
      </c>
      <c r="D1798" s="143">
        <v>1400</v>
      </c>
      <c r="E1798" s="144" t="s">
        <v>3559</v>
      </c>
      <c r="F1798" s="141" t="s">
        <v>5055</v>
      </c>
      <c r="G1798" s="141" t="s">
        <v>2212</v>
      </c>
      <c r="H1798" s="141" t="s">
        <v>5850</v>
      </c>
    </row>
    <row r="1799" spans="1:8" x14ac:dyDescent="0.2">
      <c r="A1799" s="141" t="s">
        <v>1627</v>
      </c>
      <c r="B1799" s="142" t="s">
        <v>4157</v>
      </c>
      <c r="C1799" s="142" t="s">
        <v>4362</v>
      </c>
      <c r="D1799" s="143">
        <v>474</v>
      </c>
      <c r="E1799" s="144" t="s">
        <v>3559</v>
      </c>
      <c r="F1799" s="141" t="s">
        <v>5055</v>
      </c>
      <c r="G1799" s="141" t="s">
        <v>2212</v>
      </c>
      <c r="H1799" s="141" t="s">
        <v>2212</v>
      </c>
    </row>
    <row r="1800" spans="1:8" x14ac:dyDescent="0.2">
      <c r="A1800" s="141" t="s">
        <v>1601</v>
      </c>
      <c r="B1800" s="142" t="s">
        <v>5779</v>
      </c>
      <c r="C1800" s="142" t="s">
        <v>2730</v>
      </c>
      <c r="D1800" s="143">
        <v>665</v>
      </c>
      <c r="E1800" s="144" t="s">
        <v>3559</v>
      </c>
      <c r="F1800" s="141" t="s">
        <v>5055</v>
      </c>
      <c r="G1800" s="141" t="s">
        <v>2212</v>
      </c>
      <c r="H1800" s="141" t="s">
        <v>2212</v>
      </c>
    </row>
    <row r="1801" spans="1:8" x14ac:dyDescent="0.2">
      <c r="A1801" s="141" t="s">
        <v>1626</v>
      </c>
      <c r="B1801" s="142" t="s">
        <v>4156</v>
      </c>
      <c r="C1801" s="142" t="s">
        <v>4361</v>
      </c>
      <c r="D1801" s="143">
        <v>1265</v>
      </c>
      <c r="E1801" s="144" t="s">
        <v>3559</v>
      </c>
      <c r="F1801" s="141" t="s">
        <v>5058</v>
      </c>
      <c r="G1801" s="141" t="s">
        <v>2212</v>
      </c>
      <c r="H1801" s="141" t="s">
        <v>5852</v>
      </c>
    </row>
    <row r="1802" spans="1:8" x14ac:dyDescent="0.2">
      <c r="A1802" s="141" t="s">
        <v>1620</v>
      </c>
      <c r="B1802" s="142" t="s">
        <v>2682</v>
      </c>
      <c r="C1802" s="142" t="s">
        <v>2095</v>
      </c>
      <c r="D1802" s="143">
        <v>466</v>
      </c>
      <c r="E1802" s="144" t="s">
        <v>3559</v>
      </c>
      <c r="F1802" s="141" t="s">
        <v>5055</v>
      </c>
      <c r="G1802" s="141" t="s">
        <v>2212</v>
      </c>
      <c r="H1802" s="141" t="s">
        <v>2212</v>
      </c>
    </row>
    <row r="1803" spans="1:8" x14ac:dyDescent="0.2">
      <c r="A1803" s="141" t="s">
        <v>1631</v>
      </c>
      <c r="B1803" s="142" t="s">
        <v>5613</v>
      </c>
      <c r="C1803" s="142" t="s">
        <v>2097</v>
      </c>
      <c r="D1803" s="143">
        <v>562</v>
      </c>
      <c r="E1803" s="144" t="s">
        <v>3559</v>
      </c>
      <c r="F1803" s="141" t="s">
        <v>5055</v>
      </c>
      <c r="G1803" s="141" t="s">
        <v>2212</v>
      </c>
      <c r="H1803" s="141" t="s">
        <v>2212</v>
      </c>
    </row>
    <row r="1804" spans="1:8" x14ac:dyDescent="0.2">
      <c r="A1804" s="141" t="s">
        <v>1636</v>
      </c>
      <c r="B1804" s="142" t="s">
        <v>3192</v>
      </c>
      <c r="C1804" s="142" t="s">
        <v>2101</v>
      </c>
      <c r="D1804" s="143">
        <v>635</v>
      </c>
      <c r="E1804" s="144" t="s">
        <v>3559</v>
      </c>
      <c r="F1804" s="141" t="s">
        <v>5058</v>
      </c>
      <c r="G1804" s="141" t="s">
        <v>2212</v>
      </c>
      <c r="H1804" s="141" t="s">
        <v>5852</v>
      </c>
    </row>
    <row r="1805" spans="1:8" x14ac:dyDescent="0.2">
      <c r="A1805" s="141" t="s">
        <v>1681</v>
      </c>
      <c r="B1805" s="142" t="s">
        <v>2774</v>
      </c>
      <c r="C1805" s="142" t="s">
        <v>5515</v>
      </c>
      <c r="D1805" s="143">
        <v>1324</v>
      </c>
      <c r="E1805" s="144" t="s">
        <v>3559</v>
      </c>
      <c r="F1805" s="141" t="s">
        <v>5055</v>
      </c>
      <c r="G1805" s="141" t="s">
        <v>2212</v>
      </c>
      <c r="H1805" s="141" t="s">
        <v>2212</v>
      </c>
    </row>
    <row r="1806" spans="1:8" x14ac:dyDescent="0.2">
      <c r="A1806" s="141" t="s">
        <v>2485</v>
      </c>
      <c r="B1806" s="142" t="s">
        <v>5671</v>
      </c>
      <c r="C1806" s="142" t="s">
        <v>5473</v>
      </c>
      <c r="D1806" s="143">
        <v>1262</v>
      </c>
      <c r="E1806" s="144" t="s">
        <v>3559</v>
      </c>
      <c r="F1806" s="141" t="s">
        <v>5058</v>
      </c>
      <c r="G1806" s="141" t="s">
        <v>5850</v>
      </c>
      <c r="H1806" s="141" t="s">
        <v>5850</v>
      </c>
    </row>
    <row r="1807" spans="1:8" x14ac:dyDescent="0.2">
      <c r="A1807" s="141" t="s">
        <v>2481</v>
      </c>
      <c r="B1807" s="142" t="s">
        <v>5658</v>
      </c>
      <c r="C1807" s="142" t="s">
        <v>2344</v>
      </c>
      <c r="D1807" s="143">
        <v>599</v>
      </c>
      <c r="E1807" s="144" t="s">
        <v>3559</v>
      </c>
      <c r="F1807" s="141" t="s">
        <v>5055</v>
      </c>
      <c r="G1807" s="141" t="s">
        <v>2212</v>
      </c>
      <c r="H1807" s="141" t="s">
        <v>2212</v>
      </c>
    </row>
    <row r="1808" spans="1:8" x14ac:dyDescent="0.2">
      <c r="A1808" s="141" t="s">
        <v>2487</v>
      </c>
      <c r="B1808" s="142" t="s">
        <v>4276</v>
      </c>
      <c r="C1808" s="142" t="s">
        <v>2360</v>
      </c>
      <c r="D1808" s="143">
        <v>1077</v>
      </c>
      <c r="E1808" s="144" t="s">
        <v>3559</v>
      </c>
      <c r="F1808" s="141" t="s">
        <v>5055</v>
      </c>
      <c r="G1808" s="141" t="s">
        <v>5852</v>
      </c>
      <c r="H1808" s="141" t="s">
        <v>5857</v>
      </c>
    </row>
    <row r="1809" spans="1:8" x14ac:dyDescent="0.2">
      <c r="A1809" s="141" t="s">
        <v>2002</v>
      </c>
      <c r="B1809" s="142" t="s">
        <v>2280</v>
      </c>
      <c r="C1809" s="142" t="s">
        <v>1065</v>
      </c>
      <c r="D1809" s="143">
        <v>963</v>
      </c>
      <c r="E1809" s="144" t="s">
        <v>3559</v>
      </c>
      <c r="F1809" s="141" t="s">
        <v>5055</v>
      </c>
      <c r="G1809" s="141" t="s">
        <v>2212</v>
      </c>
      <c r="H1809" s="141" t="s">
        <v>5852</v>
      </c>
    </row>
    <row r="1810" spans="1:8" x14ac:dyDescent="0.2">
      <c r="A1810" s="141" t="s">
        <v>2007</v>
      </c>
      <c r="B1810" s="142" t="s">
        <v>2292</v>
      </c>
      <c r="C1810" s="142" t="s">
        <v>2128</v>
      </c>
      <c r="D1810" s="143">
        <v>666</v>
      </c>
      <c r="E1810" s="144" t="s">
        <v>3559</v>
      </c>
      <c r="F1810" s="141" t="s">
        <v>5055</v>
      </c>
      <c r="G1810" s="141" t="s">
        <v>2212</v>
      </c>
      <c r="H1810" s="141" t="s">
        <v>2212</v>
      </c>
    </row>
    <row r="1811" spans="1:8" x14ac:dyDescent="0.2">
      <c r="A1811" s="141" t="s">
        <v>2026</v>
      </c>
      <c r="B1811" s="142" t="s">
        <v>251</v>
      </c>
      <c r="C1811" s="142" t="s">
        <v>5175</v>
      </c>
      <c r="D1811" s="143">
        <v>1251</v>
      </c>
      <c r="E1811" s="144" t="s">
        <v>3559</v>
      </c>
      <c r="F1811" s="141" t="s">
        <v>5055</v>
      </c>
      <c r="G1811" s="141" t="s">
        <v>2212</v>
      </c>
      <c r="H1811" s="141" t="s">
        <v>2212</v>
      </c>
    </row>
    <row r="1812" spans="1:8" x14ac:dyDescent="0.2">
      <c r="A1812" s="141" t="s">
        <v>5113</v>
      </c>
      <c r="B1812" s="142" t="s">
        <v>425</v>
      </c>
      <c r="C1812" s="142" t="s">
        <v>3199</v>
      </c>
      <c r="D1812" s="143">
        <v>457</v>
      </c>
      <c r="E1812" s="144" t="s">
        <v>3559</v>
      </c>
      <c r="F1812" s="141" t="s">
        <v>5055</v>
      </c>
      <c r="G1812" s="141" t="s">
        <v>2212</v>
      </c>
      <c r="H1812" s="141" t="s">
        <v>2212</v>
      </c>
    </row>
    <row r="1813" spans="1:8" x14ac:dyDescent="0.2">
      <c r="A1813" s="141" t="s">
        <v>5168</v>
      </c>
      <c r="B1813" s="142" t="s">
        <v>5892</v>
      </c>
      <c r="C1813" s="142" t="s">
        <v>4704</v>
      </c>
      <c r="D1813" s="143">
        <v>482</v>
      </c>
      <c r="E1813" s="144" t="s">
        <v>3559</v>
      </c>
      <c r="F1813" s="141" t="s">
        <v>5055</v>
      </c>
      <c r="G1813" s="141" t="s">
        <v>2212</v>
      </c>
      <c r="H1813" s="141" t="s">
        <v>2212</v>
      </c>
    </row>
    <row r="1814" spans="1:8" x14ac:dyDescent="0.2">
      <c r="A1814" s="141" t="s">
        <v>1612</v>
      </c>
      <c r="B1814" s="142" t="s">
        <v>2643</v>
      </c>
      <c r="C1814" s="142" t="s">
        <v>2139</v>
      </c>
      <c r="D1814" s="143">
        <v>484</v>
      </c>
      <c r="E1814" s="144" t="s">
        <v>3559</v>
      </c>
      <c r="F1814" s="141" t="s">
        <v>5055</v>
      </c>
      <c r="G1814" s="141" t="s">
        <v>2212</v>
      </c>
      <c r="H1814" s="141" t="s">
        <v>2212</v>
      </c>
    </row>
    <row r="1815" spans="1:8" x14ac:dyDescent="0.2">
      <c r="B1815" s="138"/>
      <c r="C1815" s="138"/>
      <c r="D1815" s="137"/>
      <c r="E1815" s="136"/>
    </row>
    <row r="1816" spans="1:8" x14ac:dyDescent="0.2">
      <c r="B1816" s="138"/>
      <c r="C1816" s="138"/>
      <c r="D1816" s="137"/>
      <c r="E1816" s="136"/>
    </row>
    <row r="1817" spans="1:8" x14ac:dyDescent="0.2">
      <c r="B1817" s="138"/>
      <c r="C1817" s="138"/>
      <c r="D1817" s="137"/>
      <c r="E1817" s="136"/>
    </row>
    <row r="1818" spans="1:8" x14ac:dyDescent="0.2">
      <c r="B1818" s="138"/>
      <c r="C1818" s="138"/>
      <c r="D1818" s="137"/>
      <c r="E1818" s="136"/>
    </row>
    <row r="1819" spans="1:8" x14ac:dyDescent="0.2">
      <c r="B1819" s="138"/>
      <c r="C1819" s="138"/>
      <c r="D1819" s="137"/>
      <c r="E1819" s="136"/>
    </row>
    <row r="1820" spans="1:8" x14ac:dyDescent="0.2">
      <c r="B1820" s="138"/>
      <c r="C1820" s="138"/>
      <c r="D1820" s="137"/>
      <c r="E1820" s="136"/>
    </row>
    <row r="1821" spans="1:8" x14ac:dyDescent="0.2">
      <c r="B1821" s="138"/>
      <c r="C1821" s="138"/>
      <c r="D1821" s="137"/>
      <c r="E1821" s="136"/>
    </row>
    <row r="1822" spans="1:8" x14ac:dyDescent="0.2">
      <c r="B1822" s="138"/>
      <c r="C1822" s="138"/>
      <c r="D1822" s="137"/>
      <c r="E1822" s="136"/>
    </row>
    <row r="1823" spans="1:8" x14ac:dyDescent="0.2">
      <c r="B1823" s="138"/>
      <c r="C1823" s="138"/>
      <c r="D1823" s="137"/>
      <c r="E1823" s="136"/>
    </row>
    <row r="1824" spans="1:8" x14ac:dyDescent="0.2">
      <c r="B1824" s="138"/>
      <c r="C1824" s="138"/>
      <c r="D1824" s="137"/>
      <c r="E1824" s="136"/>
    </row>
    <row r="1825" spans="2:5" x14ac:dyDescent="0.2">
      <c r="B1825" s="138"/>
      <c r="C1825" s="138"/>
      <c r="D1825" s="137"/>
      <c r="E1825" s="136"/>
    </row>
  </sheetData>
  <phoneticPr fontId="17" type="noConversion"/>
  <pageMargins left="0.75" right="0.75" top="1" bottom="1" header="0.5" footer="0.5"/>
  <pageSetup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A1:N68"/>
  <sheetViews>
    <sheetView showGridLines="0" zoomScale="90" zoomScaleNormal="100" workbookViewId="0">
      <selection activeCell="E16" sqref="E16:H16"/>
    </sheetView>
  </sheetViews>
  <sheetFormatPr defaultRowHeight="12.75" x14ac:dyDescent="0.2"/>
  <cols>
    <col min="1" max="1" width="1.42578125" customWidth="1"/>
    <col min="2" max="2" width="3.85546875" customWidth="1"/>
    <col min="3" max="3" width="19.5703125" customWidth="1"/>
    <col min="4" max="4" width="11.140625" customWidth="1"/>
    <col min="5" max="6" width="16.42578125" customWidth="1"/>
    <col min="7" max="7" width="14.28515625" customWidth="1"/>
    <col min="8" max="8" width="15.42578125" customWidth="1"/>
  </cols>
  <sheetData>
    <row r="1" spans="1:14" ht="9" customHeight="1" x14ac:dyDescent="0.2">
      <c r="A1" s="7"/>
      <c r="B1" s="8"/>
      <c r="C1" s="8"/>
      <c r="D1" s="8"/>
      <c r="E1" s="8"/>
    </row>
    <row r="2" spans="1:14" ht="19.5" customHeight="1" x14ac:dyDescent="0.25">
      <c r="A2" s="7"/>
      <c r="B2" s="278" t="s">
        <v>3035</v>
      </c>
      <c r="C2" s="279"/>
      <c r="D2" s="279"/>
      <c r="E2" s="279"/>
      <c r="F2" s="279"/>
      <c r="G2" s="279"/>
      <c r="H2" s="280"/>
    </row>
    <row r="3" spans="1:14" x14ac:dyDescent="0.2">
      <c r="A3" s="7"/>
      <c r="B3" s="281" t="s">
        <v>171</v>
      </c>
      <c r="C3" s="282"/>
      <c r="D3" s="282"/>
      <c r="E3" s="282"/>
      <c r="F3" s="282"/>
      <c r="G3" s="282"/>
      <c r="H3" s="283"/>
    </row>
    <row r="4" spans="1:14" ht="15.75" customHeight="1" x14ac:dyDescent="0.2">
      <c r="A4" s="7"/>
      <c r="B4" s="281" t="s">
        <v>2144</v>
      </c>
      <c r="C4" s="282"/>
      <c r="D4" s="282"/>
      <c r="E4" s="282"/>
      <c r="F4" s="282"/>
      <c r="G4" s="282"/>
      <c r="H4" s="283"/>
    </row>
    <row r="5" spans="1:14" ht="13.5" customHeight="1" x14ac:dyDescent="0.2">
      <c r="A5" s="7"/>
      <c r="B5" s="291" t="s">
        <v>2145</v>
      </c>
      <c r="C5" s="292"/>
      <c r="D5" s="292"/>
      <c r="E5" s="292"/>
      <c r="F5" s="292"/>
      <c r="G5" s="292"/>
      <c r="H5" s="293"/>
    </row>
    <row r="6" spans="1:14" x14ac:dyDescent="0.2">
      <c r="A6" s="7"/>
      <c r="B6" s="7"/>
      <c r="C6" s="7"/>
      <c r="D6" s="7"/>
      <c r="E6" s="7"/>
      <c r="F6" s="7"/>
      <c r="G6" s="7"/>
      <c r="H6" s="7"/>
    </row>
    <row r="7" spans="1:14" ht="20.25" customHeight="1" x14ac:dyDescent="0.2">
      <c r="A7" s="7"/>
      <c r="B7" s="294" t="s">
        <v>2146</v>
      </c>
      <c r="C7" s="295"/>
      <c r="D7" s="295"/>
      <c r="E7" s="295"/>
      <c r="F7" s="295"/>
      <c r="G7" s="295"/>
      <c r="H7" s="296"/>
    </row>
    <row r="8" spans="1:14" ht="37.5" customHeight="1" x14ac:dyDescent="0.2">
      <c r="A8" s="7"/>
      <c r="B8" s="10" t="s">
        <v>1910</v>
      </c>
      <c r="C8" s="302" t="s">
        <v>2147</v>
      </c>
      <c r="D8" s="302"/>
      <c r="E8" s="302"/>
      <c r="F8" s="302"/>
      <c r="G8" s="302"/>
      <c r="H8" s="303"/>
    </row>
    <row r="9" spans="1:14" ht="18" customHeight="1" x14ac:dyDescent="0.2">
      <c r="A9" s="7"/>
      <c r="B9" s="10" t="s">
        <v>2148</v>
      </c>
      <c r="C9" s="304" t="s">
        <v>6050</v>
      </c>
      <c r="D9" s="302"/>
      <c r="E9" s="302"/>
      <c r="F9" s="302"/>
      <c r="G9" s="302"/>
      <c r="H9" s="303"/>
    </row>
    <row r="10" spans="1:14" ht="51.75" customHeight="1" x14ac:dyDescent="0.2">
      <c r="A10" s="7"/>
      <c r="B10" s="10" t="s">
        <v>2149</v>
      </c>
      <c r="C10" s="297" t="s">
        <v>6049</v>
      </c>
      <c r="D10" s="298"/>
      <c r="E10" s="298"/>
      <c r="F10" s="298"/>
      <c r="G10" s="298"/>
      <c r="H10" s="299"/>
      <c r="N10" s="109"/>
    </row>
    <row r="11" spans="1:14" ht="29.25" customHeight="1" x14ac:dyDescent="0.2">
      <c r="A11" s="7"/>
      <c r="B11" s="11" t="s">
        <v>2150</v>
      </c>
      <c r="C11" s="300" t="s">
        <v>998</v>
      </c>
      <c r="D11" s="300"/>
      <c r="E11" s="300"/>
      <c r="F11" s="300"/>
      <c r="G11" s="300"/>
      <c r="H11" s="301"/>
    </row>
    <row r="12" spans="1:14" ht="15.75" customHeight="1" x14ac:dyDescent="0.25">
      <c r="A12" s="7"/>
      <c r="B12" s="286" t="s">
        <v>1906</v>
      </c>
      <c r="C12" s="308" t="s">
        <v>2151</v>
      </c>
      <c r="D12" s="308"/>
      <c r="E12" s="90" t="str">
        <f>VLOOKUP('Cover Sheet'!$H$4,suptlist,5,FALSE)</f>
        <v>ORGANIZATION NAME</v>
      </c>
      <c r="F12" s="91"/>
      <c r="G12" s="91"/>
      <c r="H12" s="92"/>
    </row>
    <row r="13" spans="1:14" ht="15.75" customHeight="1" x14ac:dyDescent="0.25">
      <c r="A13" s="7"/>
      <c r="B13" s="285"/>
      <c r="C13" s="261" t="s">
        <v>2152</v>
      </c>
      <c r="D13" s="261"/>
      <c r="E13" s="68" t="str">
        <f>LEFT(VLOOKUP('Cover Sheet'!$H$4,suptlist,6,FALSE),4)</f>
        <v>ORGA</v>
      </c>
      <c r="F13" s="71"/>
      <c r="G13" s="71"/>
      <c r="H13" s="72"/>
    </row>
    <row r="14" spans="1:14" ht="15.75" customHeight="1" x14ac:dyDescent="0.25">
      <c r="A14" s="7"/>
      <c r="B14" s="284" t="s">
        <v>1907</v>
      </c>
      <c r="C14" s="287" t="s">
        <v>2153</v>
      </c>
      <c r="D14" s="287"/>
      <c r="E14" s="289" t="str">
        <f>VLOOKUP('Cover Sheet'!$H$4,suptlist,7,FALSE)</f>
        <v>ADDRESS LINE 1</v>
      </c>
      <c r="F14" s="290" t="e">
        <f>VLOOKUP('Cover Sheet'!$H$4,'supt list 040604'!B16:L407,5,FALSE)</f>
        <v>#N/A</v>
      </c>
      <c r="G14" s="69"/>
      <c r="H14" s="70"/>
    </row>
    <row r="15" spans="1:14" ht="15.75" customHeight="1" x14ac:dyDescent="0.25">
      <c r="A15" s="7"/>
      <c r="B15" s="285"/>
      <c r="C15" s="261" t="s">
        <v>6047</v>
      </c>
      <c r="D15" s="261"/>
      <c r="E15" s="68" t="str">
        <f>VLOOKUP('Cover Sheet'!$H$4,suptlist,9,FALSE)</f>
        <v>CITY/TOWN</v>
      </c>
      <c r="F15" s="67" t="str">
        <f>VLOOKUP('Cover Sheet'!$H$4,suptlist,11,FALSE)</f>
        <v>ZIP CODE</v>
      </c>
      <c r="G15" s="12"/>
      <c r="H15" s="13"/>
    </row>
    <row r="16" spans="1:14" ht="23.25" customHeight="1" x14ac:dyDescent="0.2">
      <c r="A16" s="7"/>
      <c r="B16" s="14" t="s">
        <v>1911</v>
      </c>
      <c r="C16" s="310" t="s">
        <v>2154</v>
      </c>
      <c r="D16" s="311"/>
      <c r="E16" s="305"/>
      <c r="F16" s="306"/>
      <c r="G16" s="306"/>
      <c r="H16" s="307"/>
    </row>
    <row r="17" spans="1:8" ht="15.75" customHeight="1" x14ac:dyDescent="0.2">
      <c r="A17" s="7"/>
      <c r="B17" s="284" t="s">
        <v>1908</v>
      </c>
      <c r="C17" s="287" t="s">
        <v>2155</v>
      </c>
      <c r="D17" s="288"/>
      <c r="E17" s="312" t="s">
        <v>6052</v>
      </c>
      <c r="F17" s="313"/>
      <c r="G17" s="313"/>
      <c r="H17" s="314"/>
    </row>
    <row r="18" spans="1:8" ht="39" customHeight="1" x14ac:dyDescent="0.2">
      <c r="A18" s="7"/>
      <c r="B18" s="286"/>
      <c r="C18" s="308" t="s">
        <v>2156</v>
      </c>
      <c r="D18" s="309"/>
      <c r="E18" s="315"/>
      <c r="F18" s="316"/>
      <c r="G18" s="316"/>
      <c r="H18" s="317"/>
    </row>
    <row r="19" spans="1:8" ht="21" customHeight="1" x14ac:dyDescent="0.2">
      <c r="A19" s="7"/>
      <c r="B19" s="326" t="s">
        <v>1909</v>
      </c>
      <c r="C19" s="318" t="s">
        <v>2157</v>
      </c>
      <c r="D19" s="319"/>
      <c r="E19" s="15" t="s">
        <v>2158</v>
      </c>
      <c r="F19" s="236"/>
      <c r="G19" s="237"/>
      <c r="H19" s="238"/>
    </row>
    <row r="20" spans="1:8" ht="21" customHeight="1" x14ac:dyDescent="0.2">
      <c r="A20" s="7"/>
      <c r="B20" s="327"/>
      <c r="C20" s="336" t="s">
        <v>2159</v>
      </c>
      <c r="D20" s="337"/>
      <c r="E20" s="15" t="s">
        <v>2160</v>
      </c>
      <c r="F20" s="236"/>
      <c r="G20" s="237"/>
      <c r="H20" s="238"/>
    </row>
    <row r="21" spans="1:8" ht="21" customHeight="1" x14ac:dyDescent="0.2">
      <c r="A21" s="7"/>
      <c r="B21" s="328"/>
      <c r="C21" s="329" t="s">
        <v>2161</v>
      </c>
      <c r="D21" s="330"/>
      <c r="E21" s="16" t="s">
        <v>2162</v>
      </c>
      <c r="F21" s="323"/>
      <c r="G21" s="324"/>
      <c r="H21" s="325"/>
    </row>
    <row r="22" spans="1:8" ht="12" customHeight="1" x14ac:dyDescent="0.2">
      <c r="A22" s="7"/>
      <c r="B22" s="17"/>
      <c r="C22" s="18"/>
      <c r="D22" s="18"/>
      <c r="E22" s="19"/>
      <c r="F22" s="9"/>
      <c r="G22" s="9"/>
      <c r="H22" s="9"/>
    </row>
    <row r="23" spans="1:8" x14ac:dyDescent="0.2">
      <c r="A23" s="7"/>
      <c r="B23" s="334" t="s">
        <v>2163</v>
      </c>
      <c r="C23" s="335"/>
      <c r="D23" s="335"/>
      <c r="E23" s="335"/>
      <c r="F23" s="335"/>
      <c r="G23" s="20"/>
      <c r="H23" s="21"/>
    </row>
    <row r="24" spans="1:8" ht="27.75" customHeight="1" x14ac:dyDescent="0.2">
      <c r="B24" s="331" t="s">
        <v>1829</v>
      </c>
      <c r="C24" s="332"/>
      <c r="D24" s="332"/>
      <c r="E24" s="332"/>
      <c r="F24" s="332"/>
      <c r="G24" s="332"/>
      <c r="H24" s="333"/>
    </row>
    <row r="25" spans="1:8" ht="119.25" customHeight="1" x14ac:dyDescent="0.2">
      <c r="B25" s="320"/>
      <c r="C25" s="321"/>
      <c r="D25" s="321"/>
      <c r="E25" s="321"/>
      <c r="F25" s="321"/>
      <c r="G25" s="321"/>
      <c r="H25" s="322"/>
    </row>
    <row r="26" spans="1:8" s="22" customFormat="1" ht="18.75" customHeight="1" x14ac:dyDescent="0.2">
      <c r="B26" s="241" t="s">
        <v>2393</v>
      </c>
      <c r="C26" s="242"/>
      <c r="D26" s="242"/>
      <c r="E26" s="242"/>
      <c r="F26" s="242"/>
      <c r="G26" s="242"/>
      <c r="H26" s="243"/>
    </row>
    <row r="27" spans="1:8" s="22" customFormat="1" ht="15.75" customHeight="1" x14ac:dyDescent="0.2">
      <c r="B27" s="23" t="s">
        <v>1910</v>
      </c>
      <c r="C27" s="232" t="s">
        <v>449</v>
      </c>
      <c r="D27" s="232"/>
      <c r="E27" s="232"/>
      <c r="F27" s="232"/>
      <c r="G27" s="232"/>
      <c r="H27" s="233"/>
    </row>
    <row r="28" spans="1:8" s="22" customFormat="1" ht="18" customHeight="1" x14ac:dyDescent="0.2">
      <c r="B28" s="24" t="s">
        <v>2148</v>
      </c>
      <c r="C28" s="232" t="s">
        <v>450</v>
      </c>
      <c r="D28" s="232"/>
      <c r="E28" s="232"/>
      <c r="F28" s="232"/>
      <c r="G28" s="232"/>
      <c r="H28" s="233"/>
    </row>
    <row r="29" spans="1:8" s="22" customFormat="1" ht="22.5" customHeight="1" x14ac:dyDescent="0.2">
      <c r="B29" s="24" t="s">
        <v>2164</v>
      </c>
      <c r="C29" s="232" t="s">
        <v>3548</v>
      </c>
      <c r="D29" s="232"/>
      <c r="E29" s="232"/>
      <c r="F29" s="232"/>
      <c r="G29" s="232"/>
      <c r="H29" s="233"/>
    </row>
    <row r="30" spans="1:8" ht="0.75" customHeight="1" x14ac:dyDescent="0.2">
      <c r="B30" s="257"/>
      <c r="C30" s="258"/>
      <c r="D30" s="25"/>
      <c r="E30" s="273"/>
      <c r="F30" s="273"/>
      <c r="G30" s="26"/>
      <c r="H30" s="27"/>
    </row>
    <row r="31" spans="1:8" ht="10.5" customHeight="1" x14ac:dyDescent="0.2">
      <c r="A31" s="9"/>
      <c r="B31" s="259"/>
      <c r="C31" s="260"/>
      <c r="D31" s="28"/>
      <c r="E31" s="274"/>
      <c r="F31" s="274"/>
      <c r="G31" s="7"/>
      <c r="H31" s="7"/>
    </row>
    <row r="32" spans="1:8" ht="24" customHeight="1" x14ac:dyDescent="0.2">
      <c r="B32" s="275"/>
      <c r="C32" s="276"/>
      <c r="D32" s="277"/>
      <c r="E32" s="29" t="s">
        <v>2165</v>
      </c>
      <c r="F32" s="29" t="s">
        <v>2166</v>
      </c>
      <c r="G32" s="29" t="s">
        <v>2167</v>
      </c>
      <c r="H32" s="30" t="s">
        <v>2168</v>
      </c>
    </row>
    <row r="33" spans="2:8" ht="18.75" customHeight="1" x14ac:dyDescent="0.2">
      <c r="B33" s="31"/>
      <c r="C33" s="32"/>
      <c r="D33" s="33"/>
      <c r="E33" s="34" t="s">
        <v>2169</v>
      </c>
      <c r="F33" s="34" t="s">
        <v>2170</v>
      </c>
      <c r="G33" s="34"/>
      <c r="H33" s="74"/>
    </row>
    <row r="34" spans="2:8" ht="18.75" customHeight="1" x14ac:dyDescent="0.2">
      <c r="B34" s="31"/>
      <c r="C34" s="35" t="s">
        <v>2213</v>
      </c>
      <c r="D34" s="33"/>
      <c r="E34" s="36" t="s">
        <v>2170</v>
      </c>
      <c r="F34" s="36" t="s">
        <v>2171</v>
      </c>
      <c r="G34" s="36" t="s">
        <v>2172</v>
      </c>
      <c r="H34" s="36" t="s">
        <v>2173</v>
      </c>
    </row>
    <row r="35" spans="2:8" ht="18.75" customHeight="1" x14ac:dyDescent="0.2">
      <c r="B35" s="31"/>
      <c r="C35" s="32"/>
      <c r="D35" s="33"/>
      <c r="E35" s="37" t="s">
        <v>2174</v>
      </c>
      <c r="F35" s="37" t="s">
        <v>2169</v>
      </c>
      <c r="G35" s="37" t="s">
        <v>2175</v>
      </c>
      <c r="H35" s="37" t="s">
        <v>2169</v>
      </c>
    </row>
    <row r="36" spans="2:8" ht="10.5" customHeight="1" x14ac:dyDescent="0.2">
      <c r="B36" s="38"/>
      <c r="C36" s="39"/>
      <c r="D36" s="40"/>
      <c r="E36" s="41"/>
      <c r="F36" s="42" t="s">
        <v>2176</v>
      </c>
      <c r="G36" s="41"/>
      <c r="H36" s="41"/>
    </row>
    <row r="37" spans="2:8" ht="7.5" hidden="1" customHeight="1" x14ac:dyDescent="0.2">
      <c r="B37" s="43"/>
      <c r="C37" s="44"/>
      <c r="D37" s="45"/>
      <c r="E37" s="45"/>
      <c r="F37" s="46"/>
      <c r="G37" s="43"/>
      <c r="H37" s="47"/>
    </row>
    <row r="38" spans="2:8" ht="24" customHeight="1" x14ac:dyDescent="0.2">
      <c r="B38" s="48" t="s">
        <v>2177</v>
      </c>
      <c r="C38" s="239" t="s">
        <v>2178</v>
      </c>
      <c r="D38" s="240"/>
      <c r="E38" s="95"/>
      <c r="F38" s="95"/>
      <c r="G38" s="93" t="e">
        <f>IF(F38 ="",H38-E38,H38-F38)</f>
        <v>#REF!</v>
      </c>
      <c r="H38" s="93" t="e">
        <f>#REF!</f>
        <v>#REF!</v>
      </c>
    </row>
    <row r="39" spans="2:8" ht="24" customHeight="1" x14ac:dyDescent="0.2">
      <c r="B39" s="49" t="s">
        <v>2179</v>
      </c>
      <c r="C39" s="50" t="s">
        <v>2180</v>
      </c>
      <c r="D39" s="51"/>
      <c r="E39" s="96"/>
      <c r="F39" s="96"/>
      <c r="G39" s="93" t="e">
        <f>IF(F39 ="",H39-E39,H39-F39)</f>
        <v>#REF!</v>
      </c>
      <c r="H39" s="93" t="e">
        <f>#REF!</f>
        <v>#REF!</v>
      </c>
    </row>
    <row r="40" spans="2:8" ht="24" customHeight="1" x14ac:dyDescent="0.2">
      <c r="B40" s="49" t="s">
        <v>2181</v>
      </c>
      <c r="C40" s="50" t="s">
        <v>2182</v>
      </c>
      <c r="D40" s="51"/>
      <c r="E40" s="96"/>
      <c r="F40" s="96"/>
      <c r="G40" s="93" t="e">
        <f>IF(F40 ="",H40-E40,H40-F40)</f>
        <v>#REF!</v>
      </c>
      <c r="H40" s="93" t="e">
        <f>#REF!</f>
        <v>#REF!</v>
      </c>
    </row>
    <row r="41" spans="2:8" ht="21" customHeight="1" x14ac:dyDescent="0.2">
      <c r="B41" s="52" t="s">
        <v>2183</v>
      </c>
      <c r="C41" s="9" t="s">
        <v>2184</v>
      </c>
      <c r="D41" s="53" t="s">
        <v>2185</v>
      </c>
      <c r="E41" s="96"/>
      <c r="F41" s="96"/>
      <c r="G41" s="93" t="e">
        <f>IF(F41 ="",H41-E41,H41-F41)</f>
        <v>#REF!</v>
      </c>
      <c r="H41" s="93" t="e">
        <f>#REF!</f>
        <v>#REF!</v>
      </c>
    </row>
    <row r="42" spans="2:8" ht="21.75" customHeight="1" x14ac:dyDescent="0.2">
      <c r="B42" s="54"/>
      <c r="C42" s="26" t="s">
        <v>2186</v>
      </c>
      <c r="D42" s="53" t="s">
        <v>2187</v>
      </c>
      <c r="E42" s="97"/>
      <c r="F42" s="98"/>
      <c r="G42" s="93" t="e">
        <f t="shared" ref="G42:G47" si="0">IF(F42 ="",H42-E42,H42-F42)</f>
        <v>#REF!</v>
      </c>
      <c r="H42" s="93" t="e">
        <f>#REF!</f>
        <v>#REF!</v>
      </c>
    </row>
    <row r="43" spans="2:8" ht="21" customHeight="1" x14ac:dyDescent="0.2">
      <c r="B43" s="49" t="s">
        <v>2188</v>
      </c>
      <c r="C43" s="50" t="s">
        <v>2189</v>
      </c>
      <c r="D43" s="51"/>
      <c r="E43" s="96"/>
      <c r="F43" s="96"/>
      <c r="G43" s="93" t="e">
        <f t="shared" si="0"/>
        <v>#REF!</v>
      </c>
      <c r="H43" s="93" t="e">
        <f>#REF!</f>
        <v>#REF!</v>
      </c>
    </row>
    <row r="44" spans="2:8" ht="21" customHeight="1" x14ac:dyDescent="0.2">
      <c r="B44" s="49" t="s">
        <v>2190</v>
      </c>
      <c r="C44" s="50" t="s">
        <v>2191</v>
      </c>
      <c r="D44" s="51"/>
      <c r="E44" s="96"/>
      <c r="F44" s="96"/>
      <c r="G44" s="93" t="e">
        <f t="shared" si="0"/>
        <v>#REF!</v>
      </c>
      <c r="H44" s="93" t="e">
        <f>#REF!</f>
        <v>#REF!</v>
      </c>
    </row>
    <row r="45" spans="2:8" ht="21" customHeight="1" x14ac:dyDescent="0.2">
      <c r="B45" s="49" t="s">
        <v>2192</v>
      </c>
      <c r="C45" s="50" t="s">
        <v>2193</v>
      </c>
      <c r="D45" s="51"/>
      <c r="E45" s="96"/>
      <c r="F45" s="96"/>
      <c r="G45" s="93" t="e">
        <f t="shared" si="0"/>
        <v>#REF!</v>
      </c>
      <c r="H45" s="93" t="e">
        <f>#REF!</f>
        <v>#REF!</v>
      </c>
    </row>
    <row r="46" spans="2:8" ht="21" customHeight="1" x14ac:dyDescent="0.2">
      <c r="B46" s="49" t="s">
        <v>2194</v>
      </c>
      <c r="C46" s="50" t="s">
        <v>2187</v>
      </c>
      <c r="D46" s="51"/>
      <c r="E46" s="96"/>
      <c r="F46" s="96"/>
      <c r="G46" s="93" t="e">
        <f t="shared" si="0"/>
        <v>#REF!</v>
      </c>
      <c r="H46" s="93" t="e">
        <f>#REF!</f>
        <v>#REF!</v>
      </c>
    </row>
    <row r="47" spans="2:8" ht="21" customHeight="1" x14ac:dyDescent="0.2">
      <c r="B47" s="49" t="s">
        <v>2195</v>
      </c>
      <c r="C47" s="50" t="s">
        <v>2196</v>
      </c>
      <c r="D47" s="51"/>
      <c r="E47" s="96"/>
      <c r="F47" s="96"/>
      <c r="G47" s="93" t="e">
        <f t="shared" si="0"/>
        <v>#REF!</v>
      </c>
      <c r="H47" s="93" t="e">
        <f>#REF!</f>
        <v>#REF!</v>
      </c>
    </row>
    <row r="48" spans="2:8" ht="21" customHeight="1" thickBot="1" x14ac:dyDescent="0.25">
      <c r="B48" s="55" t="s">
        <v>2197</v>
      </c>
      <c r="C48" s="44" t="s">
        <v>2198</v>
      </c>
      <c r="D48" s="44"/>
      <c r="E48" s="99"/>
      <c r="F48" s="100"/>
      <c r="G48" s="94" t="e">
        <f>IF(F48 ="",H48-F48,H48-E48)</f>
        <v>#REF!</v>
      </c>
      <c r="H48" s="93" t="e">
        <f>#REF!</f>
        <v>#REF!</v>
      </c>
    </row>
    <row r="49" spans="1:8" ht="24" customHeight="1" thickBot="1" x14ac:dyDescent="0.25">
      <c r="B49" s="56" t="s">
        <v>2199</v>
      </c>
      <c r="C49" s="57" t="s">
        <v>4323</v>
      </c>
      <c r="D49" s="58"/>
      <c r="E49" s="73">
        <f>SUM(E38:E48)</f>
        <v>0</v>
      </c>
      <c r="F49" s="73">
        <f>SUM(F38:F48)</f>
        <v>0</v>
      </c>
      <c r="G49" s="73" t="e">
        <f>SUM(G38:G48)</f>
        <v>#REF!</v>
      </c>
      <c r="H49" s="73" t="e">
        <f>SUM(H38:H48)</f>
        <v>#REF!</v>
      </c>
    </row>
    <row r="50" spans="1:8" x14ac:dyDescent="0.2">
      <c r="A50" s="7"/>
      <c r="B50" s="7"/>
      <c r="C50" s="7"/>
      <c r="D50" s="7"/>
      <c r="E50" s="7"/>
      <c r="F50" s="7"/>
      <c r="G50" s="7"/>
      <c r="H50" s="7"/>
    </row>
    <row r="51" spans="1:8" ht="20.25" customHeight="1" x14ac:dyDescent="0.2">
      <c r="B51" s="59" t="s">
        <v>2211</v>
      </c>
      <c r="C51" s="50"/>
      <c r="D51" s="50"/>
      <c r="E51" s="50"/>
      <c r="F51" s="50"/>
      <c r="G51" s="50"/>
      <c r="H51" s="51"/>
    </row>
    <row r="52" spans="1:8" ht="20.25" customHeight="1" x14ac:dyDescent="0.2">
      <c r="B52" s="49" t="s">
        <v>2177</v>
      </c>
      <c r="C52" s="234" t="s">
        <v>2200</v>
      </c>
      <c r="D52" s="234"/>
      <c r="E52" s="235"/>
      <c r="F52" s="270" t="s">
        <v>2201</v>
      </c>
      <c r="G52" s="271"/>
      <c r="H52" s="272"/>
    </row>
    <row r="53" spans="1:8" ht="20.25" customHeight="1" x14ac:dyDescent="0.2">
      <c r="B53" s="49" t="s">
        <v>2179</v>
      </c>
      <c r="C53" s="234" t="s">
        <v>2202</v>
      </c>
      <c r="D53" s="234"/>
      <c r="E53" s="235"/>
      <c r="F53" s="262"/>
      <c r="G53" s="263"/>
      <c r="H53" s="264"/>
    </row>
    <row r="54" spans="1:8" ht="20.25" customHeight="1" x14ac:dyDescent="0.2">
      <c r="B54" s="49" t="s">
        <v>2181</v>
      </c>
      <c r="C54" s="234" t="s">
        <v>2203</v>
      </c>
      <c r="D54" s="234"/>
      <c r="E54" s="235"/>
      <c r="F54" s="262"/>
      <c r="G54" s="265"/>
      <c r="H54" s="266"/>
    </row>
    <row r="55" spans="1:8" ht="20.25" customHeight="1" x14ac:dyDescent="0.2">
      <c r="B55" s="48" t="s">
        <v>2183</v>
      </c>
      <c r="C55" s="234" t="s">
        <v>2204</v>
      </c>
      <c r="D55" s="234"/>
      <c r="E55" s="235"/>
      <c r="F55" s="262"/>
      <c r="G55" s="265"/>
      <c r="H55" s="266"/>
    </row>
    <row r="56" spans="1:8" x14ac:dyDescent="0.2">
      <c r="A56" s="7"/>
      <c r="B56" s="7"/>
      <c r="C56" s="7"/>
      <c r="D56" s="7"/>
      <c r="E56" s="7"/>
      <c r="F56" s="7"/>
      <c r="G56" s="7"/>
      <c r="H56" s="7"/>
    </row>
    <row r="57" spans="1:8" x14ac:dyDescent="0.2">
      <c r="A57" s="7"/>
      <c r="B57" s="261" t="s">
        <v>2205</v>
      </c>
      <c r="C57" s="261"/>
      <c r="D57" s="261"/>
      <c r="E57" s="261"/>
      <c r="F57" s="261"/>
      <c r="G57" s="261"/>
      <c r="H57" s="261"/>
    </row>
    <row r="58" spans="1:8" ht="16.5" customHeight="1" x14ac:dyDescent="0.2">
      <c r="A58" s="7"/>
      <c r="B58" s="60" t="s">
        <v>2206</v>
      </c>
      <c r="C58" s="61" t="s">
        <v>2170</v>
      </c>
      <c r="D58" s="62"/>
      <c r="E58" s="254" t="s">
        <v>2207</v>
      </c>
      <c r="F58" s="235"/>
      <c r="G58" s="246"/>
      <c r="H58" s="247"/>
    </row>
    <row r="59" spans="1:8" ht="16.5" customHeight="1" x14ac:dyDescent="0.2">
      <c r="B59" s="60" t="s">
        <v>2208</v>
      </c>
      <c r="C59" s="61" t="s">
        <v>2209</v>
      </c>
      <c r="D59" s="63"/>
      <c r="E59" s="252" t="s">
        <v>2210</v>
      </c>
      <c r="F59" s="253"/>
      <c r="G59" s="253"/>
      <c r="H59" s="255"/>
    </row>
    <row r="60" spans="1:8" ht="16.5" customHeight="1" x14ac:dyDescent="0.2">
      <c r="B60" s="38"/>
      <c r="C60" s="39"/>
      <c r="D60" s="64"/>
      <c r="E60" s="251"/>
      <c r="F60" s="244"/>
      <c r="G60" s="244"/>
      <c r="H60" s="245"/>
    </row>
    <row r="61" spans="1:8" ht="16.5" customHeight="1" x14ac:dyDescent="0.2">
      <c r="B61" s="65" t="s">
        <v>2177</v>
      </c>
      <c r="C61" s="234" t="s">
        <v>999</v>
      </c>
      <c r="D61" s="234"/>
      <c r="E61" s="235"/>
      <c r="F61" s="267" t="s">
        <v>2201</v>
      </c>
      <c r="G61" s="268"/>
      <c r="H61" s="269"/>
    </row>
    <row r="62" spans="1:8" ht="16.5" customHeight="1" x14ac:dyDescent="0.2">
      <c r="B62" s="65" t="s">
        <v>2179</v>
      </c>
      <c r="C62" s="234" t="s">
        <v>2202</v>
      </c>
      <c r="D62" s="234"/>
      <c r="E62" s="235"/>
      <c r="F62" s="248"/>
      <c r="G62" s="249"/>
      <c r="H62" s="250"/>
    </row>
    <row r="63" spans="1:8" ht="16.5" customHeight="1" x14ac:dyDescent="0.2">
      <c r="B63" s="65" t="s">
        <v>2181</v>
      </c>
      <c r="C63" s="234" t="s">
        <v>2203</v>
      </c>
      <c r="D63" s="234"/>
      <c r="E63" s="235"/>
      <c r="F63" s="248"/>
      <c r="G63" s="249"/>
      <c r="H63" s="250"/>
    </row>
    <row r="64" spans="1:8" ht="16.5" customHeight="1" x14ac:dyDescent="0.2">
      <c r="B64" s="65" t="s">
        <v>2183</v>
      </c>
      <c r="C64" s="234" t="s">
        <v>4316</v>
      </c>
      <c r="D64" s="234"/>
      <c r="E64" s="235"/>
      <c r="F64" s="248"/>
      <c r="G64" s="249"/>
      <c r="H64" s="250"/>
    </row>
    <row r="65" spans="1:8" x14ac:dyDescent="0.2">
      <c r="A65" s="7"/>
      <c r="B65" s="7"/>
      <c r="C65" s="7" t="s">
        <v>2212</v>
      </c>
      <c r="D65" s="7"/>
      <c r="E65" s="7"/>
      <c r="F65" s="256" t="s">
        <v>2212</v>
      </c>
      <c r="G65" s="256"/>
      <c r="H65" s="256"/>
    </row>
    <row r="66" spans="1:8" x14ac:dyDescent="0.2">
      <c r="A66" s="7"/>
      <c r="B66" s="7"/>
      <c r="C66" s="7"/>
      <c r="D66" s="7"/>
      <c r="E66" s="7"/>
      <c r="F66" s="7"/>
      <c r="G66" s="7"/>
      <c r="H66" s="7"/>
    </row>
    <row r="67" spans="1:8" x14ac:dyDescent="0.2">
      <c r="A67" s="7"/>
      <c r="B67" s="7"/>
      <c r="C67" s="7"/>
      <c r="D67" s="7"/>
      <c r="E67" s="7"/>
      <c r="F67" s="7"/>
      <c r="G67" s="7"/>
      <c r="H67" s="7"/>
    </row>
    <row r="68" spans="1:8" x14ac:dyDescent="0.2">
      <c r="A68" s="7"/>
      <c r="B68" s="7"/>
      <c r="C68" s="7"/>
      <c r="D68" s="7"/>
      <c r="E68" s="7"/>
      <c r="F68" s="7"/>
      <c r="G68" s="7"/>
      <c r="H68" s="7"/>
    </row>
  </sheetData>
  <sheetProtection password="CC18" sheet="1" objects="1" scenarios="1"/>
  <mergeCells count="66">
    <mergeCell ref="E17:H18"/>
    <mergeCell ref="C19:D19"/>
    <mergeCell ref="B25:H25"/>
    <mergeCell ref="F21:H21"/>
    <mergeCell ref="B19:B21"/>
    <mergeCell ref="C21:D21"/>
    <mergeCell ref="B24:H24"/>
    <mergeCell ref="B23:F23"/>
    <mergeCell ref="C20:D20"/>
    <mergeCell ref="F19:H19"/>
    <mergeCell ref="C13:D13"/>
    <mergeCell ref="C15:D15"/>
    <mergeCell ref="B12:B13"/>
    <mergeCell ref="C16:D16"/>
    <mergeCell ref="C12:D12"/>
    <mergeCell ref="B2:H2"/>
    <mergeCell ref="B3:H3"/>
    <mergeCell ref="B4:H4"/>
    <mergeCell ref="B14:B15"/>
    <mergeCell ref="B17:B18"/>
    <mergeCell ref="C14:D14"/>
    <mergeCell ref="C17:D17"/>
    <mergeCell ref="E14:F14"/>
    <mergeCell ref="B5:H5"/>
    <mergeCell ref="B7:H7"/>
    <mergeCell ref="C10:H10"/>
    <mergeCell ref="C11:H11"/>
    <mergeCell ref="C8:H8"/>
    <mergeCell ref="C9:H9"/>
    <mergeCell ref="E16:H16"/>
    <mergeCell ref="C18:D18"/>
    <mergeCell ref="F65:H65"/>
    <mergeCell ref="F62:H62"/>
    <mergeCell ref="B30:C30"/>
    <mergeCell ref="B31:C31"/>
    <mergeCell ref="C61:E61"/>
    <mergeCell ref="B57:H57"/>
    <mergeCell ref="C55:E55"/>
    <mergeCell ref="F53:H53"/>
    <mergeCell ref="F54:H54"/>
    <mergeCell ref="F61:H61"/>
    <mergeCell ref="F55:H55"/>
    <mergeCell ref="F52:H52"/>
    <mergeCell ref="C54:E54"/>
    <mergeCell ref="E30:F30"/>
    <mergeCell ref="E31:F31"/>
    <mergeCell ref="B32:D32"/>
    <mergeCell ref="G60:H60"/>
    <mergeCell ref="G58:H58"/>
    <mergeCell ref="F64:H64"/>
    <mergeCell ref="E60:F60"/>
    <mergeCell ref="E59:F59"/>
    <mergeCell ref="E58:F58"/>
    <mergeCell ref="C64:E64"/>
    <mergeCell ref="C63:E63"/>
    <mergeCell ref="C62:E62"/>
    <mergeCell ref="F63:H63"/>
    <mergeCell ref="G59:H59"/>
    <mergeCell ref="C28:H28"/>
    <mergeCell ref="C29:H29"/>
    <mergeCell ref="C53:E53"/>
    <mergeCell ref="C52:E52"/>
    <mergeCell ref="F20:H20"/>
    <mergeCell ref="C38:D38"/>
    <mergeCell ref="C27:H27"/>
    <mergeCell ref="B26:H26"/>
  </mergeCells>
  <phoneticPr fontId="0" type="noConversion"/>
  <printOptions horizontalCentered="1"/>
  <pageMargins left="0.75" right="0.75" top="0.8" bottom="0.8" header="0.5" footer="0.5"/>
  <pageSetup scale="93" orientation="portrait" r:id="rId1"/>
  <headerFooter alignWithMargins="0">
    <oddFooter>&amp;LAmendment Form&amp;R&amp;D</oddFooter>
  </headerFooter>
  <rowBreaks count="1" manualBreakCount="1">
    <brk id="25" min="1"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K395"/>
  <sheetViews>
    <sheetView topLeftCell="A231" workbookViewId="0">
      <selection activeCell="F242" sqref="F242"/>
    </sheetView>
  </sheetViews>
  <sheetFormatPr defaultRowHeight="12.75" x14ac:dyDescent="0.2"/>
  <cols>
    <col min="1" max="1" width="4" bestFit="1" customWidth="1"/>
    <col min="2" max="2" width="13.42578125" customWidth="1"/>
    <col min="3" max="3" width="12.140625" customWidth="1"/>
    <col min="4" max="4" width="12.7109375" customWidth="1"/>
    <col min="5" max="5" width="33" bestFit="1" customWidth="1"/>
    <col min="6" max="6" width="20.42578125" bestFit="1" customWidth="1"/>
    <col min="7" max="7" width="26.42578125" customWidth="1"/>
    <col min="8" max="8" width="19.42578125" bestFit="1" customWidth="1"/>
    <col min="9" max="9" width="16.28515625" bestFit="1" customWidth="1"/>
    <col min="10" max="10" width="6.85546875" bestFit="1" customWidth="1"/>
    <col min="11" max="11" width="10.5703125" bestFit="1" customWidth="1"/>
  </cols>
  <sheetData>
    <row r="1" spans="1:11" x14ac:dyDescent="0.2">
      <c r="A1">
        <v>1</v>
      </c>
      <c r="B1" t="s">
        <v>1508</v>
      </c>
      <c r="C1" t="s">
        <v>1509</v>
      </c>
      <c r="D1" t="s">
        <v>1510</v>
      </c>
      <c r="E1" t="s">
        <v>1511</v>
      </c>
      <c r="F1" s="6" t="s">
        <v>1512</v>
      </c>
      <c r="G1" t="s">
        <v>1513</v>
      </c>
      <c r="H1" t="s">
        <v>1514</v>
      </c>
      <c r="I1" t="s">
        <v>1515</v>
      </c>
      <c r="J1" t="s">
        <v>1516</v>
      </c>
      <c r="K1" s="6" t="s">
        <v>1517</v>
      </c>
    </row>
    <row r="2" spans="1:11" ht="25.5" x14ac:dyDescent="0.2">
      <c r="A2">
        <v>2</v>
      </c>
      <c r="B2" s="139" t="s">
        <v>5860</v>
      </c>
      <c r="C2" s="139" t="s">
        <v>3229</v>
      </c>
      <c r="D2" s="139"/>
      <c r="E2" s="139" t="s">
        <v>3230</v>
      </c>
      <c r="F2" s="140" t="s">
        <v>5407</v>
      </c>
      <c r="G2" s="139" t="s">
        <v>3609</v>
      </c>
      <c r="H2" s="139"/>
      <c r="I2" s="139" t="s">
        <v>3486</v>
      </c>
      <c r="J2" s="139" t="s">
        <v>1521</v>
      </c>
      <c r="K2" s="140" t="s">
        <v>3610</v>
      </c>
    </row>
    <row r="3" spans="1:11" ht="25.5" x14ac:dyDescent="0.2">
      <c r="A3">
        <v>3</v>
      </c>
      <c r="B3" s="139" t="s">
        <v>1518</v>
      </c>
      <c r="C3" s="139" t="s">
        <v>3231</v>
      </c>
      <c r="D3" s="139"/>
      <c r="E3" s="139" t="s">
        <v>1519</v>
      </c>
      <c r="F3" s="140" t="s">
        <v>1520</v>
      </c>
      <c r="G3" s="139" t="s">
        <v>3232</v>
      </c>
      <c r="H3" s="139"/>
      <c r="I3" s="139" t="s">
        <v>1519</v>
      </c>
      <c r="J3" s="139" t="s">
        <v>1521</v>
      </c>
      <c r="K3" s="140" t="s">
        <v>1153</v>
      </c>
    </row>
    <row r="4" spans="1:11" ht="25.5" x14ac:dyDescent="0.2">
      <c r="A4">
        <v>4</v>
      </c>
      <c r="B4" s="139" t="s">
        <v>5860</v>
      </c>
      <c r="C4" s="139" t="s">
        <v>3233</v>
      </c>
      <c r="D4" s="139"/>
      <c r="E4" s="139" t="s">
        <v>3234</v>
      </c>
      <c r="F4" s="140" t="s">
        <v>3503</v>
      </c>
      <c r="G4" s="139" t="s">
        <v>3504</v>
      </c>
      <c r="H4" s="139"/>
      <c r="I4" s="139" t="s">
        <v>3505</v>
      </c>
      <c r="J4" s="139" t="s">
        <v>1521</v>
      </c>
      <c r="K4" s="140" t="s">
        <v>3506</v>
      </c>
    </row>
    <row r="5" spans="1:11" ht="25.5" x14ac:dyDescent="0.2">
      <c r="A5">
        <v>5</v>
      </c>
      <c r="B5" s="139" t="s">
        <v>1518</v>
      </c>
      <c r="C5" s="139" t="s">
        <v>3235</v>
      </c>
      <c r="D5" s="139"/>
      <c r="E5" s="139" t="s">
        <v>1522</v>
      </c>
      <c r="F5" s="140" t="s">
        <v>1523</v>
      </c>
      <c r="G5" s="139" t="s">
        <v>1524</v>
      </c>
      <c r="H5" s="139"/>
      <c r="I5" s="139" t="s">
        <v>1522</v>
      </c>
      <c r="J5" s="139" t="s">
        <v>1521</v>
      </c>
      <c r="K5" s="140" t="s">
        <v>1525</v>
      </c>
    </row>
    <row r="6" spans="1:11" ht="25.5" x14ac:dyDescent="0.2">
      <c r="A6">
        <v>6</v>
      </c>
      <c r="B6" s="139" t="s">
        <v>1518</v>
      </c>
      <c r="C6" s="139" t="s">
        <v>3235</v>
      </c>
      <c r="D6" s="139"/>
      <c r="E6" s="139" t="s">
        <v>3669</v>
      </c>
      <c r="F6" s="140" t="s">
        <v>3670</v>
      </c>
      <c r="G6" s="139" t="s">
        <v>3671</v>
      </c>
      <c r="H6" s="139"/>
      <c r="I6" s="139" t="s">
        <v>1522</v>
      </c>
      <c r="J6" s="139" t="s">
        <v>1521</v>
      </c>
      <c r="K6" s="140" t="s">
        <v>1525</v>
      </c>
    </row>
    <row r="7" spans="1:11" ht="25.5" x14ac:dyDescent="0.2">
      <c r="A7">
        <v>7</v>
      </c>
      <c r="B7" s="139" t="s">
        <v>1518</v>
      </c>
      <c r="C7" s="139" t="s">
        <v>3236</v>
      </c>
      <c r="D7" s="139"/>
      <c r="E7" s="139" t="s">
        <v>1526</v>
      </c>
      <c r="F7" s="140" t="s">
        <v>1527</v>
      </c>
      <c r="G7" s="139" t="s">
        <v>4529</v>
      </c>
      <c r="H7" s="139" t="s">
        <v>2228</v>
      </c>
      <c r="I7" s="139" t="s">
        <v>1526</v>
      </c>
      <c r="J7" s="139" t="s">
        <v>1521</v>
      </c>
      <c r="K7" s="140" t="s">
        <v>1528</v>
      </c>
    </row>
    <row r="8" spans="1:11" ht="25.5" x14ac:dyDescent="0.2">
      <c r="A8">
        <v>8</v>
      </c>
      <c r="B8" s="139" t="s">
        <v>1518</v>
      </c>
      <c r="C8" s="139" t="s">
        <v>3237</v>
      </c>
      <c r="D8" s="139"/>
      <c r="E8" s="139" t="s">
        <v>3672</v>
      </c>
      <c r="F8" s="140" t="s">
        <v>3673</v>
      </c>
      <c r="G8" s="139" t="s">
        <v>3674</v>
      </c>
      <c r="H8" s="139"/>
      <c r="I8" s="139" t="s">
        <v>3675</v>
      </c>
      <c r="J8" s="139" t="s">
        <v>1521</v>
      </c>
      <c r="K8" s="140" t="s">
        <v>3676</v>
      </c>
    </row>
    <row r="9" spans="1:11" ht="25.5" x14ac:dyDescent="0.2">
      <c r="A9">
        <v>9</v>
      </c>
      <c r="B9" s="139" t="s">
        <v>5860</v>
      </c>
      <c r="C9" s="139" t="s">
        <v>3238</v>
      </c>
      <c r="D9" s="139"/>
      <c r="E9" s="139" t="s">
        <v>3239</v>
      </c>
      <c r="F9" s="140" t="s">
        <v>5349</v>
      </c>
      <c r="G9" s="139" t="s">
        <v>4536</v>
      </c>
      <c r="H9" s="139"/>
      <c r="I9" s="139" t="s">
        <v>4804</v>
      </c>
      <c r="J9" s="139" t="s">
        <v>1521</v>
      </c>
      <c r="K9" s="140" t="s">
        <v>5350</v>
      </c>
    </row>
    <row r="10" spans="1:11" ht="25.5" x14ac:dyDescent="0.2">
      <c r="A10">
        <v>10</v>
      </c>
      <c r="B10" s="139" t="s">
        <v>1518</v>
      </c>
      <c r="C10" s="139" t="s">
        <v>3240</v>
      </c>
      <c r="D10" s="139"/>
      <c r="E10" s="139" t="s">
        <v>1529</v>
      </c>
      <c r="F10" s="140" t="s">
        <v>1530</v>
      </c>
      <c r="G10" s="139" t="s">
        <v>4540</v>
      </c>
      <c r="H10" s="139" t="s">
        <v>2228</v>
      </c>
      <c r="I10" s="139" t="s">
        <v>1531</v>
      </c>
      <c r="J10" s="139" t="s">
        <v>1521</v>
      </c>
      <c r="K10" s="140" t="s">
        <v>4541</v>
      </c>
    </row>
    <row r="11" spans="1:11" ht="25.5" x14ac:dyDescent="0.2">
      <c r="A11">
        <v>11</v>
      </c>
      <c r="B11" s="139" t="s">
        <v>1518</v>
      </c>
      <c r="C11" s="139" t="s">
        <v>3241</v>
      </c>
      <c r="D11" s="139"/>
      <c r="E11" s="139" t="s">
        <v>1532</v>
      </c>
      <c r="F11" s="140" t="s">
        <v>1533</v>
      </c>
      <c r="G11" s="139" t="s">
        <v>5861</v>
      </c>
      <c r="H11" s="139"/>
      <c r="I11" s="139" t="s">
        <v>1532</v>
      </c>
      <c r="J11" s="139" t="s">
        <v>1521</v>
      </c>
      <c r="K11" s="140" t="s">
        <v>1534</v>
      </c>
    </row>
    <row r="12" spans="1:11" ht="25.5" x14ac:dyDescent="0.2">
      <c r="A12">
        <v>12</v>
      </c>
      <c r="B12" s="139" t="s">
        <v>5860</v>
      </c>
      <c r="C12" s="139" t="s">
        <v>3242</v>
      </c>
      <c r="D12" s="139"/>
      <c r="E12" s="139" t="s">
        <v>3243</v>
      </c>
      <c r="F12" s="140" t="s">
        <v>3511</v>
      </c>
      <c r="G12" s="139" t="s">
        <v>3512</v>
      </c>
      <c r="H12" s="139"/>
      <c r="I12" s="139" t="s">
        <v>1532</v>
      </c>
      <c r="J12" s="139" t="s">
        <v>1521</v>
      </c>
      <c r="K12" s="140" t="s">
        <v>1534</v>
      </c>
    </row>
    <row r="13" spans="1:11" ht="25.5" x14ac:dyDescent="0.2">
      <c r="A13">
        <v>13</v>
      </c>
      <c r="B13" s="139" t="s">
        <v>1518</v>
      </c>
      <c r="C13" s="139" t="s">
        <v>3244</v>
      </c>
      <c r="D13" s="139"/>
      <c r="E13" s="139" t="s">
        <v>1535</v>
      </c>
      <c r="F13" s="140" t="s">
        <v>1536</v>
      </c>
      <c r="G13" s="139" t="s">
        <v>1537</v>
      </c>
      <c r="H13" s="139"/>
      <c r="I13" s="139" t="s">
        <v>1535</v>
      </c>
      <c r="J13" s="139" t="s">
        <v>1521</v>
      </c>
      <c r="K13" s="140" t="s">
        <v>1538</v>
      </c>
    </row>
    <row r="14" spans="1:11" ht="25.5" x14ac:dyDescent="0.2">
      <c r="A14">
        <v>14</v>
      </c>
      <c r="B14" s="139" t="s">
        <v>1518</v>
      </c>
      <c r="C14" s="139" t="s">
        <v>3244</v>
      </c>
      <c r="D14" s="139"/>
      <c r="E14" s="139" t="s">
        <v>3677</v>
      </c>
      <c r="F14" s="140" t="s">
        <v>3678</v>
      </c>
      <c r="G14" s="139" t="s">
        <v>1537</v>
      </c>
      <c r="H14" s="139"/>
      <c r="I14" s="139" t="s">
        <v>1535</v>
      </c>
      <c r="J14" s="139" t="s">
        <v>1521</v>
      </c>
      <c r="K14" s="140" t="s">
        <v>1538</v>
      </c>
    </row>
    <row r="15" spans="1:11" ht="25.5" x14ac:dyDescent="0.2">
      <c r="A15">
        <v>15</v>
      </c>
      <c r="B15" s="139" t="s">
        <v>1518</v>
      </c>
      <c r="C15" s="139" t="s">
        <v>3245</v>
      </c>
      <c r="D15" s="139"/>
      <c r="E15" s="139" t="s">
        <v>1539</v>
      </c>
      <c r="F15" s="140" t="s">
        <v>1540</v>
      </c>
      <c r="G15" s="139" t="s">
        <v>1541</v>
      </c>
      <c r="H15" s="139"/>
      <c r="I15" s="139" t="s">
        <v>1539</v>
      </c>
      <c r="J15" s="139" t="s">
        <v>1521</v>
      </c>
      <c r="K15" s="140" t="s">
        <v>1542</v>
      </c>
    </row>
    <row r="16" spans="1:11" ht="25.5" x14ac:dyDescent="0.2">
      <c r="A16">
        <v>16</v>
      </c>
      <c r="B16" s="139" t="s">
        <v>1518</v>
      </c>
      <c r="C16" s="139" t="s">
        <v>3246</v>
      </c>
      <c r="D16" s="139"/>
      <c r="E16" s="139" t="s">
        <v>2106</v>
      </c>
      <c r="F16" s="140" t="s">
        <v>2107</v>
      </c>
      <c r="G16" s="139" t="s">
        <v>2108</v>
      </c>
      <c r="H16" s="139"/>
      <c r="I16" s="139" t="s">
        <v>2106</v>
      </c>
      <c r="J16" s="139" t="s">
        <v>1521</v>
      </c>
      <c r="K16" s="140" t="s">
        <v>4568</v>
      </c>
    </row>
    <row r="17" spans="1:11" ht="25.5" x14ac:dyDescent="0.2">
      <c r="A17">
        <v>17</v>
      </c>
      <c r="B17" s="139" t="s">
        <v>1518</v>
      </c>
      <c r="C17" s="139" t="s">
        <v>3247</v>
      </c>
      <c r="D17" s="139"/>
      <c r="E17" s="139" t="s">
        <v>3679</v>
      </c>
      <c r="F17" s="140" t="s">
        <v>3680</v>
      </c>
      <c r="G17" s="139" t="s">
        <v>3681</v>
      </c>
      <c r="H17" s="139" t="s">
        <v>5862</v>
      </c>
      <c r="I17" s="139" t="s">
        <v>3682</v>
      </c>
      <c r="J17" s="139" t="s">
        <v>1521</v>
      </c>
      <c r="K17" s="140" t="s">
        <v>4579</v>
      </c>
    </row>
    <row r="18" spans="1:11" ht="25.5" x14ac:dyDescent="0.2">
      <c r="A18">
        <v>18</v>
      </c>
      <c r="B18" s="139" t="s">
        <v>1518</v>
      </c>
      <c r="C18" s="139" t="s">
        <v>3248</v>
      </c>
      <c r="D18" s="139"/>
      <c r="E18" s="139" t="s">
        <v>2109</v>
      </c>
      <c r="F18" s="140" t="s">
        <v>2110</v>
      </c>
      <c r="G18" s="139" t="s">
        <v>2948</v>
      </c>
      <c r="H18" s="139"/>
      <c r="I18" s="139" t="s">
        <v>2109</v>
      </c>
      <c r="J18" s="139" t="s">
        <v>1521</v>
      </c>
      <c r="K18" s="140" t="s">
        <v>2111</v>
      </c>
    </row>
    <row r="19" spans="1:11" ht="25.5" x14ac:dyDescent="0.2">
      <c r="A19">
        <v>19</v>
      </c>
      <c r="B19" s="139" t="s">
        <v>1518</v>
      </c>
      <c r="C19" s="139" t="s">
        <v>3249</v>
      </c>
      <c r="D19" s="139"/>
      <c r="E19" s="139" t="s">
        <v>5863</v>
      </c>
      <c r="F19" s="140" t="s">
        <v>1769</v>
      </c>
      <c r="G19" s="139" t="s">
        <v>1770</v>
      </c>
      <c r="H19" s="139"/>
      <c r="I19" s="139" t="s">
        <v>4804</v>
      </c>
      <c r="J19" s="139" t="s">
        <v>1521</v>
      </c>
      <c r="K19" s="140" t="s">
        <v>5350</v>
      </c>
    </row>
    <row r="20" spans="1:11" ht="25.5" x14ac:dyDescent="0.2">
      <c r="A20">
        <v>20</v>
      </c>
      <c r="B20" s="139" t="s">
        <v>1518</v>
      </c>
      <c r="C20" s="139" t="s">
        <v>3250</v>
      </c>
      <c r="D20" s="139"/>
      <c r="E20" s="139" t="s">
        <v>3684</v>
      </c>
      <c r="F20" s="140" t="s">
        <v>3685</v>
      </c>
      <c r="G20" s="139" t="s">
        <v>3686</v>
      </c>
      <c r="H20" s="139" t="s">
        <v>2955</v>
      </c>
      <c r="I20" s="139" t="s">
        <v>3687</v>
      </c>
      <c r="J20" s="139" t="s">
        <v>1521</v>
      </c>
      <c r="K20" s="140" t="s">
        <v>3688</v>
      </c>
    </row>
    <row r="21" spans="1:11" ht="25.5" x14ac:dyDescent="0.2">
      <c r="A21">
        <v>21</v>
      </c>
      <c r="B21" s="139" t="s">
        <v>5860</v>
      </c>
      <c r="C21" s="139" t="s">
        <v>3251</v>
      </c>
      <c r="D21" s="139"/>
      <c r="E21" s="139" t="s">
        <v>3252</v>
      </c>
      <c r="F21" s="140" t="s">
        <v>3668</v>
      </c>
      <c r="G21" s="139" t="s">
        <v>5864</v>
      </c>
      <c r="H21" s="139"/>
      <c r="I21" s="139" t="s">
        <v>2846</v>
      </c>
      <c r="J21" s="139" t="s">
        <v>1521</v>
      </c>
      <c r="K21" s="140" t="s">
        <v>2962</v>
      </c>
    </row>
    <row r="22" spans="1:11" ht="25.5" x14ac:dyDescent="0.2">
      <c r="A22">
        <v>22</v>
      </c>
      <c r="B22" s="139" t="s">
        <v>1518</v>
      </c>
      <c r="C22" s="139" t="s">
        <v>3253</v>
      </c>
      <c r="D22" s="139"/>
      <c r="E22" s="139" t="s">
        <v>2112</v>
      </c>
      <c r="F22" s="140" t="s">
        <v>2113</v>
      </c>
      <c r="G22" s="139" t="s">
        <v>2114</v>
      </c>
      <c r="H22" s="139"/>
      <c r="I22" s="139" t="s">
        <v>2112</v>
      </c>
      <c r="J22" s="139" t="s">
        <v>1521</v>
      </c>
      <c r="K22" s="140" t="s">
        <v>2115</v>
      </c>
    </row>
    <row r="23" spans="1:11" ht="25.5" x14ac:dyDescent="0.2">
      <c r="A23">
        <v>23</v>
      </c>
      <c r="B23" s="139" t="s">
        <v>1518</v>
      </c>
      <c r="C23" s="139" t="s">
        <v>3254</v>
      </c>
      <c r="D23" s="139"/>
      <c r="E23" s="139" t="s">
        <v>2116</v>
      </c>
      <c r="F23" s="140" t="s">
        <v>2117</v>
      </c>
      <c r="G23" s="139" t="s">
        <v>2118</v>
      </c>
      <c r="H23" s="139"/>
      <c r="I23" s="139" t="s">
        <v>2116</v>
      </c>
      <c r="J23" s="139" t="s">
        <v>1521</v>
      </c>
      <c r="K23" s="140" t="s">
        <v>2119</v>
      </c>
    </row>
    <row r="24" spans="1:11" ht="25.5" x14ac:dyDescent="0.2">
      <c r="A24">
        <v>24</v>
      </c>
      <c r="B24" s="139" t="s">
        <v>1518</v>
      </c>
      <c r="C24" s="139" t="s">
        <v>3255</v>
      </c>
      <c r="D24" s="139"/>
      <c r="E24" s="139" t="s">
        <v>2120</v>
      </c>
      <c r="F24" s="140" t="s">
        <v>2121</v>
      </c>
      <c r="G24" s="139" t="s">
        <v>2122</v>
      </c>
      <c r="H24" s="139"/>
      <c r="I24" s="139" t="s">
        <v>2120</v>
      </c>
      <c r="J24" s="139" t="s">
        <v>1521</v>
      </c>
      <c r="K24" s="140" t="s">
        <v>2123</v>
      </c>
    </row>
    <row r="25" spans="1:11" ht="25.5" x14ac:dyDescent="0.2">
      <c r="A25">
        <v>25</v>
      </c>
      <c r="B25" s="139" t="s">
        <v>1518</v>
      </c>
      <c r="C25" s="139" t="s">
        <v>3256</v>
      </c>
      <c r="D25" s="139"/>
      <c r="E25" s="139" t="s">
        <v>2124</v>
      </c>
      <c r="F25" s="140" t="s">
        <v>2125</v>
      </c>
      <c r="G25" s="139" t="s">
        <v>2126</v>
      </c>
      <c r="H25" s="139"/>
      <c r="I25" s="139" t="s">
        <v>2124</v>
      </c>
      <c r="J25" s="139" t="s">
        <v>1521</v>
      </c>
      <c r="K25" s="140" t="s">
        <v>2127</v>
      </c>
    </row>
    <row r="26" spans="1:11" ht="25.5" x14ac:dyDescent="0.2">
      <c r="A26">
        <v>26</v>
      </c>
      <c r="B26" s="139" t="s">
        <v>1518</v>
      </c>
      <c r="C26" s="139" t="s">
        <v>3257</v>
      </c>
      <c r="D26" s="139"/>
      <c r="E26" s="139" t="s">
        <v>1248</v>
      </c>
      <c r="F26" s="140" t="s">
        <v>1249</v>
      </c>
      <c r="G26" s="139" t="s">
        <v>1250</v>
      </c>
      <c r="H26" s="139" t="s">
        <v>1251</v>
      </c>
      <c r="I26" s="139" t="s">
        <v>1252</v>
      </c>
      <c r="J26" s="139" t="s">
        <v>1521</v>
      </c>
      <c r="K26" s="140" t="s">
        <v>3667</v>
      </c>
    </row>
    <row r="27" spans="1:11" ht="25.5" x14ac:dyDescent="0.2">
      <c r="A27">
        <v>27</v>
      </c>
      <c r="B27" s="139" t="s">
        <v>5860</v>
      </c>
      <c r="C27" s="139" t="s">
        <v>3258</v>
      </c>
      <c r="D27" s="139"/>
      <c r="E27" s="139" t="s">
        <v>3259</v>
      </c>
      <c r="F27" s="140" t="s">
        <v>2561</v>
      </c>
      <c r="G27" s="139" t="s">
        <v>2989</v>
      </c>
      <c r="H27" s="139"/>
      <c r="I27" s="139" t="s">
        <v>1252</v>
      </c>
      <c r="J27" s="139" t="s">
        <v>1521</v>
      </c>
      <c r="K27" s="140" t="s">
        <v>3667</v>
      </c>
    </row>
    <row r="28" spans="1:11" ht="25.5" x14ac:dyDescent="0.2">
      <c r="A28">
        <v>28</v>
      </c>
      <c r="B28" s="139" t="s">
        <v>5860</v>
      </c>
      <c r="C28" s="139" t="s">
        <v>3260</v>
      </c>
      <c r="D28" s="139"/>
      <c r="E28" s="139" t="s">
        <v>3261</v>
      </c>
      <c r="F28" s="140" t="s">
        <v>2555</v>
      </c>
      <c r="G28" s="139" t="s">
        <v>2556</v>
      </c>
      <c r="H28" s="139"/>
      <c r="I28" s="139" t="s">
        <v>2557</v>
      </c>
      <c r="J28" s="139" t="s">
        <v>1521</v>
      </c>
      <c r="K28" s="140" t="s">
        <v>2558</v>
      </c>
    </row>
    <row r="29" spans="1:11" ht="25.5" x14ac:dyDescent="0.2">
      <c r="A29">
        <v>29</v>
      </c>
      <c r="B29" s="139" t="s">
        <v>1518</v>
      </c>
      <c r="C29" s="139" t="s">
        <v>3262</v>
      </c>
      <c r="D29" s="139"/>
      <c r="E29" s="139" t="s">
        <v>1253</v>
      </c>
      <c r="F29" s="140" t="s">
        <v>1254</v>
      </c>
      <c r="G29" s="139" t="s">
        <v>1255</v>
      </c>
      <c r="H29" s="139"/>
      <c r="I29" s="139" t="s">
        <v>1253</v>
      </c>
      <c r="J29" s="139" t="s">
        <v>1521</v>
      </c>
      <c r="K29" s="140" t="s">
        <v>2992</v>
      </c>
    </row>
    <row r="30" spans="1:11" ht="25.5" x14ac:dyDescent="0.2">
      <c r="A30">
        <v>30</v>
      </c>
      <c r="B30" s="139" t="s">
        <v>1518</v>
      </c>
      <c r="C30" s="139" t="s">
        <v>3263</v>
      </c>
      <c r="D30" s="139"/>
      <c r="E30" s="139" t="s">
        <v>1256</v>
      </c>
      <c r="F30" s="140" t="s">
        <v>1257</v>
      </c>
      <c r="G30" s="139" t="s">
        <v>5865</v>
      </c>
      <c r="H30" s="139"/>
      <c r="I30" s="139" t="s">
        <v>1256</v>
      </c>
      <c r="J30" s="139" t="s">
        <v>1521</v>
      </c>
      <c r="K30" s="140" t="s">
        <v>1258</v>
      </c>
    </row>
    <row r="31" spans="1:11" ht="25.5" x14ac:dyDescent="0.2">
      <c r="A31">
        <v>31</v>
      </c>
      <c r="B31" s="139" t="s">
        <v>1518</v>
      </c>
      <c r="C31" s="139" t="s">
        <v>3264</v>
      </c>
      <c r="D31" s="139"/>
      <c r="E31" s="139" t="s">
        <v>1259</v>
      </c>
      <c r="F31" s="140" t="s">
        <v>1260</v>
      </c>
      <c r="G31" s="139" t="s">
        <v>1261</v>
      </c>
      <c r="H31" s="139"/>
      <c r="I31" s="139" t="s">
        <v>1259</v>
      </c>
      <c r="J31" s="139" t="s">
        <v>1521</v>
      </c>
      <c r="K31" s="140" t="s">
        <v>1262</v>
      </c>
    </row>
    <row r="32" spans="1:11" ht="25.5" x14ac:dyDescent="0.2">
      <c r="A32">
        <v>32</v>
      </c>
      <c r="B32" s="139" t="s">
        <v>1518</v>
      </c>
      <c r="C32" s="139" t="s">
        <v>3265</v>
      </c>
      <c r="D32" s="139"/>
      <c r="E32" s="139" t="s">
        <v>1264</v>
      </c>
      <c r="F32" s="140" t="s">
        <v>1265</v>
      </c>
      <c r="G32" s="139" t="s">
        <v>1266</v>
      </c>
      <c r="H32" s="139"/>
      <c r="I32" s="139" t="s">
        <v>1264</v>
      </c>
      <c r="J32" s="139" t="s">
        <v>1521</v>
      </c>
      <c r="K32" s="140" t="s">
        <v>3325</v>
      </c>
    </row>
    <row r="33" spans="1:11" ht="25.5" x14ac:dyDescent="0.2">
      <c r="A33">
        <v>33</v>
      </c>
      <c r="B33" s="139" t="s">
        <v>5860</v>
      </c>
      <c r="C33" s="139" t="s">
        <v>3266</v>
      </c>
      <c r="D33" s="139"/>
      <c r="E33" s="139" t="s">
        <v>3267</v>
      </c>
      <c r="F33" s="140" t="s">
        <v>2552</v>
      </c>
      <c r="G33" s="139" t="s">
        <v>2553</v>
      </c>
      <c r="H33" s="139"/>
      <c r="I33" s="139" t="s">
        <v>1322</v>
      </c>
      <c r="J33" s="139" t="s">
        <v>1521</v>
      </c>
      <c r="K33" s="140" t="s">
        <v>2554</v>
      </c>
    </row>
    <row r="34" spans="1:11" ht="25.5" x14ac:dyDescent="0.2">
      <c r="A34">
        <v>34</v>
      </c>
      <c r="B34" s="139" t="s">
        <v>5860</v>
      </c>
      <c r="C34" s="139" t="s">
        <v>3268</v>
      </c>
      <c r="D34" s="139"/>
      <c r="E34" s="139" t="s">
        <v>496</v>
      </c>
      <c r="F34" s="140" t="s">
        <v>3613</v>
      </c>
      <c r="G34" s="139" t="s">
        <v>3614</v>
      </c>
      <c r="H34" s="139"/>
      <c r="I34" s="139" t="s">
        <v>2867</v>
      </c>
      <c r="J34" s="139" t="s">
        <v>1521</v>
      </c>
      <c r="K34" s="140" t="s">
        <v>2869</v>
      </c>
    </row>
    <row r="35" spans="1:11" ht="25.5" x14ac:dyDescent="0.2">
      <c r="A35">
        <v>35</v>
      </c>
      <c r="B35" s="139" t="s">
        <v>1518</v>
      </c>
      <c r="C35" s="139" t="s">
        <v>497</v>
      </c>
      <c r="D35" s="139"/>
      <c r="E35" s="139" t="s">
        <v>1267</v>
      </c>
      <c r="F35" s="140" t="s">
        <v>1268</v>
      </c>
      <c r="G35" s="139" t="s">
        <v>1269</v>
      </c>
      <c r="H35" s="139"/>
      <c r="I35" s="139" t="s">
        <v>1267</v>
      </c>
      <c r="J35" s="139" t="s">
        <v>1521</v>
      </c>
      <c r="K35" s="140" t="s">
        <v>1270</v>
      </c>
    </row>
    <row r="36" spans="1:11" ht="25.5" x14ac:dyDescent="0.2">
      <c r="A36">
        <v>36</v>
      </c>
      <c r="B36" s="139" t="s">
        <v>5860</v>
      </c>
      <c r="C36" s="139" t="s">
        <v>498</v>
      </c>
      <c r="D36" s="139"/>
      <c r="E36" s="139" t="s">
        <v>499</v>
      </c>
      <c r="F36" s="140" t="s">
        <v>3510</v>
      </c>
      <c r="G36" s="139" t="s">
        <v>500</v>
      </c>
      <c r="H36" s="139" t="s">
        <v>3336</v>
      </c>
      <c r="I36" s="139" t="s">
        <v>4533</v>
      </c>
      <c r="J36" s="139" t="s">
        <v>1521</v>
      </c>
      <c r="K36" s="140" t="s">
        <v>4534</v>
      </c>
    </row>
    <row r="37" spans="1:11" ht="25.5" x14ac:dyDescent="0.2">
      <c r="A37">
        <v>37</v>
      </c>
      <c r="B37" s="139" t="s">
        <v>1518</v>
      </c>
      <c r="C37" s="139" t="s">
        <v>501</v>
      </c>
      <c r="D37" s="139"/>
      <c r="E37" s="139" t="s">
        <v>3689</v>
      </c>
      <c r="F37" s="140" t="s">
        <v>3690</v>
      </c>
      <c r="G37" s="139" t="s">
        <v>5866</v>
      </c>
      <c r="H37" s="139" t="s">
        <v>5867</v>
      </c>
      <c r="I37" s="139" t="s">
        <v>5868</v>
      </c>
      <c r="J37" s="139" t="s">
        <v>1521</v>
      </c>
      <c r="K37" s="140" t="s">
        <v>5869</v>
      </c>
    </row>
    <row r="38" spans="1:11" ht="25.5" x14ac:dyDescent="0.2">
      <c r="A38">
        <v>38</v>
      </c>
      <c r="B38" s="139" t="s">
        <v>1518</v>
      </c>
      <c r="C38" s="139" t="s">
        <v>502</v>
      </c>
      <c r="D38" s="139"/>
      <c r="E38" s="139" t="s">
        <v>1271</v>
      </c>
      <c r="F38" s="140" t="s">
        <v>1272</v>
      </c>
      <c r="G38" s="139" t="s">
        <v>1297</v>
      </c>
      <c r="H38" s="139"/>
      <c r="I38" s="139" t="s">
        <v>1273</v>
      </c>
      <c r="J38" s="139" t="s">
        <v>1521</v>
      </c>
      <c r="K38" s="140" t="s">
        <v>1881</v>
      </c>
    </row>
    <row r="39" spans="1:11" ht="25.5" x14ac:dyDescent="0.2">
      <c r="A39">
        <v>39</v>
      </c>
      <c r="B39" s="139" t="s">
        <v>1518</v>
      </c>
      <c r="C39" s="139" t="s">
        <v>502</v>
      </c>
      <c r="D39" s="139"/>
      <c r="E39" s="139" t="s">
        <v>3691</v>
      </c>
      <c r="F39" s="140" t="s">
        <v>3692</v>
      </c>
      <c r="G39" s="139" t="s">
        <v>1297</v>
      </c>
      <c r="H39" s="139"/>
      <c r="I39" s="139" t="s">
        <v>1273</v>
      </c>
      <c r="J39" s="139" t="s">
        <v>1521</v>
      </c>
      <c r="K39" s="140" t="s">
        <v>1881</v>
      </c>
    </row>
    <row r="40" spans="1:11" ht="25.5" x14ac:dyDescent="0.2">
      <c r="A40">
        <v>40</v>
      </c>
      <c r="B40" s="139" t="s">
        <v>1518</v>
      </c>
      <c r="C40" s="139" t="s">
        <v>503</v>
      </c>
      <c r="D40" s="139"/>
      <c r="E40" s="139" t="s">
        <v>1274</v>
      </c>
      <c r="F40" s="140" t="s">
        <v>1275</v>
      </c>
      <c r="G40" s="139" t="s">
        <v>5870</v>
      </c>
      <c r="H40" s="139"/>
      <c r="I40" s="139" t="s">
        <v>1274</v>
      </c>
      <c r="J40" s="139" t="s">
        <v>1521</v>
      </c>
      <c r="K40" s="140" t="s">
        <v>1276</v>
      </c>
    </row>
    <row r="41" spans="1:11" ht="25.5" x14ac:dyDescent="0.2">
      <c r="A41">
        <v>41</v>
      </c>
      <c r="B41" s="139" t="s">
        <v>1518</v>
      </c>
      <c r="C41" s="139" t="s">
        <v>504</v>
      </c>
      <c r="D41" s="139"/>
      <c r="E41" s="139" t="s">
        <v>1277</v>
      </c>
      <c r="F41" s="140" t="s">
        <v>1278</v>
      </c>
      <c r="G41" s="139" t="s">
        <v>1279</v>
      </c>
      <c r="H41" s="139"/>
      <c r="I41" s="139" t="s">
        <v>1277</v>
      </c>
      <c r="J41" s="139" t="s">
        <v>1521</v>
      </c>
      <c r="K41" s="140" t="s">
        <v>1280</v>
      </c>
    </row>
    <row r="42" spans="1:11" ht="25.5" x14ac:dyDescent="0.2">
      <c r="A42">
        <v>42</v>
      </c>
      <c r="B42" s="139" t="s">
        <v>1518</v>
      </c>
      <c r="C42" s="139" t="s">
        <v>505</v>
      </c>
      <c r="D42" s="139"/>
      <c r="E42" s="139" t="s">
        <v>2886</v>
      </c>
      <c r="F42" s="140" t="s">
        <v>1771</v>
      </c>
      <c r="G42" s="139" t="s">
        <v>1772</v>
      </c>
      <c r="H42" s="139"/>
      <c r="I42" s="139" t="s">
        <v>1773</v>
      </c>
      <c r="J42" s="139" t="s">
        <v>1521</v>
      </c>
      <c r="K42" s="140" t="s">
        <v>1899</v>
      </c>
    </row>
    <row r="43" spans="1:11" ht="25.5" x14ac:dyDescent="0.2">
      <c r="A43">
        <v>43</v>
      </c>
      <c r="B43" s="139" t="s">
        <v>1518</v>
      </c>
      <c r="C43" s="139" t="s">
        <v>506</v>
      </c>
      <c r="D43" s="139"/>
      <c r="E43" s="139" t="s">
        <v>3693</v>
      </c>
      <c r="F43" s="140" t="s">
        <v>3694</v>
      </c>
      <c r="G43" s="139" t="s">
        <v>3695</v>
      </c>
      <c r="H43" s="139"/>
      <c r="I43" s="139" t="s">
        <v>3696</v>
      </c>
      <c r="J43" s="139" t="s">
        <v>1521</v>
      </c>
      <c r="K43" s="140" t="s">
        <v>3697</v>
      </c>
    </row>
    <row r="44" spans="1:11" ht="25.5" x14ac:dyDescent="0.2">
      <c r="A44">
        <v>44</v>
      </c>
      <c r="B44" s="139" t="s">
        <v>1518</v>
      </c>
      <c r="C44" s="139" t="s">
        <v>507</v>
      </c>
      <c r="D44" s="139"/>
      <c r="E44" s="139" t="s">
        <v>2887</v>
      </c>
      <c r="F44" s="140" t="s">
        <v>1774</v>
      </c>
      <c r="G44" s="139" t="s">
        <v>1775</v>
      </c>
      <c r="H44" s="139"/>
      <c r="I44" s="139" t="s">
        <v>1326</v>
      </c>
      <c r="J44" s="139" t="s">
        <v>1521</v>
      </c>
      <c r="K44" s="140" t="s">
        <v>1329</v>
      </c>
    </row>
    <row r="45" spans="1:11" ht="25.5" x14ac:dyDescent="0.2">
      <c r="A45">
        <v>45</v>
      </c>
      <c r="B45" s="139" t="s">
        <v>1518</v>
      </c>
      <c r="C45" s="139" t="s">
        <v>508</v>
      </c>
      <c r="D45" s="139"/>
      <c r="E45" s="139" t="s">
        <v>1281</v>
      </c>
      <c r="F45" s="140" t="s">
        <v>1282</v>
      </c>
      <c r="G45" s="139" t="s">
        <v>1283</v>
      </c>
      <c r="H45" s="139"/>
      <c r="I45" s="139" t="s">
        <v>1281</v>
      </c>
      <c r="J45" s="139" t="s">
        <v>1521</v>
      </c>
      <c r="K45" s="140" t="s">
        <v>1284</v>
      </c>
    </row>
    <row r="46" spans="1:11" ht="25.5" x14ac:dyDescent="0.2">
      <c r="A46">
        <v>46</v>
      </c>
      <c r="B46" s="139" t="s">
        <v>5860</v>
      </c>
      <c r="C46" s="139" t="s">
        <v>509</v>
      </c>
      <c r="D46" s="139"/>
      <c r="E46" s="139" t="s">
        <v>510</v>
      </c>
      <c r="F46" s="140" t="s">
        <v>3615</v>
      </c>
      <c r="G46" s="139" t="s">
        <v>388</v>
      </c>
      <c r="H46" s="139"/>
      <c r="I46" s="139" t="s">
        <v>5357</v>
      </c>
      <c r="J46" s="139" t="s">
        <v>1521</v>
      </c>
      <c r="K46" s="140" t="s">
        <v>5394</v>
      </c>
    </row>
    <row r="47" spans="1:11" ht="38.25" x14ac:dyDescent="0.2">
      <c r="A47">
        <v>47</v>
      </c>
      <c r="B47" s="139" t="s">
        <v>5860</v>
      </c>
      <c r="C47" s="139" t="s">
        <v>511</v>
      </c>
      <c r="D47" s="139"/>
      <c r="E47" s="139" t="s">
        <v>512</v>
      </c>
      <c r="F47" s="140" t="s">
        <v>2559</v>
      </c>
      <c r="G47" s="139" t="s">
        <v>2560</v>
      </c>
      <c r="H47" s="139"/>
      <c r="I47" s="139" t="s">
        <v>2544</v>
      </c>
      <c r="J47" s="139" t="s">
        <v>1521</v>
      </c>
      <c r="K47" s="140" t="s">
        <v>2545</v>
      </c>
    </row>
    <row r="48" spans="1:11" ht="25.5" x14ac:dyDescent="0.2">
      <c r="A48">
        <v>48</v>
      </c>
      <c r="B48" s="139" t="s">
        <v>5860</v>
      </c>
      <c r="C48" s="139" t="s">
        <v>513</v>
      </c>
      <c r="D48" s="139"/>
      <c r="E48" s="139" t="s">
        <v>514</v>
      </c>
      <c r="F48" s="140" t="s">
        <v>2543</v>
      </c>
      <c r="G48" s="139" t="s">
        <v>391</v>
      </c>
      <c r="H48" s="139"/>
      <c r="I48" s="139" t="s">
        <v>3505</v>
      </c>
      <c r="J48" s="139" t="s">
        <v>1521</v>
      </c>
      <c r="K48" s="140" t="s">
        <v>3506</v>
      </c>
    </row>
    <row r="49" spans="1:11" ht="25.5" x14ac:dyDescent="0.2">
      <c r="A49">
        <v>49</v>
      </c>
      <c r="B49" s="139" t="s">
        <v>5860</v>
      </c>
      <c r="C49" s="139" t="s">
        <v>515</v>
      </c>
      <c r="D49" s="139"/>
      <c r="E49" s="139" t="s">
        <v>516</v>
      </c>
      <c r="F49" s="140" t="s">
        <v>3651</v>
      </c>
      <c r="G49" s="139" t="s">
        <v>517</v>
      </c>
      <c r="H49" s="139"/>
      <c r="I49" s="139" t="s">
        <v>3505</v>
      </c>
      <c r="J49" s="139" t="s">
        <v>1521</v>
      </c>
      <c r="K49" s="140" t="s">
        <v>3506</v>
      </c>
    </row>
    <row r="50" spans="1:11" ht="25.5" x14ac:dyDescent="0.2">
      <c r="A50">
        <v>50</v>
      </c>
      <c r="B50" s="139" t="s">
        <v>1518</v>
      </c>
      <c r="C50" s="139" t="s">
        <v>518</v>
      </c>
      <c r="D50" s="139"/>
      <c r="E50" s="139" t="s">
        <v>1285</v>
      </c>
      <c r="F50" s="140" t="s">
        <v>1286</v>
      </c>
      <c r="G50" s="139" t="s">
        <v>1287</v>
      </c>
      <c r="H50" s="139"/>
      <c r="I50" s="139" t="s">
        <v>1285</v>
      </c>
      <c r="J50" s="139" t="s">
        <v>1521</v>
      </c>
      <c r="K50" s="140" t="s">
        <v>394</v>
      </c>
    </row>
    <row r="51" spans="1:11" ht="25.5" x14ac:dyDescent="0.2">
      <c r="A51">
        <v>51</v>
      </c>
      <c r="B51" s="139" t="s">
        <v>1518</v>
      </c>
      <c r="C51" s="139" t="s">
        <v>519</v>
      </c>
      <c r="D51" s="139"/>
      <c r="E51" s="139" t="s">
        <v>1288</v>
      </c>
      <c r="F51" s="140" t="s">
        <v>1289</v>
      </c>
      <c r="G51" s="139" t="s">
        <v>1290</v>
      </c>
      <c r="H51" s="139"/>
      <c r="I51" s="139" t="s">
        <v>1288</v>
      </c>
      <c r="J51" s="139" t="s">
        <v>1521</v>
      </c>
      <c r="K51" s="140" t="s">
        <v>1291</v>
      </c>
    </row>
    <row r="52" spans="1:11" ht="25.5" x14ac:dyDescent="0.2">
      <c r="A52">
        <v>52</v>
      </c>
      <c r="B52" s="139" t="s">
        <v>1518</v>
      </c>
      <c r="C52" s="139" t="s">
        <v>520</v>
      </c>
      <c r="D52" s="139"/>
      <c r="E52" s="139" t="s">
        <v>1292</v>
      </c>
      <c r="F52" s="140" t="s">
        <v>1293</v>
      </c>
      <c r="G52" s="139" t="s">
        <v>1294</v>
      </c>
      <c r="H52" s="139"/>
      <c r="I52" s="139" t="s">
        <v>1292</v>
      </c>
      <c r="J52" s="139" t="s">
        <v>1521</v>
      </c>
      <c r="K52" s="140" t="s">
        <v>1295</v>
      </c>
    </row>
    <row r="53" spans="1:11" ht="25.5" x14ac:dyDescent="0.2">
      <c r="A53">
        <v>53</v>
      </c>
      <c r="B53" s="139" t="s">
        <v>1518</v>
      </c>
      <c r="C53" s="139" t="s">
        <v>502</v>
      </c>
      <c r="D53" s="139"/>
      <c r="E53" s="139" t="s">
        <v>1273</v>
      </c>
      <c r="F53" s="140" t="s">
        <v>1296</v>
      </c>
      <c r="G53" s="139" t="s">
        <v>1297</v>
      </c>
      <c r="H53" s="139"/>
      <c r="I53" s="139" t="s">
        <v>1273</v>
      </c>
      <c r="J53" s="139" t="s">
        <v>1521</v>
      </c>
      <c r="K53" s="140" t="s">
        <v>1881</v>
      </c>
    </row>
    <row r="54" spans="1:11" ht="25.5" x14ac:dyDescent="0.2">
      <c r="A54">
        <v>54</v>
      </c>
      <c r="B54" s="139" t="s">
        <v>1518</v>
      </c>
      <c r="C54" s="139" t="s">
        <v>521</v>
      </c>
      <c r="D54" s="139"/>
      <c r="E54" s="139" t="s">
        <v>1298</v>
      </c>
      <c r="F54" s="140" t="s">
        <v>1299</v>
      </c>
      <c r="G54" s="139" t="s">
        <v>1300</v>
      </c>
      <c r="H54" s="139"/>
      <c r="I54" s="139" t="s">
        <v>1298</v>
      </c>
      <c r="J54" s="139" t="s">
        <v>1521</v>
      </c>
      <c r="K54" s="140" t="s">
        <v>403</v>
      </c>
    </row>
    <row r="55" spans="1:11" ht="25.5" x14ac:dyDescent="0.2">
      <c r="A55">
        <v>55</v>
      </c>
      <c r="B55" s="139" t="s">
        <v>1518</v>
      </c>
      <c r="C55" s="139" t="s">
        <v>522</v>
      </c>
      <c r="D55" s="139"/>
      <c r="E55" s="139" t="s">
        <v>1301</v>
      </c>
      <c r="F55" s="140" t="s">
        <v>1302</v>
      </c>
      <c r="G55" s="139" t="s">
        <v>1303</v>
      </c>
      <c r="H55" s="139"/>
      <c r="I55" s="139" t="s">
        <v>1304</v>
      </c>
      <c r="J55" s="139" t="s">
        <v>1521</v>
      </c>
      <c r="K55" s="140" t="s">
        <v>1305</v>
      </c>
    </row>
    <row r="56" spans="1:11" ht="25.5" x14ac:dyDescent="0.2">
      <c r="A56">
        <v>56</v>
      </c>
      <c r="B56" s="139" t="s">
        <v>1518</v>
      </c>
      <c r="C56" s="139" t="s">
        <v>523</v>
      </c>
      <c r="D56" s="139"/>
      <c r="E56" s="139" t="s">
        <v>3698</v>
      </c>
      <c r="F56" s="140" t="s">
        <v>3699</v>
      </c>
      <c r="G56" s="139" t="s">
        <v>415</v>
      </c>
      <c r="H56" s="139"/>
      <c r="I56" s="139" t="s">
        <v>416</v>
      </c>
      <c r="J56" s="139" t="s">
        <v>1521</v>
      </c>
      <c r="K56" s="140" t="s">
        <v>417</v>
      </c>
    </row>
    <row r="57" spans="1:11" ht="25.5" x14ac:dyDescent="0.2">
      <c r="A57">
        <v>57</v>
      </c>
      <c r="B57" s="139" t="s">
        <v>1518</v>
      </c>
      <c r="C57" s="139" t="s">
        <v>524</v>
      </c>
      <c r="D57" s="139"/>
      <c r="E57" s="139" t="s">
        <v>1306</v>
      </c>
      <c r="F57" s="140" t="s">
        <v>1307</v>
      </c>
      <c r="G57" s="139" t="s">
        <v>2888</v>
      </c>
      <c r="H57" s="139"/>
      <c r="I57" s="139" t="s">
        <v>1309</v>
      </c>
      <c r="J57" s="139" t="s">
        <v>1521</v>
      </c>
      <c r="K57" s="140" t="s">
        <v>239</v>
      </c>
    </row>
    <row r="58" spans="1:11" ht="25.5" x14ac:dyDescent="0.2">
      <c r="A58">
        <v>58</v>
      </c>
      <c r="B58" s="139" t="s">
        <v>1518</v>
      </c>
      <c r="C58" s="139" t="s">
        <v>525</v>
      </c>
      <c r="D58" s="139"/>
      <c r="E58" s="139" t="s">
        <v>2889</v>
      </c>
      <c r="F58" s="140" t="s">
        <v>2133</v>
      </c>
      <c r="G58" s="139" t="s">
        <v>2134</v>
      </c>
      <c r="H58" s="139"/>
      <c r="I58" s="139" t="s">
        <v>2135</v>
      </c>
      <c r="J58" s="139" t="s">
        <v>1521</v>
      </c>
      <c r="K58" s="140" t="s">
        <v>426</v>
      </c>
    </row>
    <row r="59" spans="1:11" ht="25.5" x14ac:dyDescent="0.2">
      <c r="A59">
        <v>59</v>
      </c>
      <c r="B59" s="139" t="s">
        <v>1518</v>
      </c>
      <c r="C59" s="139" t="s">
        <v>526</v>
      </c>
      <c r="D59" s="139"/>
      <c r="E59" s="139" t="s">
        <v>2890</v>
      </c>
      <c r="F59" s="140" t="s">
        <v>1778</v>
      </c>
      <c r="G59" s="139" t="s">
        <v>1779</v>
      </c>
      <c r="H59" s="139"/>
      <c r="I59" s="139" t="s">
        <v>3366</v>
      </c>
      <c r="J59" s="139" t="s">
        <v>1521</v>
      </c>
      <c r="K59" s="140" t="s">
        <v>3368</v>
      </c>
    </row>
    <row r="60" spans="1:11" ht="25.5" x14ac:dyDescent="0.2">
      <c r="A60">
        <v>60</v>
      </c>
      <c r="B60" s="139" t="s">
        <v>1518</v>
      </c>
      <c r="C60" s="139" t="s">
        <v>527</v>
      </c>
      <c r="D60" s="139"/>
      <c r="E60" s="139" t="s">
        <v>1310</v>
      </c>
      <c r="F60" s="140" t="s">
        <v>1311</v>
      </c>
      <c r="G60" s="139" t="s">
        <v>1312</v>
      </c>
      <c r="H60" s="139"/>
      <c r="I60" s="139" t="s">
        <v>1310</v>
      </c>
      <c r="J60" s="139" t="s">
        <v>1521</v>
      </c>
      <c r="K60" s="140" t="s">
        <v>5352</v>
      </c>
    </row>
    <row r="61" spans="1:11" ht="25.5" x14ac:dyDescent="0.2">
      <c r="A61">
        <v>61</v>
      </c>
      <c r="B61" s="139" t="s">
        <v>1518</v>
      </c>
      <c r="C61" s="139" t="s">
        <v>524</v>
      </c>
      <c r="D61" s="139"/>
      <c r="E61" s="139" t="s">
        <v>1313</v>
      </c>
      <c r="F61" s="140" t="s">
        <v>1314</v>
      </c>
      <c r="G61" s="139" t="s">
        <v>1308</v>
      </c>
      <c r="H61" s="139"/>
      <c r="I61" s="139" t="s">
        <v>1309</v>
      </c>
      <c r="J61" s="139" t="s">
        <v>1521</v>
      </c>
      <c r="K61" s="140" t="s">
        <v>239</v>
      </c>
    </row>
    <row r="62" spans="1:11" ht="25.5" x14ac:dyDescent="0.2">
      <c r="A62">
        <v>62</v>
      </c>
      <c r="B62" s="139" t="s">
        <v>1518</v>
      </c>
      <c r="C62" s="139" t="s">
        <v>528</v>
      </c>
      <c r="D62" s="139"/>
      <c r="E62" s="139" t="s">
        <v>1315</v>
      </c>
      <c r="F62" s="140" t="s">
        <v>1316</v>
      </c>
      <c r="G62" s="139" t="s">
        <v>1317</v>
      </c>
      <c r="H62" s="139"/>
      <c r="I62" s="139" t="s">
        <v>1315</v>
      </c>
      <c r="J62" s="139" t="s">
        <v>1521</v>
      </c>
      <c r="K62" s="140" t="s">
        <v>1318</v>
      </c>
    </row>
    <row r="63" spans="1:11" ht="25.5" x14ac:dyDescent="0.2">
      <c r="A63">
        <v>63</v>
      </c>
      <c r="B63" s="139" t="s">
        <v>1518</v>
      </c>
      <c r="C63" s="139" t="s">
        <v>529</v>
      </c>
      <c r="D63" s="139"/>
      <c r="E63" s="139" t="s">
        <v>1319</v>
      </c>
      <c r="F63" s="140" t="s">
        <v>1320</v>
      </c>
      <c r="G63" s="139" t="s">
        <v>1321</v>
      </c>
      <c r="H63" s="139"/>
      <c r="I63" s="139" t="s">
        <v>1319</v>
      </c>
      <c r="J63" s="139" t="s">
        <v>1521</v>
      </c>
      <c r="K63" s="140" t="s">
        <v>2522</v>
      </c>
    </row>
    <row r="64" spans="1:11" ht="25.5" x14ac:dyDescent="0.2">
      <c r="A64">
        <v>64</v>
      </c>
      <c r="B64" s="139" t="s">
        <v>1518</v>
      </c>
      <c r="C64" s="139" t="s">
        <v>530</v>
      </c>
      <c r="D64" s="139"/>
      <c r="E64" s="139" t="s">
        <v>1322</v>
      </c>
      <c r="F64" s="140" t="s">
        <v>1323</v>
      </c>
      <c r="G64" s="139" t="s">
        <v>1324</v>
      </c>
      <c r="H64" s="139"/>
      <c r="I64" s="139" t="s">
        <v>1322</v>
      </c>
      <c r="J64" s="139" t="s">
        <v>1521</v>
      </c>
      <c r="K64" s="140" t="s">
        <v>1325</v>
      </c>
    </row>
    <row r="65" spans="1:11" ht="25.5" x14ac:dyDescent="0.2">
      <c r="A65">
        <v>65</v>
      </c>
      <c r="B65" s="139" t="s">
        <v>1518</v>
      </c>
      <c r="C65" s="139" t="s">
        <v>531</v>
      </c>
      <c r="D65" s="139"/>
      <c r="E65" s="139" t="s">
        <v>1326</v>
      </c>
      <c r="F65" s="140" t="s">
        <v>1327</v>
      </c>
      <c r="G65" s="139" t="s">
        <v>1328</v>
      </c>
      <c r="H65" s="139"/>
      <c r="I65" s="139" t="s">
        <v>1326</v>
      </c>
      <c r="J65" s="139" t="s">
        <v>1521</v>
      </c>
      <c r="K65" s="140" t="s">
        <v>1329</v>
      </c>
    </row>
    <row r="66" spans="1:11" ht="25.5" x14ac:dyDescent="0.2">
      <c r="A66">
        <v>66</v>
      </c>
      <c r="B66" s="139" t="s">
        <v>5860</v>
      </c>
      <c r="C66" s="139" t="s">
        <v>532</v>
      </c>
      <c r="D66" s="139"/>
      <c r="E66" s="139" t="s">
        <v>533</v>
      </c>
      <c r="F66" s="140" t="s">
        <v>5351</v>
      </c>
      <c r="G66" s="139" t="s">
        <v>4476</v>
      </c>
      <c r="H66" s="139"/>
      <c r="I66" s="139" t="s">
        <v>1304</v>
      </c>
      <c r="J66" s="139" t="s">
        <v>1521</v>
      </c>
      <c r="K66" s="140" t="s">
        <v>1305</v>
      </c>
    </row>
    <row r="67" spans="1:11" ht="25.5" x14ac:dyDescent="0.2">
      <c r="A67">
        <v>67</v>
      </c>
      <c r="B67" s="139" t="s">
        <v>1518</v>
      </c>
      <c r="C67" s="139" t="s">
        <v>534</v>
      </c>
      <c r="D67" s="139"/>
      <c r="E67" s="139" t="s">
        <v>2891</v>
      </c>
      <c r="F67" s="140" t="s">
        <v>1781</v>
      </c>
      <c r="G67" s="139" t="s">
        <v>1782</v>
      </c>
      <c r="H67" s="139"/>
      <c r="I67" s="139" t="s">
        <v>3101</v>
      </c>
      <c r="J67" s="139" t="s">
        <v>1521</v>
      </c>
      <c r="K67" s="140" t="s">
        <v>4478</v>
      </c>
    </row>
    <row r="68" spans="1:11" ht="25.5" x14ac:dyDescent="0.2">
      <c r="A68">
        <v>68</v>
      </c>
      <c r="B68" s="139" t="s">
        <v>1518</v>
      </c>
      <c r="C68" s="139" t="s">
        <v>535</v>
      </c>
      <c r="D68" s="139"/>
      <c r="E68" s="139" t="s">
        <v>1330</v>
      </c>
      <c r="F68" s="140" t="s">
        <v>1331</v>
      </c>
      <c r="G68" s="139" t="s">
        <v>1332</v>
      </c>
      <c r="H68" s="139"/>
      <c r="I68" s="139" t="s">
        <v>1330</v>
      </c>
      <c r="J68" s="139" t="s">
        <v>1521</v>
      </c>
      <c r="K68" s="140" t="s">
        <v>4480</v>
      </c>
    </row>
    <row r="69" spans="1:11" ht="25.5" x14ac:dyDescent="0.2">
      <c r="A69">
        <v>69</v>
      </c>
      <c r="B69" s="139" t="s">
        <v>1518</v>
      </c>
      <c r="C69" s="139" t="s">
        <v>536</v>
      </c>
      <c r="D69" s="139"/>
      <c r="E69" s="139" t="s">
        <v>1333</v>
      </c>
      <c r="F69" s="140" t="s">
        <v>1334</v>
      </c>
      <c r="G69" s="139" t="s">
        <v>1335</v>
      </c>
      <c r="H69" s="139"/>
      <c r="I69" s="139" t="s">
        <v>1333</v>
      </c>
      <c r="J69" s="139" t="s">
        <v>1521</v>
      </c>
      <c r="K69" s="140" t="s">
        <v>4482</v>
      </c>
    </row>
    <row r="70" spans="1:11" ht="25.5" x14ac:dyDescent="0.2">
      <c r="A70">
        <v>70</v>
      </c>
      <c r="B70" s="139" t="s">
        <v>1518</v>
      </c>
      <c r="C70" s="139" t="s">
        <v>537</v>
      </c>
      <c r="D70" s="139"/>
      <c r="E70" s="139" t="s">
        <v>3702</v>
      </c>
      <c r="F70" s="140" t="s">
        <v>3703</v>
      </c>
      <c r="G70" s="139" t="s">
        <v>3704</v>
      </c>
      <c r="H70" s="139"/>
      <c r="I70" s="139" t="s">
        <v>3705</v>
      </c>
      <c r="J70" s="139" t="s">
        <v>1521</v>
      </c>
      <c r="K70" s="140" t="s">
        <v>2892</v>
      </c>
    </row>
    <row r="71" spans="1:11" ht="25.5" x14ac:dyDescent="0.2">
      <c r="A71">
        <v>71</v>
      </c>
      <c r="B71" s="139" t="s">
        <v>1518</v>
      </c>
      <c r="C71" s="139" t="s">
        <v>538</v>
      </c>
      <c r="D71" s="139"/>
      <c r="E71" s="139" t="s">
        <v>1336</v>
      </c>
      <c r="F71" s="140" t="s">
        <v>1337</v>
      </c>
      <c r="G71" s="139" t="s">
        <v>1338</v>
      </c>
      <c r="H71" s="139"/>
      <c r="I71" s="139" t="s">
        <v>1336</v>
      </c>
      <c r="J71" s="139" t="s">
        <v>1521</v>
      </c>
      <c r="K71" s="140" t="s">
        <v>1339</v>
      </c>
    </row>
    <row r="72" spans="1:11" ht="25.5" x14ac:dyDescent="0.2">
      <c r="A72">
        <v>72</v>
      </c>
      <c r="B72" s="139" t="s">
        <v>1518</v>
      </c>
      <c r="C72" s="139" t="s">
        <v>539</v>
      </c>
      <c r="D72" s="139"/>
      <c r="E72" s="139" t="s">
        <v>1340</v>
      </c>
      <c r="F72" s="140" t="s">
        <v>1341</v>
      </c>
      <c r="G72" s="139" t="s">
        <v>2893</v>
      </c>
      <c r="H72" s="139"/>
      <c r="I72" s="139" t="s">
        <v>1340</v>
      </c>
      <c r="J72" s="139" t="s">
        <v>1521</v>
      </c>
      <c r="K72" s="140" t="s">
        <v>540</v>
      </c>
    </row>
    <row r="73" spans="1:11" ht="25.5" x14ac:dyDescent="0.2">
      <c r="A73">
        <v>73</v>
      </c>
      <c r="B73" s="139" t="s">
        <v>1518</v>
      </c>
      <c r="C73" s="139" t="s">
        <v>541</v>
      </c>
      <c r="D73" s="139"/>
      <c r="E73" s="139" t="s">
        <v>1343</v>
      </c>
      <c r="F73" s="140" t="s">
        <v>1344</v>
      </c>
      <c r="G73" s="139" t="s">
        <v>2894</v>
      </c>
      <c r="H73" s="139" t="s">
        <v>1399</v>
      </c>
      <c r="I73" s="139" t="s">
        <v>1343</v>
      </c>
      <c r="J73" s="139" t="s">
        <v>1521</v>
      </c>
      <c r="K73" s="140" t="s">
        <v>1345</v>
      </c>
    </row>
    <row r="74" spans="1:11" ht="25.5" x14ac:dyDescent="0.2">
      <c r="A74">
        <v>74</v>
      </c>
      <c r="B74" s="139" t="s">
        <v>1518</v>
      </c>
      <c r="C74" s="139" t="s">
        <v>542</v>
      </c>
      <c r="D74" s="139"/>
      <c r="E74" s="139" t="s">
        <v>3700</v>
      </c>
      <c r="F74" s="140" t="s">
        <v>3701</v>
      </c>
      <c r="G74" s="139" t="s">
        <v>5296</v>
      </c>
      <c r="H74" s="139"/>
      <c r="I74" s="139" t="s">
        <v>5297</v>
      </c>
      <c r="J74" s="139" t="s">
        <v>1521</v>
      </c>
      <c r="K74" s="140" t="s">
        <v>2824</v>
      </c>
    </row>
    <row r="75" spans="1:11" ht="25.5" x14ac:dyDescent="0.2">
      <c r="A75">
        <v>75</v>
      </c>
      <c r="B75" s="139" t="s">
        <v>1518</v>
      </c>
      <c r="C75" s="139" t="s">
        <v>543</v>
      </c>
      <c r="D75" s="139"/>
      <c r="E75" s="139" t="s">
        <v>1346</v>
      </c>
      <c r="F75" s="140" t="s">
        <v>1347</v>
      </c>
      <c r="G75" s="139" t="s">
        <v>544</v>
      </c>
      <c r="H75" s="139"/>
      <c r="I75" s="139" t="s">
        <v>1346</v>
      </c>
      <c r="J75" s="139" t="s">
        <v>1521</v>
      </c>
      <c r="K75" s="140" t="s">
        <v>1348</v>
      </c>
    </row>
    <row r="76" spans="1:11" ht="25.5" x14ac:dyDescent="0.2">
      <c r="A76">
        <v>76</v>
      </c>
      <c r="B76" s="139" t="s">
        <v>5860</v>
      </c>
      <c r="C76" s="139" t="s">
        <v>545</v>
      </c>
      <c r="D76" s="139"/>
      <c r="E76" s="139" t="s">
        <v>546</v>
      </c>
      <c r="F76" s="140" t="s">
        <v>2546</v>
      </c>
      <c r="G76" s="139" t="s">
        <v>2547</v>
      </c>
      <c r="H76" s="139"/>
      <c r="I76" s="139" t="s">
        <v>2865</v>
      </c>
      <c r="J76" s="139" t="s">
        <v>1521</v>
      </c>
      <c r="K76" s="140" t="s">
        <v>2548</v>
      </c>
    </row>
    <row r="77" spans="1:11" ht="25.5" x14ac:dyDescent="0.2">
      <c r="A77">
        <v>77</v>
      </c>
      <c r="B77" s="139" t="s">
        <v>5860</v>
      </c>
      <c r="C77" s="139" t="s">
        <v>547</v>
      </c>
      <c r="D77" s="139"/>
      <c r="E77" s="139" t="s">
        <v>548</v>
      </c>
      <c r="F77" s="140" t="s">
        <v>5354</v>
      </c>
      <c r="G77" s="139" t="s">
        <v>69</v>
      </c>
      <c r="H77" s="139"/>
      <c r="I77" s="139" t="s">
        <v>2544</v>
      </c>
      <c r="J77" s="139" t="s">
        <v>1521</v>
      </c>
      <c r="K77" s="140" t="s">
        <v>2545</v>
      </c>
    </row>
    <row r="78" spans="1:11" ht="25.5" x14ac:dyDescent="0.2">
      <c r="A78">
        <v>78</v>
      </c>
      <c r="B78" s="139" t="s">
        <v>1518</v>
      </c>
      <c r="C78" s="139" t="s">
        <v>549</v>
      </c>
      <c r="D78" s="139"/>
      <c r="E78" s="139" t="s">
        <v>1350</v>
      </c>
      <c r="F78" s="140" t="s">
        <v>1351</v>
      </c>
      <c r="G78" s="139" t="s">
        <v>550</v>
      </c>
      <c r="H78" s="139"/>
      <c r="I78" s="139" t="s">
        <v>1350</v>
      </c>
      <c r="J78" s="139" t="s">
        <v>1521</v>
      </c>
      <c r="K78" s="140" t="s">
        <v>1352</v>
      </c>
    </row>
    <row r="79" spans="1:11" ht="25.5" x14ac:dyDescent="0.2">
      <c r="A79">
        <v>79</v>
      </c>
      <c r="B79" s="139" t="s">
        <v>1518</v>
      </c>
      <c r="C79" s="139" t="s">
        <v>551</v>
      </c>
      <c r="D79" s="139"/>
      <c r="E79" s="139" t="s">
        <v>1353</v>
      </c>
      <c r="F79" s="140" t="s">
        <v>1354</v>
      </c>
      <c r="G79" s="139" t="s">
        <v>1355</v>
      </c>
      <c r="H79" s="139"/>
      <c r="I79" s="139" t="s">
        <v>1353</v>
      </c>
      <c r="J79" s="139" t="s">
        <v>1521</v>
      </c>
      <c r="K79" s="140" t="s">
        <v>1356</v>
      </c>
    </row>
    <row r="80" spans="1:11" ht="25.5" x14ac:dyDescent="0.2">
      <c r="A80">
        <v>80</v>
      </c>
      <c r="B80" s="139" t="s">
        <v>5860</v>
      </c>
      <c r="C80" s="139" t="s">
        <v>552</v>
      </c>
      <c r="D80" s="139"/>
      <c r="E80" s="139" t="s">
        <v>553</v>
      </c>
      <c r="F80" s="140" t="s">
        <v>5355</v>
      </c>
      <c r="G80" s="139" t="s">
        <v>5356</v>
      </c>
      <c r="H80" s="139"/>
      <c r="I80" s="139" t="s">
        <v>5357</v>
      </c>
      <c r="J80" s="139" t="s">
        <v>1521</v>
      </c>
      <c r="K80" s="140" t="s">
        <v>5358</v>
      </c>
    </row>
    <row r="81" spans="1:11" ht="25.5" x14ac:dyDescent="0.2">
      <c r="A81">
        <v>81</v>
      </c>
      <c r="B81" s="139" t="s">
        <v>1518</v>
      </c>
      <c r="C81" s="139" t="s">
        <v>554</v>
      </c>
      <c r="D81" s="139"/>
      <c r="E81" s="139" t="s">
        <v>1357</v>
      </c>
      <c r="F81" s="140" t="s">
        <v>1358</v>
      </c>
      <c r="G81" s="139" t="s">
        <v>1359</v>
      </c>
      <c r="H81" s="139"/>
      <c r="I81" s="139" t="s">
        <v>1357</v>
      </c>
      <c r="J81" s="139" t="s">
        <v>1521</v>
      </c>
      <c r="K81" s="140" t="s">
        <v>1360</v>
      </c>
    </row>
    <row r="82" spans="1:11" ht="25.5" x14ac:dyDescent="0.2">
      <c r="A82">
        <v>82</v>
      </c>
      <c r="B82" s="139" t="s">
        <v>5860</v>
      </c>
      <c r="C82" s="139" t="s">
        <v>555</v>
      </c>
      <c r="D82" s="139"/>
      <c r="E82" s="139" t="s">
        <v>203</v>
      </c>
      <c r="F82" s="140" t="s">
        <v>1400</v>
      </c>
      <c r="G82" s="139" t="s">
        <v>79</v>
      </c>
      <c r="H82" s="139"/>
      <c r="I82" s="139" t="s">
        <v>1322</v>
      </c>
      <c r="J82" s="139" t="s">
        <v>1521</v>
      </c>
      <c r="K82" s="140" t="s">
        <v>1325</v>
      </c>
    </row>
    <row r="83" spans="1:11" ht="25.5" x14ac:dyDescent="0.2">
      <c r="A83">
        <v>83</v>
      </c>
      <c r="B83" s="139" t="s">
        <v>5860</v>
      </c>
      <c r="C83" s="139" t="s">
        <v>556</v>
      </c>
      <c r="D83" s="139"/>
      <c r="E83" s="139" t="s">
        <v>557</v>
      </c>
      <c r="F83" s="140" t="s">
        <v>5363</v>
      </c>
      <c r="G83" s="139" t="s">
        <v>5364</v>
      </c>
      <c r="H83" s="139"/>
      <c r="I83" s="139" t="s">
        <v>3146</v>
      </c>
      <c r="J83" s="139" t="s">
        <v>1521</v>
      </c>
      <c r="K83" s="140" t="s">
        <v>5365</v>
      </c>
    </row>
    <row r="84" spans="1:11" ht="25.5" x14ac:dyDescent="0.2">
      <c r="A84">
        <v>84</v>
      </c>
      <c r="B84" s="139" t="s">
        <v>1518</v>
      </c>
      <c r="C84" s="139" t="s">
        <v>558</v>
      </c>
      <c r="D84" s="139"/>
      <c r="E84" s="139" t="s">
        <v>1361</v>
      </c>
      <c r="F84" s="140" t="s">
        <v>1362</v>
      </c>
      <c r="G84" s="139" t="s">
        <v>1363</v>
      </c>
      <c r="H84" s="139"/>
      <c r="I84" s="139" t="s">
        <v>1361</v>
      </c>
      <c r="J84" s="139" t="s">
        <v>1521</v>
      </c>
      <c r="K84" s="140" t="s">
        <v>82</v>
      </c>
    </row>
    <row r="85" spans="1:11" ht="25.5" x14ac:dyDescent="0.2">
      <c r="A85">
        <v>85</v>
      </c>
      <c r="B85" s="139" t="s">
        <v>1518</v>
      </c>
      <c r="C85" s="139" t="s">
        <v>558</v>
      </c>
      <c r="D85" s="139"/>
      <c r="E85" s="139" t="s">
        <v>3706</v>
      </c>
      <c r="F85" s="140" t="s">
        <v>3707</v>
      </c>
      <c r="G85" s="139" t="s">
        <v>1363</v>
      </c>
      <c r="H85" s="139"/>
      <c r="I85" s="139" t="s">
        <v>1361</v>
      </c>
      <c r="J85" s="139" t="s">
        <v>1521</v>
      </c>
      <c r="K85" s="140" t="s">
        <v>82</v>
      </c>
    </row>
    <row r="86" spans="1:11" ht="25.5" x14ac:dyDescent="0.2">
      <c r="A86">
        <v>86</v>
      </c>
      <c r="B86" s="139" t="s">
        <v>5860</v>
      </c>
      <c r="C86" s="139" t="s">
        <v>559</v>
      </c>
      <c r="D86" s="139"/>
      <c r="E86" s="139" t="s">
        <v>560</v>
      </c>
      <c r="F86" s="140" t="s">
        <v>5359</v>
      </c>
      <c r="G86" s="139" t="s">
        <v>5360</v>
      </c>
      <c r="H86" s="139"/>
      <c r="I86" s="139" t="s">
        <v>5361</v>
      </c>
      <c r="J86" s="139" t="s">
        <v>1521</v>
      </c>
      <c r="K86" s="140" t="s">
        <v>5362</v>
      </c>
    </row>
    <row r="87" spans="1:11" ht="25.5" x14ac:dyDescent="0.2">
      <c r="A87">
        <v>87</v>
      </c>
      <c r="B87" s="139" t="s">
        <v>1518</v>
      </c>
      <c r="C87" s="139" t="s">
        <v>561</v>
      </c>
      <c r="D87" s="139"/>
      <c r="E87" s="139" t="s">
        <v>1364</v>
      </c>
      <c r="F87" s="140" t="s">
        <v>1365</v>
      </c>
      <c r="G87" s="139" t="s">
        <v>1366</v>
      </c>
      <c r="H87" s="139"/>
      <c r="I87" s="139" t="s">
        <v>1367</v>
      </c>
      <c r="J87" s="139" t="s">
        <v>1521</v>
      </c>
      <c r="K87" s="140" t="s">
        <v>1380</v>
      </c>
    </row>
    <row r="88" spans="1:11" ht="25.5" x14ac:dyDescent="0.2">
      <c r="A88">
        <v>88</v>
      </c>
      <c r="B88" s="139" t="s">
        <v>1518</v>
      </c>
      <c r="C88" s="139" t="s">
        <v>562</v>
      </c>
      <c r="D88" s="139"/>
      <c r="E88" s="139" t="s">
        <v>1368</v>
      </c>
      <c r="F88" s="140" t="s">
        <v>1369</v>
      </c>
      <c r="G88" s="139" t="s">
        <v>1370</v>
      </c>
      <c r="H88" s="139"/>
      <c r="I88" s="139" t="s">
        <v>1368</v>
      </c>
      <c r="J88" s="139" t="s">
        <v>1521</v>
      </c>
      <c r="K88" s="140" t="s">
        <v>1371</v>
      </c>
    </row>
    <row r="89" spans="1:11" ht="25.5" x14ac:dyDescent="0.2">
      <c r="A89">
        <v>89</v>
      </c>
      <c r="B89" s="139" t="s">
        <v>1518</v>
      </c>
      <c r="C89" s="139" t="s">
        <v>563</v>
      </c>
      <c r="D89" s="139"/>
      <c r="E89" s="139" t="s">
        <v>1372</v>
      </c>
      <c r="F89" s="140" t="s">
        <v>1373</v>
      </c>
      <c r="G89" s="139" t="s">
        <v>1374</v>
      </c>
      <c r="H89" s="139"/>
      <c r="I89" s="139" t="s">
        <v>1372</v>
      </c>
      <c r="J89" s="139" t="s">
        <v>1521</v>
      </c>
      <c r="K89" s="140" t="s">
        <v>1375</v>
      </c>
    </row>
    <row r="90" spans="1:11" ht="25.5" x14ac:dyDescent="0.2">
      <c r="A90">
        <v>90</v>
      </c>
      <c r="B90" s="139" t="s">
        <v>1518</v>
      </c>
      <c r="C90" s="139" t="s">
        <v>564</v>
      </c>
      <c r="D90" s="139"/>
      <c r="E90" s="139" t="s">
        <v>1376</v>
      </c>
      <c r="F90" s="140" t="s">
        <v>1377</v>
      </c>
      <c r="G90" s="139" t="s">
        <v>1401</v>
      </c>
      <c r="H90" s="139"/>
      <c r="I90" s="139" t="s">
        <v>1376</v>
      </c>
      <c r="J90" s="139" t="s">
        <v>1521</v>
      </c>
      <c r="K90" s="140" t="s">
        <v>102</v>
      </c>
    </row>
    <row r="91" spans="1:11" ht="25.5" x14ac:dyDescent="0.2">
      <c r="A91">
        <v>91</v>
      </c>
      <c r="B91" s="139" t="s">
        <v>1518</v>
      </c>
      <c r="C91" s="139" t="s">
        <v>561</v>
      </c>
      <c r="D91" s="139"/>
      <c r="E91" s="139" t="s">
        <v>1378</v>
      </c>
      <c r="F91" s="140" t="s">
        <v>1379</v>
      </c>
      <c r="G91" s="139" t="s">
        <v>1366</v>
      </c>
      <c r="H91" s="139"/>
      <c r="I91" s="139" t="s">
        <v>1367</v>
      </c>
      <c r="J91" s="139" t="s">
        <v>1521</v>
      </c>
      <c r="K91" s="140" t="s">
        <v>1380</v>
      </c>
    </row>
    <row r="92" spans="1:11" ht="25.5" x14ac:dyDescent="0.2">
      <c r="A92">
        <v>92</v>
      </c>
      <c r="B92" s="139" t="s">
        <v>1518</v>
      </c>
      <c r="C92" s="139" t="s">
        <v>565</v>
      </c>
      <c r="D92" s="139"/>
      <c r="E92" s="139" t="s">
        <v>3708</v>
      </c>
      <c r="F92" s="140" t="s">
        <v>3709</v>
      </c>
      <c r="G92" s="139" t="s">
        <v>3710</v>
      </c>
      <c r="H92" s="139"/>
      <c r="I92" s="139" t="s">
        <v>3711</v>
      </c>
      <c r="J92" s="139" t="s">
        <v>1521</v>
      </c>
      <c r="K92" s="140" t="s">
        <v>111</v>
      </c>
    </row>
    <row r="93" spans="1:11" ht="25.5" x14ac:dyDescent="0.2">
      <c r="A93">
        <v>93</v>
      </c>
      <c r="B93" s="139" t="s">
        <v>1518</v>
      </c>
      <c r="C93" s="139" t="s">
        <v>566</v>
      </c>
      <c r="D93" s="139"/>
      <c r="E93" s="139" t="s">
        <v>3712</v>
      </c>
      <c r="F93" s="140" t="s">
        <v>3713</v>
      </c>
      <c r="G93" s="139" t="s">
        <v>1402</v>
      </c>
      <c r="H93" s="139"/>
      <c r="I93" s="139" t="s">
        <v>121</v>
      </c>
      <c r="J93" s="139" t="s">
        <v>1521</v>
      </c>
      <c r="K93" s="140" t="s">
        <v>122</v>
      </c>
    </row>
    <row r="94" spans="1:11" ht="25.5" x14ac:dyDescent="0.2">
      <c r="A94">
        <v>94</v>
      </c>
      <c r="B94" s="139" t="s">
        <v>5860</v>
      </c>
      <c r="C94" s="139" t="s">
        <v>567</v>
      </c>
      <c r="D94" s="139"/>
      <c r="E94" s="139" t="s">
        <v>1008</v>
      </c>
      <c r="F94" s="140" t="s">
        <v>1403</v>
      </c>
      <c r="G94" s="139" t="s">
        <v>1404</v>
      </c>
      <c r="H94" s="139"/>
      <c r="I94" s="139" t="s">
        <v>5357</v>
      </c>
      <c r="J94" s="139" t="s">
        <v>1521</v>
      </c>
      <c r="K94" s="140" t="s">
        <v>5394</v>
      </c>
    </row>
    <row r="95" spans="1:11" ht="25.5" x14ac:dyDescent="0.2">
      <c r="A95">
        <v>95</v>
      </c>
      <c r="B95" s="139" t="s">
        <v>1518</v>
      </c>
      <c r="C95" s="139" t="s">
        <v>568</v>
      </c>
      <c r="D95" s="139"/>
      <c r="E95" s="139" t="s">
        <v>1381</v>
      </c>
      <c r="F95" s="140" t="s">
        <v>1382</v>
      </c>
      <c r="G95" s="139" t="s">
        <v>1383</v>
      </c>
      <c r="H95" s="139"/>
      <c r="I95" s="139" t="s">
        <v>1381</v>
      </c>
      <c r="J95" s="139" t="s">
        <v>1521</v>
      </c>
      <c r="K95" s="140" t="s">
        <v>1384</v>
      </c>
    </row>
    <row r="96" spans="1:11" ht="25.5" x14ac:dyDescent="0.2">
      <c r="A96">
        <v>96</v>
      </c>
      <c r="B96" s="139" t="s">
        <v>1518</v>
      </c>
      <c r="C96" s="139" t="s">
        <v>569</v>
      </c>
      <c r="D96" s="139"/>
      <c r="E96" s="139" t="s">
        <v>1385</v>
      </c>
      <c r="F96" s="140" t="s">
        <v>1386</v>
      </c>
      <c r="G96" s="139" t="s">
        <v>1387</v>
      </c>
      <c r="H96" s="139"/>
      <c r="I96" s="139" t="s">
        <v>1385</v>
      </c>
      <c r="J96" s="139" t="s">
        <v>1521</v>
      </c>
      <c r="K96" s="140" t="s">
        <v>1388</v>
      </c>
    </row>
    <row r="97" spans="1:11" ht="25.5" x14ac:dyDescent="0.2">
      <c r="A97">
        <v>97</v>
      </c>
      <c r="B97" s="139" t="s">
        <v>1518</v>
      </c>
      <c r="C97" s="139" t="s">
        <v>569</v>
      </c>
      <c r="D97" s="139"/>
      <c r="E97" s="139" t="s">
        <v>3714</v>
      </c>
      <c r="F97" s="140" t="s">
        <v>3715</v>
      </c>
      <c r="G97" s="139" t="s">
        <v>1387</v>
      </c>
      <c r="H97" s="139"/>
      <c r="I97" s="139" t="s">
        <v>1385</v>
      </c>
      <c r="J97" s="139" t="s">
        <v>1521</v>
      </c>
      <c r="K97" s="140" t="s">
        <v>1388</v>
      </c>
    </row>
    <row r="98" spans="1:11" ht="25.5" x14ac:dyDescent="0.2">
      <c r="A98">
        <v>98</v>
      </c>
      <c r="B98" s="139" t="s">
        <v>1518</v>
      </c>
      <c r="C98" s="139" t="s">
        <v>570</v>
      </c>
      <c r="D98" s="139"/>
      <c r="E98" s="139" t="s">
        <v>1389</v>
      </c>
      <c r="F98" s="140" t="s">
        <v>1390</v>
      </c>
      <c r="G98" s="139" t="s">
        <v>1391</v>
      </c>
      <c r="H98" s="139"/>
      <c r="I98" s="139" t="s">
        <v>1389</v>
      </c>
      <c r="J98" s="139" t="s">
        <v>1521</v>
      </c>
      <c r="K98" s="140" t="s">
        <v>134</v>
      </c>
    </row>
    <row r="99" spans="1:11" ht="25.5" x14ac:dyDescent="0.2">
      <c r="A99">
        <v>99</v>
      </c>
      <c r="B99" s="139" t="s">
        <v>1518</v>
      </c>
      <c r="C99" s="139" t="s">
        <v>571</v>
      </c>
      <c r="D99" s="139"/>
      <c r="E99" s="139" t="s">
        <v>3716</v>
      </c>
      <c r="F99" s="140" t="s">
        <v>3717</v>
      </c>
      <c r="G99" s="139" t="s">
        <v>3972</v>
      </c>
      <c r="H99" s="139"/>
      <c r="I99" s="139" t="s">
        <v>3973</v>
      </c>
      <c r="J99" s="139" t="s">
        <v>1521</v>
      </c>
      <c r="K99" s="140" t="s">
        <v>3974</v>
      </c>
    </row>
    <row r="100" spans="1:11" ht="25.5" x14ac:dyDescent="0.2">
      <c r="A100">
        <v>100</v>
      </c>
      <c r="B100" s="139" t="s">
        <v>1518</v>
      </c>
      <c r="C100" s="139" t="s">
        <v>572</v>
      </c>
      <c r="D100" s="139"/>
      <c r="E100" s="139" t="s">
        <v>1393</v>
      </c>
      <c r="F100" s="140" t="s">
        <v>1394</v>
      </c>
      <c r="G100" s="139" t="s">
        <v>1395</v>
      </c>
      <c r="H100" s="139"/>
      <c r="I100" s="139" t="s">
        <v>1393</v>
      </c>
      <c r="J100" s="139" t="s">
        <v>1521</v>
      </c>
      <c r="K100" s="140" t="s">
        <v>1396</v>
      </c>
    </row>
    <row r="101" spans="1:11" ht="25.5" x14ac:dyDescent="0.2">
      <c r="A101">
        <v>101</v>
      </c>
      <c r="B101" s="139" t="s">
        <v>1518</v>
      </c>
      <c r="C101" s="139" t="s">
        <v>573</v>
      </c>
      <c r="D101" s="139"/>
      <c r="E101" s="139" t="s">
        <v>2814</v>
      </c>
      <c r="F101" s="140" t="s">
        <v>2815</v>
      </c>
      <c r="G101" s="139" t="s">
        <v>2816</v>
      </c>
      <c r="H101" s="139"/>
      <c r="I101" s="139" t="s">
        <v>2814</v>
      </c>
      <c r="J101" s="139" t="s">
        <v>1521</v>
      </c>
      <c r="K101" s="140" t="s">
        <v>2817</v>
      </c>
    </row>
    <row r="102" spans="1:11" ht="25.5" x14ac:dyDescent="0.2">
      <c r="A102">
        <v>102</v>
      </c>
      <c r="B102" s="139" t="s">
        <v>1518</v>
      </c>
      <c r="C102" s="139" t="s">
        <v>574</v>
      </c>
      <c r="D102" s="139"/>
      <c r="E102" s="139" t="s">
        <v>2825</v>
      </c>
      <c r="F102" s="140" t="s">
        <v>2826</v>
      </c>
      <c r="G102" s="139" t="s">
        <v>2827</v>
      </c>
      <c r="H102" s="139"/>
      <c r="I102" s="139" t="s">
        <v>2825</v>
      </c>
      <c r="J102" s="139" t="s">
        <v>1521</v>
      </c>
      <c r="K102" s="140" t="s">
        <v>2828</v>
      </c>
    </row>
    <row r="103" spans="1:11" ht="25.5" x14ac:dyDescent="0.2">
      <c r="A103">
        <v>103</v>
      </c>
      <c r="B103" s="139" t="s">
        <v>1518</v>
      </c>
      <c r="C103" s="139" t="s">
        <v>522</v>
      </c>
      <c r="D103" s="139"/>
      <c r="E103" s="139" t="s">
        <v>2818</v>
      </c>
      <c r="F103" s="140" t="s">
        <v>2819</v>
      </c>
      <c r="G103" s="139" t="s">
        <v>1303</v>
      </c>
      <c r="H103" s="139"/>
      <c r="I103" s="139" t="s">
        <v>1304</v>
      </c>
      <c r="J103" s="139" t="s">
        <v>1521</v>
      </c>
      <c r="K103" s="140" t="s">
        <v>1305</v>
      </c>
    </row>
    <row r="104" spans="1:11" ht="25.5" x14ac:dyDescent="0.2">
      <c r="A104">
        <v>104</v>
      </c>
      <c r="B104" s="139" t="s">
        <v>1518</v>
      </c>
      <c r="C104" s="139" t="s">
        <v>575</v>
      </c>
      <c r="D104" s="139"/>
      <c r="E104" s="139" t="s">
        <v>2820</v>
      </c>
      <c r="F104" s="140" t="s">
        <v>2821</v>
      </c>
      <c r="G104" s="139" t="s">
        <v>2822</v>
      </c>
      <c r="H104" s="139" t="s">
        <v>2823</v>
      </c>
      <c r="I104" s="139" t="s">
        <v>2820</v>
      </c>
      <c r="J104" s="139" t="s">
        <v>1521</v>
      </c>
      <c r="K104" s="140" t="s">
        <v>2824</v>
      </c>
    </row>
    <row r="105" spans="1:11" ht="25.5" x14ac:dyDescent="0.2">
      <c r="A105">
        <v>105</v>
      </c>
      <c r="B105" s="139" t="s">
        <v>1518</v>
      </c>
      <c r="C105" s="139" t="s">
        <v>576</v>
      </c>
      <c r="D105" s="139"/>
      <c r="E105" s="139" t="s">
        <v>2829</v>
      </c>
      <c r="F105" s="140" t="s">
        <v>2830</v>
      </c>
      <c r="G105" s="139" t="s">
        <v>1405</v>
      </c>
      <c r="H105" s="139"/>
      <c r="I105" s="139" t="s">
        <v>2831</v>
      </c>
      <c r="J105" s="139" t="s">
        <v>1521</v>
      </c>
      <c r="K105" s="140" t="s">
        <v>5881</v>
      </c>
    </row>
    <row r="106" spans="1:11" ht="25.5" x14ac:dyDescent="0.2">
      <c r="A106">
        <v>106</v>
      </c>
      <c r="B106" s="139" t="s">
        <v>1518</v>
      </c>
      <c r="C106" s="139" t="s">
        <v>577</v>
      </c>
      <c r="D106" s="139"/>
      <c r="E106" s="139" t="s">
        <v>2832</v>
      </c>
      <c r="F106" s="140" t="s">
        <v>2833</v>
      </c>
      <c r="G106" s="139" t="s">
        <v>2</v>
      </c>
      <c r="H106" s="139"/>
      <c r="I106" s="139" t="s">
        <v>2214</v>
      </c>
      <c r="J106" s="139" t="s">
        <v>1521</v>
      </c>
      <c r="K106" s="140" t="s">
        <v>2215</v>
      </c>
    </row>
    <row r="107" spans="1:11" ht="25.5" x14ac:dyDescent="0.2">
      <c r="A107">
        <v>107</v>
      </c>
      <c r="B107" s="139" t="s">
        <v>5860</v>
      </c>
      <c r="C107" s="139" t="s">
        <v>578</v>
      </c>
      <c r="D107" s="139"/>
      <c r="E107" s="139" t="s">
        <v>579</v>
      </c>
      <c r="F107" s="140" t="s">
        <v>2562</v>
      </c>
      <c r="G107" s="139" t="s">
        <v>2563</v>
      </c>
      <c r="H107" s="139"/>
      <c r="I107" s="139" t="s">
        <v>2564</v>
      </c>
      <c r="J107" s="139" t="s">
        <v>1521</v>
      </c>
      <c r="K107" s="140" t="s">
        <v>2565</v>
      </c>
    </row>
    <row r="108" spans="1:11" ht="25.5" x14ac:dyDescent="0.2">
      <c r="A108">
        <v>108</v>
      </c>
      <c r="B108" s="139" t="s">
        <v>5860</v>
      </c>
      <c r="C108" s="139" t="s">
        <v>580</v>
      </c>
      <c r="D108" s="139"/>
      <c r="E108" s="139" t="s">
        <v>581</v>
      </c>
      <c r="F108" s="140" t="s">
        <v>3620</v>
      </c>
      <c r="G108" s="139" t="s">
        <v>3621</v>
      </c>
      <c r="H108" s="139" t="s">
        <v>5890</v>
      </c>
      <c r="I108" s="139" t="s">
        <v>1281</v>
      </c>
      <c r="J108" s="139" t="s">
        <v>1521</v>
      </c>
      <c r="K108" s="140" t="s">
        <v>3622</v>
      </c>
    </row>
    <row r="109" spans="1:11" ht="25.5" x14ac:dyDescent="0.2">
      <c r="A109">
        <v>109</v>
      </c>
      <c r="B109" s="139" t="s">
        <v>1518</v>
      </c>
      <c r="C109" s="139" t="s">
        <v>582</v>
      </c>
      <c r="D109" s="139"/>
      <c r="E109" s="139" t="s">
        <v>2834</v>
      </c>
      <c r="F109" s="140" t="s">
        <v>2835</v>
      </c>
      <c r="G109" s="139" t="s">
        <v>2836</v>
      </c>
      <c r="H109" s="139"/>
      <c r="I109" s="139" t="s">
        <v>2834</v>
      </c>
      <c r="J109" s="139" t="s">
        <v>1521</v>
      </c>
      <c r="K109" s="140" t="s">
        <v>2837</v>
      </c>
    </row>
    <row r="110" spans="1:11" ht="25.5" x14ac:dyDescent="0.2">
      <c r="A110">
        <v>110</v>
      </c>
      <c r="B110" s="139" t="s">
        <v>1518</v>
      </c>
      <c r="C110" s="139" t="s">
        <v>583</v>
      </c>
      <c r="D110" s="139"/>
      <c r="E110" s="139" t="s">
        <v>1406</v>
      </c>
      <c r="F110" s="140" t="s">
        <v>2136</v>
      </c>
      <c r="G110" s="139" t="s">
        <v>5893</v>
      </c>
      <c r="H110" s="139"/>
      <c r="I110" s="139" t="s">
        <v>2137</v>
      </c>
      <c r="J110" s="139" t="s">
        <v>1521</v>
      </c>
      <c r="K110" s="140" t="s">
        <v>2138</v>
      </c>
    </row>
    <row r="111" spans="1:11" ht="25.5" x14ac:dyDescent="0.2">
      <c r="A111">
        <v>111</v>
      </c>
      <c r="B111" s="139" t="s">
        <v>1518</v>
      </c>
      <c r="C111" s="139" t="s">
        <v>584</v>
      </c>
      <c r="D111" s="139"/>
      <c r="E111" s="139" t="s">
        <v>2838</v>
      </c>
      <c r="F111" s="140" t="s">
        <v>2839</v>
      </c>
      <c r="G111" s="139" t="s">
        <v>2840</v>
      </c>
      <c r="H111" s="139"/>
      <c r="I111" s="139" t="s">
        <v>2838</v>
      </c>
      <c r="J111" s="139" t="s">
        <v>1521</v>
      </c>
      <c r="K111" s="140" t="s">
        <v>2841</v>
      </c>
    </row>
    <row r="112" spans="1:11" ht="25.5" x14ac:dyDescent="0.2">
      <c r="A112">
        <v>112</v>
      </c>
      <c r="B112" s="139" t="s">
        <v>5860</v>
      </c>
      <c r="C112" s="139" t="s">
        <v>585</v>
      </c>
      <c r="D112" s="139"/>
      <c r="E112" s="139" t="s">
        <v>586</v>
      </c>
      <c r="F112" s="140" t="s">
        <v>3498</v>
      </c>
      <c r="G112" s="139" t="s">
        <v>3499</v>
      </c>
      <c r="H112" s="139"/>
      <c r="I112" s="139" t="s">
        <v>3500</v>
      </c>
      <c r="J112" s="139" t="s">
        <v>1521</v>
      </c>
      <c r="K112" s="140" t="s">
        <v>3501</v>
      </c>
    </row>
    <row r="113" spans="1:11" ht="25.5" x14ac:dyDescent="0.2">
      <c r="A113">
        <v>113</v>
      </c>
      <c r="B113" s="139" t="s">
        <v>1518</v>
      </c>
      <c r="C113" s="139" t="s">
        <v>587</v>
      </c>
      <c r="D113" s="139"/>
      <c r="E113" s="139" t="s">
        <v>2842</v>
      </c>
      <c r="F113" s="140" t="s">
        <v>2843</v>
      </c>
      <c r="G113" s="139" t="s">
        <v>2844</v>
      </c>
      <c r="H113" s="139"/>
      <c r="I113" s="139" t="s">
        <v>2842</v>
      </c>
      <c r="J113" s="139" t="s">
        <v>1521</v>
      </c>
      <c r="K113" s="140" t="s">
        <v>2845</v>
      </c>
    </row>
    <row r="114" spans="1:11" ht="25.5" x14ac:dyDescent="0.2">
      <c r="A114">
        <v>114</v>
      </c>
      <c r="B114" s="139" t="s">
        <v>1518</v>
      </c>
      <c r="C114" s="139" t="s">
        <v>588</v>
      </c>
      <c r="D114" s="139"/>
      <c r="E114" s="139" t="s">
        <v>2846</v>
      </c>
      <c r="F114" s="140" t="s">
        <v>2847</v>
      </c>
      <c r="G114" s="139" t="s">
        <v>2848</v>
      </c>
      <c r="H114" s="139"/>
      <c r="I114" s="139" t="s">
        <v>2846</v>
      </c>
      <c r="J114" s="139" t="s">
        <v>1521</v>
      </c>
      <c r="K114" s="140" t="s">
        <v>2849</v>
      </c>
    </row>
    <row r="115" spans="1:11" ht="25.5" x14ac:dyDescent="0.2">
      <c r="A115">
        <v>115</v>
      </c>
      <c r="B115" s="139" t="s">
        <v>1518</v>
      </c>
      <c r="C115" s="139" t="s">
        <v>589</v>
      </c>
      <c r="D115" s="139"/>
      <c r="E115" s="139" t="s">
        <v>2850</v>
      </c>
      <c r="F115" s="140" t="s">
        <v>2851</v>
      </c>
      <c r="G115" s="139" t="s">
        <v>2852</v>
      </c>
      <c r="H115" s="139"/>
      <c r="I115" s="139" t="s">
        <v>2853</v>
      </c>
      <c r="J115" s="139" t="s">
        <v>1521</v>
      </c>
      <c r="K115" s="140" t="s">
        <v>5719</v>
      </c>
    </row>
    <row r="116" spans="1:11" ht="25.5" x14ac:dyDescent="0.2">
      <c r="A116">
        <v>116</v>
      </c>
      <c r="B116" s="139" t="s">
        <v>1518</v>
      </c>
      <c r="C116" s="139" t="s">
        <v>590</v>
      </c>
      <c r="D116" s="139"/>
      <c r="E116" s="139" t="s">
        <v>3977</v>
      </c>
      <c r="F116" s="140" t="s">
        <v>3978</v>
      </c>
      <c r="G116" s="139" t="s">
        <v>5728</v>
      </c>
      <c r="H116" s="139" t="s">
        <v>5729</v>
      </c>
      <c r="I116" s="139" t="s">
        <v>3979</v>
      </c>
      <c r="J116" s="139" t="s">
        <v>1521</v>
      </c>
      <c r="K116" s="140" t="s">
        <v>5730</v>
      </c>
    </row>
    <row r="117" spans="1:11" ht="25.5" x14ac:dyDescent="0.2">
      <c r="A117">
        <v>117</v>
      </c>
      <c r="B117" s="139" t="s">
        <v>1518</v>
      </c>
      <c r="C117" s="139" t="s">
        <v>591</v>
      </c>
      <c r="D117" s="139"/>
      <c r="E117" s="139" t="s">
        <v>2854</v>
      </c>
      <c r="F117" s="140" t="s">
        <v>2855</v>
      </c>
      <c r="G117" s="139" t="s">
        <v>2856</v>
      </c>
      <c r="H117" s="139"/>
      <c r="I117" s="139" t="s">
        <v>2854</v>
      </c>
      <c r="J117" s="139" t="s">
        <v>1521</v>
      </c>
      <c r="K117" s="140" t="s">
        <v>2857</v>
      </c>
    </row>
    <row r="118" spans="1:11" ht="25.5" x14ac:dyDescent="0.2">
      <c r="A118">
        <v>118</v>
      </c>
      <c r="B118" s="139" t="s">
        <v>1518</v>
      </c>
      <c r="C118" s="139" t="s">
        <v>549</v>
      </c>
      <c r="D118" s="139"/>
      <c r="E118" s="139" t="s">
        <v>2858</v>
      </c>
      <c r="F118" s="140" t="s">
        <v>2859</v>
      </c>
      <c r="G118" s="139" t="s">
        <v>5741</v>
      </c>
      <c r="H118" s="139"/>
      <c r="I118" s="139" t="s">
        <v>2858</v>
      </c>
      <c r="J118" s="139" t="s">
        <v>1521</v>
      </c>
      <c r="K118" s="140" t="s">
        <v>1352</v>
      </c>
    </row>
    <row r="119" spans="1:11" ht="25.5" x14ac:dyDescent="0.2">
      <c r="A119">
        <v>119</v>
      </c>
      <c r="B119" s="139" t="s">
        <v>5860</v>
      </c>
      <c r="C119" s="139" t="s">
        <v>592</v>
      </c>
      <c r="D119" s="139"/>
      <c r="E119" s="139" t="s">
        <v>593</v>
      </c>
      <c r="F119" s="140" t="s">
        <v>3507</v>
      </c>
      <c r="G119" s="139" t="s">
        <v>3508</v>
      </c>
      <c r="H119" s="139"/>
      <c r="I119" s="139" t="s">
        <v>3530</v>
      </c>
      <c r="J119" s="139" t="s">
        <v>1521</v>
      </c>
      <c r="K119" s="140" t="s">
        <v>3533</v>
      </c>
    </row>
    <row r="120" spans="1:11" ht="38.25" x14ac:dyDescent="0.2">
      <c r="A120">
        <v>120</v>
      </c>
      <c r="B120" s="139" t="s">
        <v>1518</v>
      </c>
      <c r="C120" s="139" t="s">
        <v>594</v>
      </c>
      <c r="D120" s="139"/>
      <c r="E120" s="139" t="s">
        <v>2861</v>
      </c>
      <c r="F120" s="140" t="s">
        <v>2862</v>
      </c>
      <c r="G120" s="139" t="s">
        <v>2863</v>
      </c>
      <c r="H120" s="139" t="s">
        <v>1407</v>
      </c>
      <c r="I120" s="139" t="s">
        <v>2861</v>
      </c>
      <c r="J120" s="139" t="s">
        <v>1521</v>
      </c>
      <c r="K120" s="140" t="s">
        <v>2864</v>
      </c>
    </row>
    <row r="121" spans="1:11" ht="25.5" x14ac:dyDescent="0.2">
      <c r="A121">
        <v>121</v>
      </c>
      <c r="B121" s="139" t="s">
        <v>5860</v>
      </c>
      <c r="C121" s="139" t="s">
        <v>595</v>
      </c>
      <c r="D121" s="139"/>
      <c r="E121" s="139" t="s">
        <v>596</v>
      </c>
      <c r="F121" s="140" t="s">
        <v>3611</v>
      </c>
      <c r="G121" s="139" t="s">
        <v>3612</v>
      </c>
      <c r="H121" s="139"/>
      <c r="I121" s="139" t="s">
        <v>2861</v>
      </c>
      <c r="J121" s="139" t="s">
        <v>1521</v>
      </c>
      <c r="K121" s="140" t="s">
        <v>2864</v>
      </c>
    </row>
    <row r="122" spans="1:11" ht="25.5" x14ac:dyDescent="0.2">
      <c r="A122">
        <v>122</v>
      </c>
      <c r="B122" s="139" t="s">
        <v>1518</v>
      </c>
      <c r="C122" s="139" t="s">
        <v>597</v>
      </c>
      <c r="D122" s="139"/>
      <c r="E122" s="139" t="s">
        <v>2865</v>
      </c>
      <c r="F122" s="140" t="s">
        <v>2866</v>
      </c>
      <c r="G122" s="139" t="s">
        <v>598</v>
      </c>
      <c r="H122" s="139" t="s">
        <v>2235</v>
      </c>
      <c r="I122" s="139" t="s">
        <v>2865</v>
      </c>
      <c r="J122" s="139" t="s">
        <v>1521</v>
      </c>
      <c r="K122" s="140" t="s">
        <v>2548</v>
      </c>
    </row>
    <row r="123" spans="1:11" ht="25.5" x14ac:dyDescent="0.2">
      <c r="A123">
        <v>123</v>
      </c>
      <c r="B123" s="139" t="s">
        <v>5860</v>
      </c>
      <c r="C123" s="139" t="s">
        <v>599</v>
      </c>
      <c r="D123" s="139"/>
      <c r="E123" s="139" t="s">
        <v>600</v>
      </c>
      <c r="F123" s="140" t="s">
        <v>3647</v>
      </c>
      <c r="G123" s="139" t="s">
        <v>3648</v>
      </c>
      <c r="H123" s="139"/>
      <c r="I123" s="139" t="s">
        <v>3649</v>
      </c>
      <c r="J123" s="139" t="s">
        <v>1521</v>
      </c>
      <c r="K123" s="140" t="s">
        <v>227</v>
      </c>
    </row>
    <row r="124" spans="1:11" ht="25.5" x14ac:dyDescent="0.2">
      <c r="A124">
        <v>124</v>
      </c>
      <c r="B124" s="139" t="s">
        <v>1518</v>
      </c>
      <c r="C124" s="139" t="s">
        <v>601</v>
      </c>
      <c r="D124" s="139"/>
      <c r="E124" s="139" t="s">
        <v>2867</v>
      </c>
      <c r="F124" s="140" t="s">
        <v>2868</v>
      </c>
      <c r="G124" s="139" t="s">
        <v>1408</v>
      </c>
      <c r="H124" s="139"/>
      <c r="I124" s="139" t="s">
        <v>2867</v>
      </c>
      <c r="J124" s="139" t="s">
        <v>1521</v>
      </c>
      <c r="K124" s="140" t="s">
        <v>2869</v>
      </c>
    </row>
    <row r="125" spans="1:11" ht="25.5" x14ac:dyDescent="0.2">
      <c r="A125">
        <v>125</v>
      </c>
      <c r="B125" s="139" t="s">
        <v>1518</v>
      </c>
      <c r="C125" s="139" t="s">
        <v>602</v>
      </c>
      <c r="D125" s="139"/>
      <c r="E125" s="139" t="s">
        <v>1409</v>
      </c>
      <c r="F125" s="140" t="s">
        <v>1783</v>
      </c>
      <c r="G125" s="139" t="s">
        <v>1784</v>
      </c>
      <c r="H125" s="139"/>
      <c r="I125" s="139" t="s">
        <v>3996</v>
      </c>
      <c r="J125" s="139" t="s">
        <v>1521</v>
      </c>
      <c r="K125" s="140" t="s">
        <v>3997</v>
      </c>
    </row>
    <row r="126" spans="1:11" ht="25.5" x14ac:dyDescent="0.2">
      <c r="A126">
        <v>126</v>
      </c>
      <c r="B126" s="139" t="s">
        <v>1518</v>
      </c>
      <c r="C126" s="139" t="s">
        <v>603</v>
      </c>
      <c r="D126" s="139"/>
      <c r="E126" s="139" t="s">
        <v>2870</v>
      </c>
      <c r="F126" s="140" t="s">
        <v>2871</v>
      </c>
      <c r="G126" s="139" t="s">
        <v>2872</v>
      </c>
      <c r="H126" s="139"/>
      <c r="I126" s="139" t="s">
        <v>2873</v>
      </c>
      <c r="J126" s="139" t="s">
        <v>1521</v>
      </c>
      <c r="K126" s="140" t="s">
        <v>2874</v>
      </c>
    </row>
    <row r="127" spans="1:11" ht="25.5" x14ac:dyDescent="0.2">
      <c r="A127">
        <v>127</v>
      </c>
      <c r="B127" s="139" t="s">
        <v>1518</v>
      </c>
      <c r="C127" s="139" t="s">
        <v>603</v>
      </c>
      <c r="D127" s="139"/>
      <c r="E127" s="139" t="s">
        <v>3980</v>
      </c>
      <c r="F127" s="140" t="s">
        <v>3981</v>
      </c>
      <c r="G127" s="139" t="s">
        <v>2872</v>
      </c>
      <c r="H127" s="139"/>
      <c r="I127" s="139" t="s">
        <v>2873</v>
      </c>
      <c r="J127" s="139" t="s">
        <v>1521</v>
      </c>
      <c r="K127" s="140" t="s">
        <v>2874</v>
      </c>
    </row>
    <row r="128" spans="1:11" ht="25.5" x14ac:dyDescent="0.2">
      <c r="A128">
        <v>128</v>
      </c>
      <c r="B128" s="139" t="s">
        <v>1518</v>
      </c>
      <c r="C128" s="139" t="s">
        <v>561</v>
      </c>
      <c r="D128" s="139"/>
      <c r="E128" s="139" t="s">
        <v>3982</v>
      </c>
      <c r="F128" s="140" t="s">
        <v>3983</v>
      </c>
      <c r="G128" s="139" t="s">
        <v>1366</v>
      </c>
      <c r="H128" s="139"/>
      <c r="I128" s="139" t="s">
        <v>1367</v>
      </c>
      <c r="J128" s="139" t="s">
        <v>1521</v>
      </c>
      <c r="K128" s="140" t="s">
        <v>1380</v>
      </c>
    </row>
    <row r="129" spans="1:11" ht="25.5" x14ac:dyDescent="0.2">
      <c r="A129">
        <v>129</v>
      </c>
      <c r="B129" s="139" t="s">
        <v>1518</v>
      </c>
      <c r="C129" s="139" t="s">
        <v>604</v>
      </c>
      <c r="D129" s="139"/>
      <c r="E129" s="139" t="s">
        <v>2875</v>
      </c>
      <c r="F129" s="140" t="s">
        <v>2876</v>
      </c>
      <c r="G129" s="139" t="s">
        <v>1410</v>
      </c>
      <c r="H129" s="139"/>
      <c r="I129" s="139" t="s">
        <v>2875</v>
      </c>
      <c r="J129" s="139" t="s">
        <v>1521</v>
      </c>
      <c r="K129" s="140" t="s">
        <v>2877</v>
      </c>
    </row>
    <row r="130" spans="1:11" ht="25.5" x14ac:dyDescent="0.2">
      <c r="A130">
        <v>130</v>
      </c>
      <c r="B130" s="139" t="s">
        <v>1518</v>
      </c>
      <c r="C130" s="139" t="s">
        <v>605</v>
      </c>
      <c r="D130" s="139"/>
      <c r="E130" s="139" t="s">
        <v>3984</v>
      </c>
      <c r="F130" s="140" t="s">
        <v>3985</v>
      </c>
      <c r="G130" s="139" t="s">
        <v>3986</v>
      </c>
      <c r="H130" s="139"/>
      <c r="I130" s="139" t="s">
        <v>3987</v>
      </c>
      <c r="J130" s="139" t="s">
        <v>1521</v>
      </c>
      <c r="K130" s="140" t="s">
        <v>3988</v>
      </c>
    </row>
    <row r="131" spans="1:11" ht="25.5" x14ac:dyDescent="0.2">
      <c r="A131">
        <v>131</v>
      </c>
      <c r="B131" s="139" t="s">
        <v>1518</v>
      </c>
      <c r="C131" s="139" t="s">
        <v>606</v>
      </c>
      <c r="D131" s="139"/>
      <c r="E131" s="139" t="s">
        <v>2381</v>
      </c>
      <c r="F131" s="140" t="s">
        <v>2382</v>
      </c>
      <c r="G131" s="139" t="s">
        <v>2383</v>
      </c>
      <c r="H131" s="139"/>
      <c r="I131" s="139" t="s">
        <v>2381</v>
      </c>
      <c r="J131" s="139" t="s">
        <v>1521</v>
      </c>
      <c r="K131" s="140" t="s">
        <v>1446</v>
      </c>
    </row>
    <row r="132" spans="1:11" ht="25.5" x14ac:dyDescent="0.2">
      <c r="A132">
        <v>132</v>
      </c>
      <c r="B132" s="139" t="s">
        <v>1518</v>
      </c>
      <c r="C132" s="139" t="s">
        <v>607</v>
      </c>
      <c r="D132" s="139"/>
      <c r="E132" s="139" t="s">
        <v>3993</v>
      </c>
      <c r="F132" s="140" t="s">
        <v>3994</v>
      </c>
      <c r="G132" s="139" t="s">
        <v>3995</v>
      </c>
      <c r="H132" s="139"/>
      <c r="I132" s="139" t="s">
        <v>3996</v>
      </c>
      <c r="J132" s="139" t="s">
        <v>1521</v>
      </c>
      <c r="K132" s="140" t="s">
        <v>3997</v>
      </c>
    </row>
    <row r="133" spans="1:11" ht="25.5" x14ac:dyDescent="0.2">
      <c r="A133">
        <v>133</v>
      </c>
      <c r="B133" s="139" t="s">
        <v>5860</v>
      </c>
      <c r="C133" s="139" t="s">
        <v>608</v>
      </c>
      <c r="D133" s="139"/>
      <c r="E133" s="139" t="s">
        <v>609</v>
      </c>
      <c r="F133" s="140" t="s">
        <v>1411</v>
      </c>
      <c r="G133" s="139" t="s">
        <v>2040</v>
      </c>
      <c r="H133" s="139"/>
      <c r="I133" s="139" t="s">
        <v>4465</v>
      </c>
      <c r="J133" s="139" t="s">
        <v>1521</v>
      </c>
      <c r="K133" s="140" t="s">
        <v>2041</v>
      </c>
    </row>
    <row r="134" spans="1:11" ht="25.5" x14ac:dyDescent="0.2">
      <c r="A134">
        <v>134</v>
      </c>
      <c r="B134" s="139" t="s">
        <v>1518</v>
      </c>
      <c r="C134" s="139" t="s">
        <v>610</v>
      </c>
      <c r="D134" s="139"/>
      <c r="E134" s="139" t="s">
        <v>2384</v>
      </c>
      <c r="F134" s="140" t="s">
        <v>2385</v>
      </c>
      <c r="G134" s="139" t="s">
        <v>2386</v>
      </c>
      <c r="H134" s="139"/>
      <c r="I134" s="139" t="s">
        <v>2384</v>
      </c>
      <c r="J134" s="139" t="s">
        <v>1521</v>
      </c>
      <c r="K134" s="140" t="s">
        <v>2387</v>
      </c>
    </row>
    <row r="135" spans="1:11" ht="25.5" x14ac:dyDescent="0.2">
      <c r="A135">
        <v>135</v>
      </c>
      <c r="B135" s="139" t="s">
        <v>5860</v>
      </c>
      <c r="C135" s="139" t="s">
        <v>611</v>
      </c>
      <c r="D135" s="139"/>
      <c r="E135" s="139" t="s">
        <v>612</v>
      </c>
      <c r="F135" s="140" t="s">
        <v>613</v>
      </c>
      <c r="G135" s="139" t="s">
        <v>614</v>
      </c>
      <c r="H135" s="139"/>
      <c r="I135" s="139" t="s">
        <v>2384</v>
      </c>
      <c r="J135" s="139" t="s">
        <v>1521</v>
      </c>
      <c r="K135" s="140" t="s">
        <v>2387</v>
      </c>
    </row>
    <row r="136" spans="1:11" ht="25.5" x14ac:dyDescent="0.2">
      <c r="A136">
        <v>136</v>
      </c>
      <c r="B136" s="139" t="s">
        <v>1518</v>
      </c>
      <c r="C136" s="139" t="s">
        <v>615</v>
      </c>
      <c r="D136" s="139"/>
      <c r="E136" s="139" t="s">
        <v>2388</v>
      </c>
      <c r="F136" s="140" t="s">
        <v>2389</v>
      </c>
      <c r="G136" s="139" t="s">
        <v>2390</v>
      </c>
      <c r="H136" s="139"/>
      <c r="I136" s="139" t="s">
        <v>2391</v>
      </c>
      <c r="J136" s="139" t="s">
        <v>1521</v>
      </c>
      <c r="K136" s="140" t="s">
        <v>3549</v>
      </c>
    </row>
    <row r="137" spans="1:11" ht="25.5" x14ac:dyDescent="0.2">
      <c r="A137">
        <v>137</v>
      </c>
      <c r="B137" s="139" t="s">
        <v>1518</v>
      </c>
      <c r="C137" s="139" t="s">
        <v>616</v>
      </c>
      <c r="D137" s="139"/>
      <c r="E137" s="139" t="s">
        <v>3550</v>
      </c>
      <c r="F137" s="140" t="s">
        <v>3551</v>
      </c>
      <c r="G137" s="139" t="s">
        <v>3521</v>
      </c>
      <c r="H137" s="139"/>
      <c r="I137" s="139" t="s">
        <v>3550</v>
      </c>
      <c r="J137" s="139" t="s">
        <v>1521</v>
      </c>
      <c r="K137" s="140" t="s">
        <v>2052</v>
      </c>
    </row>
    <row r="138" spans="1:11" ht="25.5" x14ac:dyDescent="0.2">
      <c r="A138">
        <v>138</v>
      </c>
      <c r="B138" s="139" t="s">
        <v>1518</v>
      </c>
      <c r="C138" s="139" t="s">
        <v>617</v>
      </c>
      <c r="D138" s="139"/>
      <c r="E138" s="139" t="s">
        <v>3522</v>
      </c>
      <c r="F138" s="140" t="s">
        <v>3523</v>
      </c>
      <c r="G138" s="139" t="s">
        <v>3524</v>
      </c>
      <c r="H138" s="139"/>
      <c r="I138" s="139" t="s">
        <v>3522</v>
      </c>
      <c r="J138" s="139" t="s">
        <v>1521</v>
      </c>
      <c r="K138" s="140" t="s">
        <v>2058</v>
      </c>
    </row>
    <row r="139" spans="1:11" ht="25.5" x14ac:dyDescent="0.2">
      <c r="A139">
        <v>139</v>
      </c>
      <c r="B139" s="139" t="s">
        <v>1518</v>
      </c>
      <c r="C139" s="139" t="s">
        <v>618</v>
      </c>
      <c r="D139" s="139"/>
      <c r="E139" s="139" t="s">
        <v>3525</v>
      </c>
      <c r="F139" s="140" t="s">
        <v>3526</v>
      </c>
      <c r="G139" s="139" t="s">
        <v>3527</v>
      </c>
      <c r="H139" s="139"/>
      <c r="I139" s="139" t="s">
        <v>3528</v>
      </c>
      <c r="J139" s="139" t="s">
        <v>1521</v>
      </c>
      <c r="K139" s="140" t="s">
        <v>3529</v>
      </c>
    </row>
    <row r="140" spans="1:11" ht="25.5" x14ac:dyDescent="0.2">
      <c r="A140">
        <v>140</v>
      </c>
      <c r="B140" s="139" t="s">
        <v>1518</v>
      </c>
      <c r="C140" s="139" t="s">
        <v>619</v>
      </c>
      <c r="D140" s="139"/>
      <c r="E140" s="139" t="s">
        <v>1412</v>
      </c>
      <c r="F140" s="140" t="s">
        <v>1785</v>
      </c>
      <c r="G140" s="139" t="s">
        <v>1786</v>
      </c>
      <c r="H140" s="139"/>
      <c r="I140" s="139" t="s">
        <v>2846</v>
      </c>
      <c r="J140" s="139" t="s">
        <v>1521</v>
      </c>
      <c r="K140" s="140" t="s">
        <v>1787</v>
      </c>
    </row>
    <row r="141" spans="1:11" ht="25.5" x14ac:dyDescent="0.2">
      <c r="A141">
        <v>141</v>
      </c>
      <c r="B141" s="139" t="s">
        <v>1518</v>
      </c>
      <c r="C141" s="139" t="s">
        <v>620</v>
      </c>
      <c r="D141" s="139"/>
      <c r="E141" s="139" t="s">
        <v>1413</v>
      </c>
      <c r="F141" s="140" t="s">
        <v>1788</v>
      </c>
      <c r="G141" s="139" t="s">
        <v>1789</v>
      </c>
      <c r="H141" s="139"/>
      <c r="I141" s="139" t="s">
        <v>1539</v>
      </c>
      <c r="J141" s="139" t="s">
        <v>1521</v>
      </c>
      <c r="K141" s="140" t="s">
        <v>1542</v>
      </c>
    </row>
    <row r="142" spans="1:11" ht="25.5" x14ac:dyDescent="0.2">
      <c r="A142">
        <v>142</v>
      </c>
      <c r="B142" s="139" t="s">
        <v>1518</v>
      </c>
      <c r="C142" s="139" t="s">
        <v>621</v>
      </c>
      <c r="D142" s="139"/>
      <c r="E142" s="139" t="s">
        <v>1414</v>
      </c>
      <c r="F142" s="140" t="s">
        <v>1793</v>
      </c>
      <c r="G142" s="139" t="s">
        <v>2065</v>
      </c>
      <c r="H142" s="139"/>
      <c r="I142" s="139" t="s">
        <v>3380</v>
      </c>
      <c r="J142" s="139" t="s">
        <v>1521</v>
      </c>
      <c r="K142" s="140" t="s">
        <v>3383</v>
      </c>
    </row>
    <row r="143" spans="1:11" ht="25.5" x14ac:dyDescent="0.2">
      <c r="A143">
        <v>143</v>
      </c>
      <c r="B143" s="139" t="s">
        <v>1518</v>
      </c>
      <c r="C143" s="139" t="s">
        <v>622</v>
      </c>
      <c r="D143" s="139"/>
      <c r="E143" s="139" t="s">
        <v>1415</v>
      </c>
      <c r="F143" s="140" t="s">
        <v>1790</v>
      </c>
      <c r="G143" s="139" t="s">
        <v>1791</v>
      </c>
      <c r="H143" s="139"/>
      <c r="I143" s="139" t="s">
        <v>4465</v>
      </c>
      <c r="J143" s="139" t="s">
        <v>1521</v>
      </c>
      <c r="K143" s="140" t="s">
        <v>1792</v>
      </c>
    </row>
    <row r="144" spans="1:11" ht="25.5" x14ac:dyDescent="0.2">
      <c r="A144">
        <v>144</v>
      </c>
      <c r="B144" s="139" t="s">
        <v>1518</v>
      </c>
      <c r="C144" s="139" t="s">
        <v>623</v>
      </c>
      <c r="D144" s="139"/>
      <c r="E144" s="139" t="s">
        <v>3530</v>
      </c>
      <c r="F144" s="140" t="s">
        <v>3531</v>
      </c>
      <c r="G144" s="139" t="s">
        <v>3532</v>
      </c>
      <c r="H144" s="139"/>
      <c r="I144" s="139" t="s">
        <v>3530</v>
      </c>
      <c r="J144" s="139" t="s">
        <v>1521</v>
      </c>
      <c r="K144" s="140" t="s">
        <v>3533</v>
      </c>
    </row>
    <row r="145" spans="1:11" ht="25.5" x14ac:dyDescent="0.2">
      <c r="A145">
        <v>145</v>
      </c>
      <c r="B145" s="139" t="s">
        <v>1518</v>
      </c>
      <c r="C145" s="139" t="s">
        <v>624</v>
      </c>
      <c r="D145" s="139"/>
      <c r="E145" s="139" t="s">
        <v>3989</v>
      </c>
      <c r="F145" s="140" t="s">
        <v>3990</v>
      </c>
      <c r="G145" s="139" t="s">
        <v>3991</v>
      </c>
      <c r="H145" s="139"/>
      <c r="I145" s="139" t="s">
        <v>3992</v>
      </c>
      <c r="J145" s="139" t="s">
        <v>1521</v>
      </c>
      <c r="K145" s="140" t="s">
        <v>2074</v>
      </c>
    </row>
    <row r="146" spans="1:11" ht="25.5" x14ac:dyDescent="0.2">
      <c r="A146">
        <v>146</v>
      </c>
      <c r="B146" s="139" t="s">
        <v>1518</v>
      </c>
      <c r="C146" s="139" t="s">
        <v>625</v>
      </c>
      <c r="D146" s="139"/>
      <c r="E146" s="139" t="s">
        <v>3534</v>
      </c>
      <c r="F146" s="140" t="s">
        <v>3535</v>
      </c>
      <c r="G146" s="139" t="s">
        <v>3536</v>
      </c>
      <c r="H146" s="139"/>
      <c r="I146" s="139" t="s">
        <v>3534</v>
      </c>
      <c r="J146" s="139" t="s">
        <v>1521</v>
      </c>
      <c r="K146" s="140" t="s">
        <v>3537</v>
      </c>
    </row>
    <row r="147" spans="1:11" ht="25.5" x14ac:dyDescent="0.2">
      <c r="A147">
        <v>147</v>
      </c>
      <c r="B147" s="139" t="s">
        <v>1518</v>
      </c>
      <c r="C147" s="139" t="s">
        <v>626</v>
      </c>
      <c r="D147" s="139"/>
      <c r="E147" s="139" t="s">
        <v>3538</v>
      </c>
      <c r="F147" s="140" t="s">
        <v>3539</v>
      </c>
      <c r="G147" s="139" t="s">
        <v>3540</v>
      </c>
      <c r="H147" s="139"/>
      <c r="I147" s="139" t="s">
        <v>1342</v>
      </c>
      <c r="J147" s="139" t="s">
        <v>1521</v>
      </c>
      <c r="K147" s="140" t="s">
        <v>3541</v>
      </c>
    </row>
    <row r="148" spans="1:11" ht="25.5" x14ac:dyDescent="0.2">
      <c r="A148">
        <v>148</v>
      </c>
      <c r="B148" s="139" t="s">
        <v>1518</v>
      </c>
      <c r="C148" s="139" t="s">
        <v>627</v>
      </c>
      <c r="D148" s="139"/>
      <c r="E148" s="139" t="s">
        <v>3998</v>
      </c>
      <c r="F148" s="140" t="s">
        <v>3999</v>
      </c>
      <c r="G148" s="139" t="s">
        <v>4000</v>
      </c>
      <c r="H148" s="139"/>
      <c r="I148" s="139" t="s">
        <v>4001</v>
      </c>
      <c r="J148" s="139" t="s">
        <v>1521</v>
      </c>
      <c r="K148" s="140" t="s">
        <v>4002</v>
      </c>
    </row>
    <row r="149" spans="1:11" ht="25.5" x14ac:dyDescent="0.2">
      <c r="A149">
        <v>149</v>
      </c>
      <c r="B149" s="139" t="s">
        <v>5860</v>
      </c>
      <c r="C149" s="139" t="s">
        <v>628</v>
      </c>
      <c r="D149" s="139"/>
      <c r="E149" s="139" t="s">
        <v>3024</v>
      </c>
      <c r="F149" s="140" t="s">
        <v>1416</v>
      </c>
      <c r="G149" s="139" t="s">
        <v>1417</v>
      </c>
      <c r="H149" s="139"/>
      <c r="I149" s="139" t="s">
        <v>1346</v>
      </c>
      <c r="J149" s="139" t="s">
        <v>1521</v>
      </c>
      <c r="K149" s="140" t="s">
        <v>4516</v>
      </c>
    </row>
    <row r="150" spans="1:11" ht="25.5" x14ac:dyDescent="0.2">
      <c r="A150">
        <v>150</v>
      </c>
      <c r="B150" s="139" t="s">
        <v>1518</v>
      </c>
      <c r="C150" s="139" t="s">
        <v>629</v>
      </c>
      <c r="D150" s="139"/>
      <c r="E150" s="139" t="s">
        <v>4003</v>
      </c>
      <c r="F150" s="140" t="s">
        <v>4004</v>
      </c>
      <c r="G150" s="139" t="s">
        <v>4005</v>
      </c>
      <c r="H150" s="139"/>
      <c r="I150" s="139" t="s">
        <v>4006</v>
      </c>
      <c r="J150" s="139" t="s">
        <v>1521</v>
      </c>
      <c r="K150" s="140" t="s">
        <v>4007</v>
      </c>
    </row>
    <row r="151" spans="1:11" ht="25.5" x14ac:dyDescent="0.2">
      <c r="A151">
        <v>151</v>
      </c>
      <c r="B151" s="139" t="s">
        <v>1518</v>
      </c>
      <c r="C151" s="139" t="s">
        <v>542</v>
      </c>
      <c r="D151" s="139"/>
      <c r="E151" s="139" t="s">
        <v>3028</v>
      </c>
      <c r="F151" s="140" t="s">
        <v>3029</v>
      </c>
      <c r="G151" s="139" t="s">
        <v>5296</v>
      </c>
      <c r="H151" s="139"/>
      <c r="I151" s="139" t="s">
        <v>5297</v>
      </c>
      <c r="J151" s="139" t="s">
        <v>1521</v>
      </c>
      <c r="K151" s="140" t="s">
        <v>2824</v>
      </c>
    </row>
    <row r="152" spans="1:11" ht="25.5" x14ac:dyDescent="0.2">
      <c r="A152">
        <v>152</v>
      </c>
      <c r="B152" s="139" t="s">
        <v>1518</v>
      </c>
      <c r="C152" s="139" t="s">
        <v>630</v>
      </c>
      <c r="D152" s="139"/>
      <c r="E152" s="139" t="s">
        <v>3542</v>
      </c>
      <c r="F152" s="140" t="s">
        <v>3543</v>
      </c>
      <c r="G152" s="139" t="s">
        <v>1418</v>
      </c>
      <c r="H152" s="139"/>
      <c r="I152" s="139" t="s">
        <v>1419</v>
      </c>
      <c r="J152" s="139" t="s">
        <v>1521</v>
      </c>
      <c r="K152" s="140" t="s">
        <v>4207</v>
      </c>
    </row>
    <row r="153" spans="1:11" ht="25.5" x14ac:dyDescent="0.2">
      <c r="A153">
        <v>153</v>
      </c>
      <c r="B153" s="139" t="s">
        <v>1518</v>
      </c>
      <c r="C153" s="139" t="s">
        <v>631</v>
      </c>
      <c r="D153" s="139"/>
      <c r="E153" s="139" t="s">
        <v>3547</v>
      </c>
      <c r="F153" s="140" t="s">
        <v>3095</v>
      </c>
      <c r="G153" s="139" t="s">
        <v>1420</v>
      </c>
      <c r="H153" s="139"/>
      <c r="I153" s="139" t="s">
        <v>3547</v>
      </c>
      <c r="J153" s="139" t="s">
        <v>1521</v>
      </c>
      <c r="K153" s="140" t="s">
        <v>3096</v>
      </c>
    </row>
    <row r="154" spans="1:11" ht="25.5" x14ac:dyDescent="0.2">
      <c r="A154">
        <v>154</v>
      </c>
      <c r="B154" s="139" t="s">
        <v>1518</v>
      </c>
      <c r="C154" s="139" t="s">
        <v>632</v>
      </c>
      <c r="D154" s="139"/>
      <c r="E154" s="139" t="s">
        <v>3097</v>
      </c>
      <c r="F154" s="140" t="s">
        <v>3098</v>
      </c>
      <c r="G154" s="139" t="s">
        <v>3099</v>
      </c>
      <c r="H154" s="139"/>
      <c r="I154" s="139" t="s">
        <v>3097</v>
      </c>
      <c r="J154" s="139" t="s">
        <v>1521</v>
      </c>
      <c r="K154" s="140" t="s">
        <v>3100</v>
      </c>
    </row>
    <row r="155" spans="1:11" ht="25.5" x14ac:dyDescent="0.2">
      <c r="A155">
        <v>155</v>
      </c>
      <c r="B155" s="139" t="s">
        <v>1518</v>
      </c>
      <c r="C155" s="139" t="s">
        <v>633</v>
      </c>
      <c r="D155" s="139"/>
      <c r="E155" s="139" t="s">
        <v>3101</v>
      </c>
      <c r="F155" s="140" t="s">
        <v>3102</v>
      </c>
      <c r="G155" s="139" t="s">
        <v>3103</v>
      </c>
      <c r="H155" s="139"/>
      <c r="I155" s="139" t="s">
        <v>3101</v>
      </c>
      <c r="J155" s="139" t="s">
        <v>1521</v>
      </c>
      <c r="K155" s="140" t="s">
        <v>4478</v>
      </c>
    </row>
    <row r="156" spans="1:11" ht="25.5" x14ac:dyDescent="0.2">
      <c r="A156">
        <v>156</v>
      </c>
      <c r="B156" s="139" t="s">
        <v>1518</v>
      </c>
      <c r="C156" s="139" t="s">
        <v>634</v>
      </c>
      <c r="D156" s="139"/>
      <c r="E156" s="139" t="s">
        <v>3104</v>
      </c>
      <c r="F156" s="140" t="s">
        <v>3105</v>
      </c>
      <c r="G156" s="139" t="s">
        <v>3106</v>
      </c>
      <c r="H156" s="139"/>
      <c r="I156" s="139" t="s">
        <v>3104</v>
      </c>
      <c r="J156" s="139" t="s">
        <v>1521</v>
      </c>
      <c r="K156" s="140" t="s">
        <v>3107</v>
      </c>
    </row>
    <row r="157" spans="1:11" ht="25.5" x14ac:dyDescent="0.2">
      <c r="A157">
        <v>157</v>
      </c>
      <c r="B157" s="139" t="s">
        <v>1518</v>
      </c>
      <c r="C157" s="139" t="s">
        <v>635</v>
      </c>
      <c r="D157" s="139"/>
      <c r="E157" s="139" t="s">
        <v>3108</v>
      </c>
      <c r="F157" s="140" t="s">
        <v>3109</v>
      </c>
      <c r="G157" s="139" t="s">
        <v>3110</v>
      </c>
      <c r="H157" s="139"/>
      <c r="I157" s="139" t="s">
        <v>3108</v>
      </c>
      <c r="J157" s="139" t="s">
        <v>1521</v>
      </c>
      <c r="K157" s="140" t="s">
        <v>3628</v>
      </c>
    </row>
    <row r="158" spans="1:11" ht="25.5" x14ac:dyDescent="0.2">
      <c r="A158">
        <v>158</v>
      </c>
      <c r="B158" s="139" t="s">
        <v>1518</v>
      </c>
      <c r="C158" s="139" t="s">
        <v>636</v>
      </c>
      <c r="D158" s="139"/>
      <c r="E158" s="139" t="s">
        <v>3030</v>
      </c>
      <c r="F158" s="140" t="s">
        <v>3031</v>
      </c>
      <c r="G158" s="139" t="s">
        <v>5252</v>
      </c>
      <c r="H158" s="139"/>
      <c r="I158" s="139" t="s">
        <v>5253</v>
      </c>
      <c r="J158" s="139" t="s">
        <v>1521</v>
      </c>
      <c r="K158" s="140" t="s">
        <v>5254</v>
      </c>
    </row>
    <row r="159" spans="1:11" ht="25.5" x14ac:dyDescent="0.2">
      <c r="A159">
        <v>159</v>
      </c>
      <c r="B159" s="139" t="s">
        <v>5860</v>
      </c>
      <c r="C159" s="139" t="s">
        <v>637</v>
      </c>
      <c r="D159" s="139"/>
      <c r="E159" s="139" t="s">
        <v>638</v>
      </c>
      <c r="F159" s="140" t="s">
        <v>3627</v>
      </c>
      <c r="G159" s="139" t="s">
        <v>639</v>
      </c>
      <c r="H159" s="139"/>
      <c r="I159" s="139" t="s">
        <v>3108</v>
      </c>
      <c r="J159" s="139" t="s">
        <v>1521</v>
      </c>
      <c r="K159" s="140" t="s">
        <v>640</v>
      </c>
    </row>
    <row r="160" spans="1:11" ht="25.5" x14ac:dyDescent="0.2">
      <c r="A160">
        <v>160</v>
      </c>
      <c r="B160" s="139" t="s">
        <v>5860</v>
      </c>
      <c r="C160" s="139" t="s">
        <v>641</v>
      </c>
      <c r="D160" s="139"/>
      <c r="E160" s="139" t="s">
        <v>642</v>
      </c>
      <c r="F160" s="140" t="s">
        <v>3616</v>
      </c>
      <c r="G160" s="139" t="s">
        <v>3617</v>
      </c>
      <c r="H160" s="139" t="s">
        <v>3618</v>
      </c>
      <c r="I160" s="139" t="s">
        <v>3619</v>
      </c>
      <c r="J160" s="139" t="s">
        <v>1521</v>
      </c>
      <c r="K160" s="140" t="s">
        <v>5932</v>
      </c>
    </row>
    <row r="161" spans="1:11" ht="25.5" x14ac:dyDescent="0.2">
      <c r="A161">
        <v>161</v>
      </c>
      <c r="B161" s="139" t="s">
        <v>1518</v>
      </c>
      <c r="C161" s="139" t="s">
        <v>643</v>
      </c>
      <c r="D161" s="139"/>
      <c r="E161" s="139" t="s">
        <v>3111</v>
      </c>
      <c r="F161" s="140" t="s">
        <v>3112</v>
      </c>
      <c r="G161" s="139" t="s">
        <v>3113</v>
      </c>
      <c r="H161" s="139"/>
      <c r="I161" s="139" t="s">
        <v>3111</v>
      </c>
      <c r="J161" s="139" t="s">
        <v>1521</v>
      </c>
      <c r="K161" s="140" t="s">
        <v>5934</v>
      </c>
    </row>
    <row r="162" spans="1:11" ht="25.5" x14ac:dyDescent="0.2">
      <c r="A162">
        <v>162</v>
      </c>
      <c r="B162" s="139" t="s">
        <v>1518</v>
      </c>
      <c r="C162" s="139" t="s">
        <v>644</v>
      </c>
      <c r="D162" s="139"/>
      <c r="E162" s="139" t="s">
        <v>3114</v>
      </c>
      <c r="F162" s="140" t="s">
        <v>3115</v>
      </c>
      <c r="G162" s="139" t="s">
        <v>645</v>
      </c>
      <c r="H162" s="139"/>
      <c r="I162" s="139" t="s">
        <v>3114</v>
      </c>
      <c r="J162" s="139" t="s">
        <v>1521</v>
      </c>
      <c r="K162" s="140" t="s">
        <v>5941</v>
      </c>
    </row>
    <row r="163" spans="1:11" ht="25.5" x14ac:dyDescent="0.2">
      <c r="A163">
        <v>163</v>
      </c>
      <c r="B163" s="139" t="s">
        <v>1518</v>
      </c>
      <c r="C163" s="139" t="s">
        <v>524</v>
      </c>
      <c r="D163" s="139"/>
      <c r="E163" s="139" t="s">
        <v>1263</v>
      </c>
      <c r="F163" s="140" t="s">
        <v>3116</v>
      </c>
      <c r="G163" s="139" t="s">
        <v>1308</v>
      </c>
      <c r="H163" s="139"/>
      <c r="I163" s="139" t="s">
        <v>1309</v>
      </c>
      <c r="J163" s="139" t="s">
        <v>1521</v>
      </c>
      <c r="K163" s="140" t="s">
        <v>239</v>
      </c>
    </row>
    <row r="164" spans="1:11" ht="25.5" x14ac:dyDescent="0.2">
      <c r="A164">
        <v>164</v>
      </c>
      <c r="B164" s="139" t="s">
        <v>1518</v>
      </c>
      <c r="C164" s="139" t="s">
        <v>646</v>
      </c>
      <c r="D164" s="139"/>
      <c r="E164" s="139" t="s">
        <v>3117</v>
      </c>
      <c r="F164" s="140" t="s">
        <v>3118</v>
      </c>
      <c r="G164" s="139" t="s">
        <v>3119</v>
      </c>
      <c r="H164" s="139"/>
      <c r="I164" s="139" t="s">
        <v>3117</v>
      </c>
      <c r="J164" s="139" t="s">
        <v>1521</v>
      </c>
      <c r="K164" s="140" t="s">
        <v>3120</v>
      </c>
    </row>
    <row r="165" spans="1:11" ht="25.5" x14ac:dyDescent="0.2">
      <c r="A165">
        <v>165</v>
      </c>
      <c r="B165" s="139" t="s">
        <v>1518</v>
      </c>
      <c r="C165" s="139" t="s">
        <v>647</v>
      </c>
      <c r="D165" s="139"/>
      <c r="E165" s="139" t="s">
        <v>3121</v>
      </c>
      <c r="F165" s="140" t="s">
        <v>3122</v>
      </c>
      <c r="G165" s="139" t="s">
        <v>3123</v>
      </c>
      <c r="H165" s="139"/>
      <c r="I165" s="139" t="s">
        <v>3121</v>
      </c>
      <c r="J165" s="139" t="s">
        <v>1521</v>
      </c>
      <c r="K165" s="140" t="s">
        <v>3124</v>
      </c>
    </row>
    <row r="166" spans="1:11" ht="25.5" x14ac:dyDescent="0.2">
      <c r="A166">
        <v>166</v>
      </c>
      <c r="B166" s="139" t="s">
        <v>5860</v>
      </c>
      <c r="C166" s="139" t="s">
        <v>648</v>
      </c>
      <c r="D166" s="139"/>
      <c r="E166" s="139" t="s">
        <v>649</v>
      </c>
      <c r="F166" s="140" t="s">
        <v>3623</v>
      </c>
      <c r="G166" s="139" t="s">
        <v>5985</v>
      </c>
      <c r="H166" s="139"/>
      <c r="I166" s="139" t="s">
        <v>3121</v>
      </c>
      <c r="J166" s="139" t="s">
        <v>1521</v>
      </c>
      <c r="K166" s="140" t="s">
        <v>3124</v>
      </c>
    </row>
    <row r="167" spans="1:11" ht="25.5" x14ac:dyDescent="0.2">
      <c r="A167">
        <v>167</v>
      </c>
      <c r="B167" s="139" t="s">
        <v>1518</v>
      </c>
      <c r="C167" s="139" t="s">
        <v>650</v>
      </c>
      <c r="D167" s="139"/>
      <c r="E167" s="139" t="s">
        <v>3125</v>
      </c>
      <c r="F167" s="140" t="s">
        <v>3126</v>
      </c>
      <c r="G167" s="139" t="s">
        <v>3127</v>
      </c>
      <c r="H167" s="139"/>
      <c r="I167" s="139" t="s">
        <v>3125</v>
      </c>
      <c r="J167" s="139" t="s">
        <v>1521</v>
      </c>
      <c r="K167" s="140" t="s">
        <v>3128</v>
      </c>
    </row>
    <row r="168" spans="1:11" ht="25.5" x14ac:dyDescent="0.2">
      <c r="A168">
        <v>168</v>
      </c>
      <c r="B168" s="139" t="s">
        <v>1518</v>
      </c>
      <c r="C168" s="139" t="s">
        <v>651</v>
      </c>
      <c r="D168" s="139"/>
      <c r="E168" s="139" t="s">
        <v>3129</v>
      </c>
      <c r="F168" s="140" t="s">
        <v>3130</v>
      </c>
      <c r="G168" s="139" t="s">
        <v>5986</v>
      </c>
      <c r="H168" s="139"/>
      <c r="I168" s="139" t="s">
        <v>3129</v>
      </c>
      <c r="J168" s="139" t="s">
        <v>1521</v>
      </c>
      <c r="K168" s="140" t="s">
        <v>3131</v>
      </c>
    </row>
    <row r="169" spans="1:11" ht="25.5" x14ac:dyDescent="0.2">
      <c r="A169">
        <v>169</v>
      </c>
      <c r="B169" s="139" t="s">
        <v>1518</v>
      </c>
      <c r="C169" s="139" t="s">
        <v>652</v>
      </c>
      <c r="D169" s="139"/>
      <c r="E169" s="139" t="s">
        <v>3132</v>
      </c>
      <c r="F169" s="140" t="s">
        <v>3133</v>
      </c>
      <c r="G169" s="139" t="s">
        <v>3134</v>
      </c>
      <c r="H169" s="139"/>
      <c r="I169" s="139" t="s">
        <v>3132</v>
      </c>
      <c r="J169" s="139" t="s">
        <v>1521</v>
      </c>
      <c r="K169" s="140" t="s">
        <v>3135</v>
      </c>
    </row>
    <row r="170" spans="1:11" ht="25.5" x14ac:dyDescent="0.2">
      <c r="A170">
        <v>170</v>
      </c>
      <c r="B170" s="139" t="s">
        <v>1518</v>
      </c>
      <c r="C170" s="139" t="s">
        <v>653</v>
      </c>
      <c r="D170" s="139"/>
      <c r="E170" s="139" t="s">
        <v>3136</v>
      </c>
      <c r="F170" s="140" t="s">
        <v>3137</v>
      </c>
      <c r="G170" s="139" t="s">
        <v>5987</v>
      </c>
      <c r="H170" s="139"/>
      <c r="I170" s="139" t="s">
        <v>3136</v>
      </c>
      <c r="J170" s="139" t="s">
        <v>1521</v>
      </c>
      <c r="K170" s="140" t="s">
        <v>3138</v>
      </c>
    </row>
    <row r="171" spans="1:11" ht="25.5" x14ac:dyDescent="0.2">
      <c r="A171">
        <v>171</v>
      </c>
      <c r="B171" s="139" t="s">
        <v>5860</v>
      </c>
      <c r="C171" s="139" t="s">
        <v>654</v>
      </c>
      <c r="D171" s="139"/>
      <c r="E171" s="139" t="s">
        <v>655</v>
      </c>
      <c r="F171" s="140" t="s">
        <v>5353</v>
      </c>
      <c r="G171" s="139" t="s">
        <v>2501</v>
      </c>
      <c r="H171" s="139"/>
      <c r="I171" s="139" t="s">
        <v>3380</v>
      </c>
      <c r="J171" s="139" t="s">
        <v>1521</v>
      </c>
      <c r="K171" s="140" t="s">
        <v>3383</v>
      </c>
    </row>
    <row r="172" spans="1:11" ht="25.5" x14ac:dyDescent="0.2">
      <c r="A172">
        <v>172</v>
      </c>
      <c r="B172" s="139" t="s">
        <v>1518</v>
      </c>
      <c r="C172" s="139" t="s">
        <v>656</v>
      </c>
      <c r="D172" s="139"/>
      <c r="E172" s="139" t="s">
        <v>3494</v>
      </c>
      <c r="F172" s="140" t="s">
        <v>3495</v>
      </c>
      <c r="G172" s="139" t="s">
        <v>5369</v>
      </c>
      <c r="H172" s="139"/>
      <c r="I172" s="139" t="s">
        <v>4788</v>
      </c>
      <c r="J172" s="139" t="s">
        <v>1521</v>
      </c>
      <c r="K172" s="140" t="s">
        <v>4790</v>
      </c>
    </row>
    <row r="173" spans="1:11" ht="25.5" x14ac:dyDescent="0.2">
      <c r="A173">
        <v>173</v>
      </c>
      <c r="B173" s="139" t="s">
        <v>1518</v>
      </c>
      <c r="C173" s="139" t="s">
        <v>657</v>
      </c>
      <c r="D173" s="139"/>
      <c r="E173" s="139" t="s">
        <v>3139</v>
      </c>
      <c r="F173" s="140" t="s">
        <v>3140</v>
      </c>
      <c r="G173" s="139" t="s">
        <v>3141</v>
      </c>
      <c r="H173" s="139"/>
      <c r="I173" s="139" t="s">
        <v>3139</v>
      </c>
      <c r="J173" s="139" t="s">
        <v>1521</v>
      </c>
      <c r="K173" s="140" t="s">
        <v>3142</v>
      </c>
    </row>
    <row r="174" spans="1:11" ht="25.5" x14ac:dyDescent="0.2">
      <c r="A174">
        <v>174</v>
      </c>
      <c r="B174" s="139" t="s">
        <v>1518</v>
      </c>
      <c r="C174" s="139" t="s">
        <v>658</v>
      </c>
      <c r="D174" s="139"/>
      <c r="E174" s="139" t="s">
        <v>3032</v>
      </c>
      <c r="F174" s="140" t="s">
        <v>3033</v>
      </c>
      <c r="G174" s="139" t="s">
        <v>5623</v>
      </c>
      <c r="H174" s="139"/>
      <c r="I174" s="139" t="s">
        <v>1838</v>
      </c>
      <c r="J174" s="139" t="s">
        <v>1521</v>
      </c>
      <c r="K174" s="140" t="s">
        <v>5624</v>
      </c>
    </row>
    <row r="175" spans="1:11" ht="25.5" x14ac:dyDescent="0.2">
      <c r="A175">
        <v>175</v>
      </c>
      <c r="B175" s="139" t="s">
        <v>1518</v>
      </c>
      <c r="C175" s="139" t="s">
        <v>626</v>
      </c>
      <c r="D175" s="139"/>
      <c r="E175" s="139" t="s">
        <v>1342</v>
      </c>
      <c r="F175" s="140" t="s">
        <v>3143</v>
      </c>
      <c r="G175" s="139" t="s">
        <v>3540</v>
      </c>
      <c r="H175" s="139"/>
      <c r="I175" s="139" t="s">
        <v>1342</v>
      </c>
      <c r="J175" s="139" t="s">
        <v>1521</v>
      </c>
      <c r="K175" s="140" t="s">
        <v>3541</v>
      </c>
    </row>
    <row r="176" spans="1:11" ht="25.5" x14ac:dyDescent="0.2">
      <c r="A176">
        <v>176</v>
      </c>
      <c r="B176" s="139" t="s">
        <v>5860</v>
      </c>
      <c r="C176" s="139" t="s">
        <v>659</v>
      </c>
      <c r="D176" s="139"/>
      <c r="E176" s="139" t="s">
        <v>660</v>
      </c>
      <c r="F176" s="140" t="s">
        <v>5348</v>
      </c>
      <c r="G176" s="139" t="s">
        <v>5620</v>
      </c>
      <c r="H176" s="139"/>
      <c r="I176" s="139" t="s">
        <v>4781</v>
      </c>
      <c r="J176" s="139" t="s">
        <v>1521</v>
      </c>
      <c r="K176" s="140" t="s">
        <v>5621</v>
      </c>
    </row>
    <row r="177" spans="1:11" ht="25.5" x14ac:dyDescent="0.2">
      <c r="A177">
        <v>177</v>
      </c>
      <c r="B177" s="139" t="s">
        <v>1518</v>
      </c>
      <c r="C177" s="139" t="s">
        <v>603</v>
      </c>
      <c r="D177" s="139"/>
      <c r="E177" s="139" t="s">
        <v>2873</v>
      </c>
      <c r="F177" s="140" t="s">
        <v>3144</v>
      </c>
      <c r="G177" s="139" t="s">
        <v>2872</v>
      </c>
      <c r="H177" s="139"/>
      <c r="I177" s="139" t="s">
        <v>2873</v>
      </c>
      <c r="J177" s="139" t="s">
        <v>1521</v>
      </c>
      <c r="K177" s="140" t="s">
        <v>2874</v>
      </c>
    </row>
    <row r="178" spans="1:11" ht="25.5" x14ac:dyDescent="0.2">
      <c r="A178">
        <v>178</v>
      </c>
      <c r="B178" s="139" t="s">
        <v>1518</v>
      </c>
      <c r="C178" s="139" t="s">
        <v>661</v>
      </c>
      <c r="D178" s="139"/>
      <c r="E178" s="139" t="s">
        <v>3545</v>
      </c>
      <c r="F178" s="140" t="s">
        <v>3145</v>
      </c>
      <c r="G178" s="139" t="s">
        <v>3544</v>
      </c>
      <c r="H178" s="139"/>
      <c r="I178" s="139" t="s">
        <v>3545</v>
      </c>
      <c r="J178" s="139" t="s">
        <v>1521</v>
      </c>
      <c r="K178" s="140" t="s">
        <v>3546</v>
      </c>
    </row>
    <row r="179" spans="1:11" ht="25.5" x14ac:dyDescent="0.2">
      <c r="A179">
        <v>179</v>
      </c>
      <c r="B179" s="139" t="s">
        <v>1518</v>
      </c>
      <c r="C179" s="139" t="s">
        <v>662</v>
      </c>
      <c r="D179" s="139"/>
      <c r="E179" s="139" t="s">
        <v>3146</v>
      </c>
      <c r="F179" s="140" t="s">
        <v>3147</v>
      </c>
      <c r="G179" s="139" t="s">
        <v>3148</v>
      </c>
      <c r="H179" s="139"/>
      <c r="I179" s="139" t="s">
        <v>3146</v>
      </c>
      <c r="J179" s="139" t="s">
        <v>1521</v>
      </c>
      <c r="K179" s="140" t="s">
        <v>5365</v>
      </c>
    </row>
    <row r="180" spans="1:11" ht="25.5" x14ac:dyDescent="0.2">
      <c r="A180">
        <v>180</v>
      </c>
      <c r="B180" s="139" t="s">
        <v>5860</v>
      </c>
      <c r="C180" s="139" t="s">
        <v>663</v>
      </c>
      <c r="D180" s="139"/>
      <c r="E180" s="139" t="s">
        <v>664</v>
      </c>
      <c r="F180" s="140" t="s">
        <v>3624</v>
      </c>
      <c r="G180" s="139" t="s">
        <v>3625</v>
      </c>
      <c r="H180" s="139"/>
      <c r="I180" s="139" t="s">
        <v>3146</v>
      </c>
      <c r="J180" s="139" t="s">
        <v>1521</v>
      </c>
      <c r="K180" s="140" t="s">
        <v>3626</v>
      </c>
    </row>
    <row r="181" spans="1:11" ht="25.5" x14ac:dyDescent="0.2">
      <c r="A181">
        <v>181</v>
      </c>
      <c r="B181" s="139" t="s">
        <v>1518</v>
      </c>
      <c r="C181" s="139" t="s">
        <v>665</v>
      </c>
      <c r="D181" s="139"/>
      <c r="E181" s="139" t="s">
        <v>3149</v>
      </c>
      <c r="F181" s="140" t="s">
        <v>3150</v>
      </c>
      <c r="G181" s="139" t="s">
        <v>5988</v>
      </c>
      <c r="H181" s="139" t="s">
        <v>5989</v>
      </c>
      <c r="I181" s="139" t="s">
        <v>3149</v>
      </c>
      <c r="J181" s="139" t="s">
        <v>1521</v>
      </c>
      <c r="K181" s="140" t="s">
        <v>3151</v>
      </c>
    </row>
    <row r="182" spans="1:11" ht="25.5" x14ac:dyDescent="0.2">
      <c r="A182">
        <v>182</v>
      </c>
      <c r="B182" s="139" t="s">
        <v>1518</v>
      </c>
      <c r="C182" s="139" t="s">
        <v>666</v>
      </c>
      <c r="D182" s="139"/>
      <c r="E182" s="139" t="s">
        <v>3152</v>
      </c>
      <c r="F182" s="140" t="s">
        <v>3153</v>
      </c>
      <c r="G182" s="139" t="s">
        <v>3154</v>
      </c>
      <c r="H182" s="139"/>
      <c r="I182" s="139" t="s">
        <v>3152</v>
      </c>
      <c r="J182" s="139" t="s">
        <v>1521</v>
      </c>
      <c r="K182" s="140" t="s">
        <v>3155</v>
      </c>
    </row>
    <row r="183" spans="1:11" ht="25.5" x14ac:dyDescent="0.2">
      <c r="A183">
        <v>183</v>
      </c>
      <c r="B183" s="139" t="s">
        <v>1518</v>
      </c>
      <c r="C183" s="139" t="s">
        <v>667</v>
      </c>
      <c r="D183" s="139"/>
      <c r="E183" s="139" t="s">
        <v>3156</v>
      </c>
      <c r="F183" s="140" t="s">
        <v>3157</v>
      </c>
      <c r="G183" s="139" t="s">
        <v>3158</v>
      </c>
      <c r="H183" s="139"/>
      <c r="I183" s="139" t="s">
        <v>3156</v>
      </c>
      <c r="J183" s="139" t="s">
        <v>1521</v>
      </c>
      <c r="K183" s="140" t="s">
        <v>3159</v>
      </c>
    </row>
    <row r="184" spans="1:11" ht="25.5" x14ac:dyDescent="0.2">
      <c r="A184">
        <v>184</v>
      </c>
      <c r="B184" s="139" t="s">
        <v>1518</v>
      </c>
      <c r="C184" s="139" t="s">
        <v>668</v>
      </c>
      <c r="D184" s="139"/>
      <c r="E184" s="139" t="s">
        <v>3160</v>
      </c>
      <c r="F184" s="140" t="s">
        <v>3161</v>
      </c>
      <c r="G184" s="139" t="s">
        <v>3162</v>
      </c>
      <c r="H184" s="139"/>
      <c r="I184" s="139" t="s">
        <v>3160</v>
      </c>
      <c r="J184" s="139" t="s">
        <v>1521</v>
      </c>
      <c r="K184" s="140" t="s">
        <v>3163</v>
      </c>
    </row>
    <row r="185" spans="1:11" ht="25.5" x14ac:dyDescent="0.2">
      <c r="A185">
        <v>185</v>
      </c>
      <c r="B185" s="139" t="s">
        <v>1518</v>
      </c>
      <c r="C185" s="139" t="s">
        <v>582</v>
      </c>
      <c r="D185" s="139"/>
      <c r="E185" s="139" t="s">
        <v>3164</v>
      </c>
      <c r="F185" s="140" t="s">
        <v>3165</v>
      </c>
      <c r="G185" s="139" t="s">
        <v>2836</v>
      </c>
      <c r="H185" s="139"/>
      <c r="I185" s="139" t="s">
        <v>2834</v>
      </c>
      <c r="J185" s="139" t="s">
        <v>1521</v>
      </c>
      <c r="K185" s="140" t="s">
        <v>2837</v>
      </c>
    </row>
    <row r="186" spans="1:11" ht="25.5" x14ac:dyDescent="0.2">
      <c r="A186">
        <v>186</v>
      </c>
      <c r="B186" s="139" t="s">
        <v>1518</v>
      </c>
      <c r="C186" s="139" t="s">
        <v>669</v>
      </c>
      <c r="D186" s="139"/>
      <c r="E186" s="139" t="s">
        <v>3166</v>
      </c>
      <c r="F186" s="140" t="s">
        <v>3167</v>
      </c>
      <c r="G186" s="139" t="s">
        <v>5990</v>
      </c>
      <c r="H186" s="139"/>
      <c r="I186" s="139" t="s">
        <v>3166</v>
      </c>
      <c r="J186" s="139" t="s">
        <v>1521</v>
      </c>
      <c r="K186" s="140" t="s">
        <v>3168</v>
      </c>
    </row>
    <row r="187" spans="1:11" ht="25.5" x14ac:dyDescent="0.2">
      <c r="A187">
        <v>187</v>
      </c>
      <c r="B187" s="139" t="s">
        <v>1518</v>
      </c>
      <c r="C187" s="139" t="s">
        <v>670</v>
      </c>
      <c r="D187" s="139"/>
      <c r="E187" s="139" t="s">
        <v>3169</v>
      </c>
      <c r="F187" s="140" t="s">
        <v>3170</v>
      </c>
      <c r="G187" s="139" t="s">
        <v>5991</v>
      </c>
      <c r="H187" s="139"/>
      <c r="I187" s="139" t="s">
        <v>3169</v>
      </c>
      <c r="J187" s="139" t="s">
        <v>1521</v>
      </c>
      <c r="K187" s="140" t="s">
        <v>3171</v>
      </c>
    </row>
    <row r="188" spans="1:11" ht="25.5" x14ac:dyDescent="0.2">
      <c r="A188">
        <v>188</v>
      </c>
      <c r="B188" s="139" t="s">
        <v>1518</v>
      </c>
      <c r="C188" s="139" t="s">
        <v>671</v>
      </c>
      <c r="D188" s="139"/>
      <c r="E188" s="139" t="s">
        <v>3034</v>
      </c>
      <c r="F188" s="140" t="s">
        <v>3036</v>
      </c>
      <c r="G188" s="139" t="s">
        <v>3037</v>
      </c>
      <c r="H188" s="139"/>
      <c r="I188" s="139" t="s">
        <v>3349</v>
      </c>
      <c r="J188" s="139" t="s">
        <v>1521</v>
      </c>
      <c r="K188" s="140" t="s">
        <v>3352</v>
      </c>
    </row>
    <row r="189" spans="1:11" ht="25.5" x14ac:dyDescent="0.2">
      <c r="A189">
        <v>189</v>
      </c>
      <c r="B189" s="139" t="s">
        <v>1518</v>
      </c>
      <c r="C189" s="139" t="s">
        <v>672</v>
      </c>
      <c r="D189" s="139"/>
      <c r="E189" s="139" t="s">
        <v>4888</v>
      </c>
      <c r="F189" s="140" t="s">
        <v>4889</v>
      </c>
      <c r="G189" s="139" t="s">
        <v>4890</v>
      </c>
      <c r="H189" s="139"/>
      <c r="I189" s="139" t="s">
        <v>4888</v>
      </c>
      <c r="J189" s="139" t="s">
        <v>1521</v>
      </c>
      <c r="K189" s="140" t="s">
        <v>50</v>
      </c>
    </row>
    <row r="190" spans="1:11" ht="25.5" x14ac:dyDescent="0.2">
      <c r="A190">
        <v>190</v>
      </c>
      <c r="B190" s="139" t="s">
        <v>1518</v>
      </c>
      <c r="C190" s="139" t="s">
        <v>673</v>
      </c>
      <c r="D190" s="139"/>
      <c r="E190" s="139" t="s">
        <v>4891</v>
      </c>
      <c r="F190" s="140" t="s">
        <v>4892</v>
      </c>
      <c r="G190" s="139" t="s">
        <v>4893</v>
      </c>
      <c r="H190" s="139"/>
      <c r="I190" s="139" t="s">
        <v>4891</v>
      </c>
      <c r="J190" s="139" t="s">
        <v>1521</v>
      </c>
      <c r="K190" s="140" t="s">
        <v>4894</v>
      </c>
    </row>
    <row r="191" spans="1:11" ht="25.5" x14ac:dyDescent="0.2">
      <c r="A191">
        <v>191</v>
      </c>
      <c r="B191" s="139" t="s">
        <v>1518</v>
      </c>
      <c r="C191" s="139" t="s">
        <v>674</v>
      </c>
      <c r="D191" s="139"/>
      <c r="E191" s="139" t="s">
        <v>4895</v>
      </c>
      <c r="F191" s="140" t="s">
        <v>4896</v>
      </c>
      <c r="G191" s="139" t="s">
        <v>2878</v>
      </c>
      <c r="H191" s="139"/>
      <c r="I191" s="139" t="s">
        <v>4895</v>
      </c>
      <c r="J191" s="139" t="s">
        <v>1521</v>
      </c>
      <c r="K191" s="140" t="s">
        <v>4897</v>
      </c>
    </row>
    <row r="192" spans="1:11" ht="25.5" x14ac:dyDescent="0.2">
      <c r="A192">
        <v>192</v>
      </c>
      <c r="B192" s="139" t="s">
        <v>5860</v>
      </c>
      <c r="C192" s="139" t="s">
        <v>675</v>
      </c>
      <c r="D192" s="139"/>
      <c r="E192" s="139" t="s">
        <v>676</v>
      </c>
      <c r="F192" s="140" t="s">
        <v>3629</v>
      </c>
      <c r="G192" s="139" t="s">
        <v>3630</v>
      </c>
      <c r="H192" s="139"/>
      <c r="I192" s="139" t="s">
        <v>4895</v>
      </c>
      <c r="J192" s="139" t="s">
        <v>1521</v>
      </c>
      <c r="K192" s="140" t="s">
        <v>4897</v>
      </c>
    </row>
    <row r="193" spans="1:11" ht="25.5" x14ac:dyDescent="0.2">
      <c r="A193">
        <v>193</v>
      </c>
      <c r="B193" s="139" t="s">
        <v>5860</v>
      </c>
      <c r="C193" s="139" t="s">
        <v>677</v>
      </c>
      <c r="D193" s="139"/>
      <c r="E193" s="139" t="s">
        <v>678</v>
      </c>
      <c r="F193" s="140" t="s">
        <v>3631</v>
      </c>
      <c r="G193" s="139" t="s">
        <v>2879</v>
      </c>
      <c r="H193" s="139"/>
      <c r="I193" s="139" t="s">
        <v>4895</v>
      </c>
      <c r="J193" s="139" t="s">
        <v>1521</v>
      </c>
      <c r="K193" s="140" t="s">
        <v>4897</v>
      </c>
    </row>
    <row r="194" spans="1:11" ht="25.5" x14ac:dyDescent="0.2">
      <c r="A194">
        <v>194</v>
      </c>
      <c r="B194" s="139" t="s">
        <v>1518</v>
      </c>
      <c r="C194" s="139" t="s">
        <v>679</v>
      </c>
      <c r="D194" s="139"/>
      <c r="E194" s="139" t="s">
        <v>4774</v>
      </c>
      <c r="F194" s="140" t="s">
        <v>4775</v>
      </c>
      <c r="G194" s="139" t="s">
        <v>4776</v>
      </c>
      <c r="H194" s="139"/>
      <c r="I194" s="139" t="s">
        <v>4774</v>
      </c>
      <c r="J194" s="139" t="s">
        <v>1521</v>
      </c>
      <c r="K194" s="140" t="s">
        <v>4777</v>
      </c>
    </row>
    <row r="195" spans="1:11" ht="25.5" x14ac:dyDescent="0.2">
      <c r="A195">
        <v>195</v>
      </c>
      <c r="B195" s="139" t="s">
        <v>1518</v>
      </c>
      <c r="C195" s="139" t="s">
        <v>680</v>
      </c>
      <c r="D195" s="139"/>
      <c r="E195" s="139" t="s">
        <v>4778</v>
      </c>
      <c r="F195" s="140" t="s">
        <v>4779</v>
      </c>
      <c r="G195" s="139" t="s">
        <v>681</v>
      </c>
      <c r="H195" s="139"/>
      <c r="I195" s="139" t="s">
        <v>4778</v>
      </c>
      <c r="J195" s="139" t="s">
        <v>1521</v>
      </c>
      <c r="K195" s="140" t="s">
        <v>4780</v>
      </c>
    </row>
    <row r="196" spans="1:11" ht="25.5" x14ac:dyDescent="0.2">
      <c r="A196">
        <v>196</v>
      </c>
      <c r="B196" s="139" t="s">
        <v>1518</v>
      </c>
      <c r="C196" s="139" t="s">
        <v>682</v>
      </c>
      <c r="D196" s="139"/>
      <c r="E196" s="139" t="s">
        <v>4781</v>
      </c>
      <c r="F196" s="140" t="s">
        <v>4782</v>
      </c>
      <c r="G196" s="139" t="s">
        <v>4783</v>
      </c>
      <c r="H196" s="139"/>
      <c r="I196" s="139" t="s">
        <v>4781</v>
      </c>
      <c r="J196" s="139" t="s">
        <v>1521</v>
      </c>
      <c r="K196" s="140" t="s">
        <v>4784</v>
      </c>
    </row>
    <row r="197" spans="1:11" ht="25.5" x14ac:dyDescent="0.2">
      <c r="A197">
        <v>197</v>
      </c>
      <c r="B197" s="139" t="s">
        <v>1518</v>
      </c>
      <c r="C197" s="139" t="s">
        <v>683</v>
      </c>
      <c r="D197" s="139"/>
      <c r="E197" s="139" t="s">
        <v>4785</v>
      </c>
      <c r="F197" s="140" t="s">
        <v>4786</v>
      </c>
      <c r="G197" s="139" t="s">
        <v>4787</v>
      </c>
      <c r="H197" s="139"/>
      <c r="I197" s="139" t="s">
        <v>4785</v>
      </c>
      <c r="J197" s="139" t="s">
        <v>1521</v>
      </c>
      <c r="K197" s="140" t="s">
        <v>4120</v>
      </c>
    </row>
    <row r="198" spans="1:11" ht="25.5" x14ac:dyDescent="0.2">
      <c r="A198">
        <v>198</v>
      </c>
      <c r="B198" s="139" t="s">
        <v>1518</v>
      </c>
      <c r="C198" s="139" t="s">
        <v>684</v>
      </c>
      <c r="D198" s="139"/>
      <c r="E198" s="139" t="s">
        <v>3637</v>
      </c>
      <c r="F198" s="140" t="s">
        <v>3638</v>
      </c>
      <c r="G198" s="139" t="s">
        <v>685</v>
      </c>
      <c r="H198" s="139"/>
      <c r="I198" s="139" t="s">
        <v>3486</v>
      </c>
      <c r="J198" s="139" t="s">
        <v>1521</v>
      </c>
      <c r="K198" s="140" t="s">
        <v>3662</v>
      </c>
    </row>
    <row r="199" spans="1:11" ht="25.5" x14ac:dyDescent="0.2">
      <c r="A199">
        <v>199</v>
      </c>
      <c r="B199" s="139" t="s">
        <v>1518</v>
      </c>
      <c r="C199" s="139" t="s">
        <v>686</v>
      </c>
      <c r="D199" s="139"/>
      <c r="E199" s="139" t="s">
        <v>4788</v>
      </c>
      <c r="F199" s="140" t="s">
        <v>4789</v>
      </c>
      <c r="G199" s="139" t="s">
        <v>2880</v>
      </c>
      <c r="H199" s="139"/>
      <c r="I199" s="139" t="s">
        <v>4788</v>
      </c>
      <c r="J199" s="139" t="s">
        <v>1521</v>
      </c>
      <c r="K199" s="140" t="s">
        <v>4790</v>
      </c>
    </row>
    <row r="200" spans="1:11" ht="25.5" x14ac:dyDescent="0.2">
      <c r="A200">
        <v>200</v>
      </c>
      <c r="B200" s="139" t="s">
        <v>1518</v>
      </c>
      <c r="C200" s="139" t="s">
        <v>687</v>
      </c>
      <c r="D200" s="139"/>
      <c r="E200" s="139" t="s">
        <v>3038</v>
      </c>
      <c r="F200" s="140" t="s">
        <v>3039</v>
      </c>
      <c r="G200" s="139" t="s">
        <v>2881</v>
      </c>
      <c r="H200" s="139"/>
      <c r="I200" s="139" t="s">
        <v>3040</v>
      </c>
      <c r="J200" s="139" t="s">
        <v>1521</v>
      </c>
      <c r="K200" s="140" t="s">
        <v>3041</v>
      </c>
    </row>
    <row r="201" spans="1:11" ht="25.5" x14ac:dyDescent="0.2">
      <c r="A201">
        <v>201</v>
      </c>
      <c r="B201" s="139" t="s">
        <v>1518</v>
      </c>
      <c r="C201" s="139" t="s">
        <v>688</v>
      </c>
      <c r="D201" s="139"/>
      <c r="E201" s="139" t="s">
        <v>4791</v>
      </c>
      <c r="F201" s="140" t="s">
        <v>4792</v>
      </c>
      <c r="G201" s="139" t="s">
        <v>4793</v>
      </c>
      <c r="H201" s="139"/>
      <c r="I201" s="139" t="s">
        <v>4791</v>
      </c>
      <c r="J201" s="139" t="s">
        <v>1521</v>
      </c>
      <c r="K201" s="140" t="s">
        <v>4794</v>
      </c>
    </row>
    <row r="202" spans="1:11" ht="25.5" x14ac:dyDescent="0.2">
      <c r="A202">
        <v>202</v>
      </c>
      <c r="B202" s="139" t="s">
        <v>1518</v>
      </c>
      <c r="C202" s="139" t="s">
        <v>689</v>
      </c>
      <c r="D202" s="139"/>
      <c r="E202" s="139" t="s">
        <v>4795</v>
      </c>
      <c r="F202" s="140" t="s">
        <v>4796</v>
      </c>
      <c r="G202" s="139" t="s">
        <v>4797</v>
      </c>
      <c r="H202" s="139"/>
      <c r="I202" s="139" t="s">
        <v>4795</v>
      </c>
      <c r="J202" s="139" t="s">
        <v>1521</v>
      </c>
      <c r="K202" s="140" t="s">
        <v>4798</v>
      </c>
    </row>
    <row r="203" spans="1:11" ht="38.25" x14ac:dyDescent="0.2">
      <c r="A203">
        <v>203</v>
      </c>
      <c r="B203" s="139" t="s">
        <v>5860</v>
      </c>
      <c r="C203" s="139" t="s">
        <v>690</v>
      </c>
      <c r="D203" s="139"/>
      <c r="E203" s="139" t="s">
        <v>691</v>
      </c>
      <c r="F203" s="140" t="s">
        <v>3632</v>
      </c>
      <c r="G203" s="139" t="s">
        <v>3633</v>
      </c>
      <c r="H203" s="139"/>
      <c r="I203" s="139" t="s">
        <v>4795</v>
      </c>
      <c r="J203" s="139" t="s">
        <v>1521</v>
      </c>
      <c r="K203" s="140" t="s">
        <v>4798</v>
      </c>
    </row>
    <row r="204" spans="1:11" ht="25.5" x14ac:dyDescent="0.2">
      <c r="A204">
        <v>204</v>
      </c>
      <c r="B204" s="139" t="s">
        <v>1518</v>
      </c>
      <c r="C204" s="139" t="s">
        <v>692</v>
      </c>
      <c r="D204" s="139"/>
      <c r="E204" s="139" t="s">
        <v>4799</v>
      </c>
      <c r="F204" s="140" t="s">
        <v>4800</v>
      </c>
      <c r="G204" s="139" t="s">
        <v>4801</v>
      </c>
      <c r="H204" s="139"/>
      <c r="I204" s="139" t="s">
        <v>4802</v>
      </c>
      <c r="J204" s="139" t="s">
        <v>1521</v>
      </c>
      <c r="K204" s="140" t="s">
        <v>4803</v>
      </c>
    </row>
    <row r="205" spans="1:11" ht="25.5" x14ac:dyDescent="0.2">
      <c r="A205">
        <v>205</v>
      </c>
      <c r="B205" s="139" t="s">
        <v>1518</v>
      </c>
      <c r="C205" s="139" t="s">
        <v>693</v>
      </c>
      <c r="D205" s="139"/>
      <c r="E205" s="139" t="s">
        <v>4804</v>
      </c>
      <c r="F205" s="140" t="s">
        <v>4805</v>
      </c>
      <c r="G205" s="139" t="s">
        <v>4806</v>
      </c>
      <c r="H205" s="139"/>
      <c r="I205" s="139" t="s">
        <v>4804</v>
      </c>
      <c r="J205" s="139" t="s">
        <v>1521</v>
      </c>
      <c r="K205" s="140" t="s">
        <v>5350</v>
      </c>
    </row>
    <row r="206" spans="1:11" ht="25.5" x14ac:dyDescent="0.2">
      <c r="A206">
        <v>206</v>
      </c>
      <c r="B206" s="139" t="s">
        <v>1518</v>
      </c>
      <c r="C206" s="139" t="s">
        <v>694</v>
      </c>
      <c r="D206" s="139"/>
      <c r="E206" s="139" t="s">
        <v>4807</v>
      </c>
      <c r="F206" s="140" t="s">
        <v>4808</v>
      </c>
      <c r="G206" s="139" t="s">
        <v>4809</v>
      </c>
      <c r="H206" s="139"/>
      <c r="I206" s="139" t="s">
        <v>4807</v>
      </c>
      <c r="J206" s="139" t="s">
        <v>1521</v>
      </c>
      <c r="K206" s="140" t="s">
        <v>4810</v>
      </c>
    </row>
    <row r="207" spans="1:11" ht="25.5" x14ac:dyDescent="0.2">
      <c r="A207">
        <v>207</v>
      </c>
      <c r="B207" s="139" t="s">
        <v>1518</v>
      </c>
      <c r="C207" s="139" t="s">
        <v>577</v>
      </c>
      <c r="D207" s="139"/>
      <c r="E207" s="139" t="s">
        <v>3042</v>
      </c>
      <c r="F207" s="140" t="s">
        <v>3043</v>
      </c>
      <c r="G207" s="139" t="s">
        <v>2</v>
      </c>
      <c r="H207" s="139"/>
      <c r="I207" s="139" t="s">
        <v>2214</v>
      </c>
      <c r="J207" s="139" t="s">
        <v>1521</v>
      </c>
      <c r="K207" s="140" t="s">
        <v>2215</v>
      </c>
    </row>
    <row r="208" spans="1:11" ht="25.5" x14ac:dyDescent="0.2">
      <c r="A208">
        <v>208</v>
      </c>
      <c r="B208" s="139" t="s">
        <v>5860</v>
      </c>
      <c r="C208" s="139" t="s">
        <v>695</v>
      </c>
      <c r="D208" s="139"/>
      <c r="E208" s="139" t="s">
        <v>696</v>
      </c>
      <c r="F208" s="140" t="s">
        <v>3634</v>
      </c>
      <c r="G208" s="139" t="s">
        <v>2882</v>
      </c>
      <c r="H208" s="139"/>
      <c r="I208" s="139" t="s">
        <v>3635</v>
      </c>
      <c r="J208" s="139" t="s">
        <v>1521</v>
      </c>
      <c r="K208" s="140" t="s">
        <v>3636</v>
      </c>
    </row>
    <row r="209" spans="1:11" ht="25.5" x14ac:dyDescent="0.2">
      <c r="A209">
        <v>209</v>
      </c>
      <c r="B209" s="139" t="s">
        <v>5860</v>
      </c>
      <c r="C209" s="139" t="s">
        <v>697</v>
      </c>
      <c r="D209" s="139"/>
      <c r="E209" s="139" t="s">
        <v>367</v>
      </c>
      <c r="F209" s="140" t="s">
        <v>2883</v>
      </c>
      <c r="G209" s="139" t="s">
        <v>698</v>
      </c>
      <c r="H209" s="139"/>
      <c r="I209" s="139" t="s">
        <v>5307</v>
      </c>
      <c r="J209" s="139" t="s">
        <v>1521</v>
      </c>
      <c r="K209" s="140" t="s">
        <v>4289</v>
      </c>
    </row>
    <row r="210" spans="1:11" ht="25.5" x14ac:dyDescent="0.2">
      <c r="A210">
        <v>210</v>
      </c>
      <c r="B210" s="139" t="s">
        <v>1518</v>
      </c>
      <c r="C210" s="139" t="s">
        <v>699</v>
      </c>
      <c r="D210" s="139"/>
      <c r="E210" s="139" t="s">
        <v>3044</v>
      </c>
      <c r="F210" s="140" t="s">
        <v>3045</v>
      </c>
      <c r="G210" s="139" t="s">
        <v>3046</v>
      </c>
      <c r="H210" s="139"/>
      <c r="I210" s="139" t="s">
        <v>3374</v>
      </c>
      <c r="J210" s="139" t="s">
        <v>1521</v>
      </c>
      <c r="K210" s="140" t="s">
        <v>1186</v>
      </c>
    </row>
    <row r="211" spans="1:11" ht="25.5" x14ac:dyDescent="0.2">
      <c r="A211">
        <v>211</v>
      </c>
      <c r="B211" s="139" t="s">
        <v>1518</v>
      </c>
      <c r="C211" s="139" t="s">
        <v>700</v>
      </c>
      <c r="D211" s="139"/>
      <c r="E211" s="139" t="s">
        <v>4811</v>
      </c>
      <c r="F211" s="140" t="s">
        <v>4812</v>
      </c>
      <c r="G211" s="139" t="s">
        <v>4813</v>
      </c>
      <c r="H211" s="139"/>
      <c r="I211" s="139" t="s">
        <v>4811</v>
      </c>
      <c r="J211" s="139" t="s">
        <v>1521</v>
      </c>
      <c r="K211" s="140" t="s">
        <v>4814</v>
      </c>
    </row>
    <row r="212" spans="1:11" ht="25.5" x14ac:dyDescent="0.2">
      <c r="A212">
        <v>212</v>
      </c>
      <c r="B212" s="139" t="s">
        <v>5860</v>
      </c>
      <c r="C212" s="139" t="s">
        <v>701</v>
      </c>
      <c r="D212" s="139"/>
      <c r="E212" s="139" t="s">
        <v>4848</v>
      </c>
      <c r="F212" s="140" t="s">
        <v>3639</v>
      </c>
      <c r="G212" s="139" t="s">
        <v>3640</v>
      </c>
      <c r="H212" s="139"/>
      <c r="I212" s="139" t="s">
        <v>1281</v>
      </c>
      <c r="J212" s="139" t="s">
        <v>1521</v>
      </c>
      <c r="K212" s="140" t="s">
        <v>3641</v>
      </c>
    </row>
    <row r="213" spans="1:11" ht="25.5" x14ac:dyDescent="0.2">
      <c r="A213">
        <v>213</v>
      </c>
      <c r="B213" s="139" t="s">
        <v>1518</v>
      </c>
      <c r="C213" s="139" t="s">
        <v>692</v>
      </c>
      <c r="D213" s="139"/>
      <c r="E213" s="139" t="s">
        <v>4802</v>
      </c>
      <c r="F213" s="140" t="s">
        <v>4815</v>
      </c>
      <c r="G213" s="139" t="s">
        <v>4801</v>
      </c>
      <c r="H213" s="139"/>
      <c r="I213" s="139" t="s">
        <v>4802</v>
      </c>
      <c r="J213" s="139" t="s">
        <v>1521</v>
      </c>
      <c r="K213" s="140" t="s">
        <v>4803</v>
      </c>
    </row>
    <row r="214" spans="1:11" ht="25.5" x14ac:dyDescent="0.2">
      <c r="A214">
        <v>214</v>
      </c>
      <c r="B214" s="139" t="s">
        <v>1518</v>
      </c>
      <c r="C214" s="139" t="s">
        <v>702</v>
      </c>
      <c r="D214" s="139"/>
      <c r="E214" s="139" t="s">
        <v>4816</v>
      </c>
      <c r="F214" s="140" t="s">
        <v>4817</v>
      </c>
      <c r="G214" s="139" t="s">
        <v>4818</v>
      </c>
      <c r="H214" s="139"/>
      <c r="I214" s="139" t="s">
        <v>4816</v>
      </c>
      <c r="J214" s="139" t="s">
        <v>1521</v>
      </c>
      <c r="K214" s="140" t="s">
        <v>3282</v>
      </c>
    </row>
    <row r="215" spans="1:11" ht="25.5" x14ac:dyDescent="0.2">
      <c r="A215">
        <v>215</v>
      </c>
      <c r="B215" s="139" t="s">
        <v>1518</v>
      </c>
      <c r="C215" s="139" t="s">
        <v>703</v>
      </c>
      <c r="D215" s="139"/>
      <c r="E215" s="139" t="s">
        <v>3283</v>
      </c>
      <c r="F215" s="140" t="s">
        <v>3284</v>
      </c>
      <c r="G215" s="139" t="s">
        <v>2884</v>
      </c>
      <c r="H215" s="139" t="s">
        <v>2885</v>
      </c>
      <c r="I215" s="139" t="s">
        <v>3283</v>
      </c>
      <c r="J215" s="139" t="s">
        <v>1521</v>
      </c>
      <c r="K215" s="140" t="s">
        <v>3285</v>
      </c>
    </row>
    <row r="216" spans="1:11" ht="25.5" x14ac:dyDescent="0.2">
      <c r="A216">
        <v>216</v>
      </c>
      <c r="B216" s="139" t="s">
        <v>1518</v>
      </c>
      <c r="C216" s="139" t="s">
        <v>704</v>
      </c>
      <c r="D216" s="139"/>
      <c r="E216" s="139" t="s">
        <v>3286</v>
      </c>
      <c r="F216" s="140" t="s">
        <v>3287</v>
      </c>
      <c r="G216" s="139" t="s">
        <v>3288</v>
      </c>
      <c r="H216" s="139"/>
      <c r="I216" s="139" t="s">
        <v>3286</v>
      </c>
      <c r="J216" s="139" t="s">
        <v>1521</v>
      </c>
      <c r="K216" s="140" t="s">
        <v>3289</v>
      </c>
    </row>
    <row r="217" spans="1:11" ht="25.5" x14ac:dyDescent="0.2">
      <c r="A217">
        <v>217</v>
      </c>
      <c r="B217" s="139" t="s">
        <v>1518</v>
      </c>
      <c r="C217" s="139" t="s">
        <v>705</v>
      </c>
      <c r="D217" s="139"/>
      <c r="E217" s="139" t="s">
        <v>3290</v>
      </c>
      <c r="F217" s="140" t="s">
        <v>3291</v>
      </c>
      <c r="G217" s="139" t="s">
        <v>3292</v>
      </c>
      <c r="H217" s="139"/>
      <c r="I217" s="139" t="s">
        <v>3290</v>
      </c>
      <c r="J217" s="139" t="s">
        <v>1521</v>
      </c>
      <c r="K217" s="140" t="s">
        <v>3293</v>
      </c>
    </row>
    <row r="218" spans="1:11" ht="25.5" x14ac:dyDescent="0.2">
      <c r="A218">
        <v>218</v>
      </c>
      <c r="B218" s="139" t="s">
        <v>1518</v>
      </c>
      <c r="C218" s="139" t="s">
        <v>706</v>
      </c>
      <c r="D218" s="139"/>
      <c r="E218" s="139" t="s">
        <v>3294</v>
      </c>
      <c r="F218" s="140" t="s">
        <v>3295</v>
      </c>
      <c r="G218" s="139" t="s">
        <v>3296</v>
      </c>
      <c r="H218" s="139"/>
      <c r="I218" s="139" t="s">
        <v>3294</v>
      </c>
      <c r="J218" s="139" t="s">
        <v>1521</v>
      </c>
      <c r="K218" s="140" t="s">
        <v>3297</v>
      </c>
    </row>
    <row r="219" spans="1:11" ht="25.5" x14ac:dyDescent="0.2">
      <c r="A219">
        <v>219</v>
      </c>
      <c r="B219" s="139" t="s">
        <v>1518</v>
      </c>
      <c r="C219" s="139" t="s">
        <v>707</v>
      </c>
      <c r="D219" s="139"/>
      <c r="E219" s="139" t="s">
        <v>3047</v>
      </c>
      <c r="F219" s="140" t="s">
        <v>3048</v>
      </c>
      <c r="G219" s="139" t="s">
        <v>2690</v>
      </c>
      <c r="H219" s="139"/>
      <c r="I219" s="139" t="s">
        <v>3049</v>
      </c>
      <c r="J219" s="139" t="s">
        <v>1521</v>
      </c>
      <c r="K219" s="140" t="s">
        <v>3050</v>
      </c>
    </row>
    <row r="220" spans="1:11" ht="25.5" x14ac:dyDescent="0.2">
      <c r="A220">
        <v>220</v>
      </c>
      <c r="B220" s="139" t="s">
        <v>1518</v>
      </c>
      <c r="C220" s="139" t="s">
        <v>708</v>
      </c>
      <c r="D220" s="139"/>
      <c r="E220" s="139" t="s">
        <v>3298</v>
      </c>
      <c r="F220" s="140" t="s">
        <v>3299</v>
      </c>
      <c r="G220" s="139" t="s">
        <v>2691</v>
      </c>
      <c r="H220" s="139"/>
      <c r="I220" s="139" t="s">
        <v>3298</v>
      </c>
      <c r="J220" s="139" t="s">
        <v>1521</v>
      </c>
      <c r="K220" s="140" t="s">
        <v>3300</v>
      </c>
    </row>
    <row r="221" spans="1:11" ht="25.5" x14ac:dyDescent="0.2">
      <c r="A221">
        <v>221</v>
      </c>
      <c r="B221" s="139" t="s">
        <v>1518</v>
      </c>
      <c r="C221" s="139" t="s">
        <v>709</v>
      </c>
      <c r="D221" s="139"/>
      <c r="E221" s="139" t="s">
        <v>3301</v>
      </c>
      <c r="F221" s="140" t="s">
        <v>3302</v>
      </c>
      <c r="G221" s="139" t="s">
        <v>372</v>
      </c>
      <c r="H221" s="139"/>
      <c r="I221" s="139" t="s">
        <v>3301</v>
      </c>
      <c r="J221" s="139" t="s">
        <v>1521</v>
      </c>
      <c r="K221" s="140" t="s">
        <v>373</v>
      </c>
    </row>
    <row r="222" spans="1:11" ht="25.5" x14ac:dyDescent="0.2">
      <c r="A222">
        <v>222</v>
      </c>
      <c r="B222" s="139" t="s">
        <v>1518</v>
      </c>
      <c r="C222" s="139" t="s">
        <v>520</v>
      </c>
      <c r="D222" s="139"/>
      <c r="E222" s="139" t="s">
        <v>374</v>
      </c>
      <c r="F222" s="140" t="s">
        <v>375</v>
      </c>
      <c r="G222" s="139" t="s">
        <v>1294</v>
      </c>
      <c r="H222" s="139"/>
      <c r="I222" s="139" t="s">
        <v>1292</v>
      </c>
      <c r="J222" s="139" t="s">
        <v>1521</v>
      </c>
      <c r="K222" s="140" t="s">
        <v>1295</v>
      </c>
    </row>
    <row r="223" spans="1:11" ht="25.5" x14ac:dyDescent="0.2">
      <c r="A223">
        <v>223</v>
      </c>
      <c r="B223" s="139" t="s">
        <v>1518</v>
      </c>
      <c r="C223" s="139" t="s">
        <v>710</v>
      </c>
      <c r="D223" s="139"/>
      <c r="E223" s="139" t="s">
        <v>376</v>
      </c>
      <c r="F223" s="140" t="s">
        <v>377</v>
      </c>
      <c r="G223" s="139" t="s">
        <v>378</v>
      </c>
      <c r="H223" s="139"/>
      <c r="I223" s="139" t="s">
        <v>376</v>
      </c>
      <c r="J223" s="139" t="s">
        <v>1521</v>
      </c>
      <c r="K223" s="140" t="s">
        <v>5555</v>
      </c>
    </row>
    <row r="224" spans="1:11" ht="25.5" x14ac:dyDescent="0.2">
      <c r="A224">
        <v>224</v>
      </c>
      <c r="B224" s="139" t="s">
        <v>1518</v>
      </c>
      <c r="C224" s="139" t="s">
        <v>711</v>
      </c>
      <c r="D224" s="139"/>
      <c r="E224" s="139" t="s">
        <v>379</v>
      </c>
      <c r="F224" s="140" t="s">
        <v>380</v>
      </c>
      <c r="G224" s="139" t="s">
        <v>381</v>
      </c>
      <c r="H224" s="139"/>
      <c r="I224" s="139" t="s">
        <v>379</v>
      </c>
      <c r="J224" s="139" t="s">
        <v>1521</v>
      </c>
      <c r="K224" s="140" t="s">
        <v>382</v>
      </c>
    </row>
    <row r="225" spans="1:11" ht="25.5" x14ac:dyDescent="0.2">
      <c r="A225">
        <v>225</v>
      </c>
      <c r="B225" s="139" t="s">
        <v>1518</v>
      </c>
      <c r="C225" s="139" t="s">
        <v>712</v>
      </c>
      <c r="D225" s="139"/>
      <c r="E225" s="139" t="s">
        <v>383</v>
      </c>
      <c r="F225" s="140" t="s">
        <v>384</v>
      </c>
      <c r="G225" s="139" t="s">
        <v>385</v>
      </c>
      <c r="H225" s="139" t="s">
        <v>386</v>
      </c>
      <c r="I225" s="139" t="s">
        <v>383</v>
      </c>
      <c r="J225" s="139" t="s">
        <v>1521</v>
      </c>
      <c r="K225" s="140" t="s">
        <v>387</v>
      </c>
    </row>
    <row r="226" spans="1:11" ht="25.5" x14ac:dyDescent="0.2">
      <c r="A226">
        <v>226</v>
      </c>
      <c r="B226" s="139" t="s">
        <v>1518</v>
      </c>
      <c r="C226" s="139" t="s">
        <v>713</v>
      </c>
      <c r="D226" s="139"/>
      <c r="E226" s="139" t="s">
        <v>4442</v>
      </c>
      <c r="F226" s="140" t="s">
        <v>4443</v>
      </c>
      <c r="G226" s="139" t="s">
        <v>4444</v>
      </c>
      <c r="H226" s="139"/>
      <c r="I226" s="139" t="s">
        <v>4442</v>
      </c>
      <c r="J226" s="139" t="s">
        <v>1521</v>
      </c>
      <c r="K226" s="140" t="s">
        <v>4445</v>
      </c>
    </row>
    <row r="227" spans="1:11" ht="25.5" x14ac:dyDescent="0.2">
      <c r="A227">
        <v>227</v>
      </c>
      <c r="B227" s="139" t="s">
        <v>1518</v>
      </c>
      <c r="C227" s="139" t="s">
        <v>714</v>
      </c>
      <c r="D227" s="139"/>
      <c r="E227" s="139" t="s">
        <v>2692</v>
      </c>
      <c r="F227" s="140" t="s">
        <v>2085</v>
      </c>
      <c r="G227" s="139" t="s">
        <v>2086</v>
      </c>
      <c r="H227" s="139"/>
      <c r="I227" s="139" t="s">
        <v>3166</v>
      </c>
      <c r="J227" s="139" t="s">
        <v>1521</v>
      </c>
      <c r="K227" s="140" t="s">
        <v>36</v>
      </c>
    </row>
    <row r="228" spans="1:11" ht="25.5" x14ac:dyDescent="0.2">
      <c r="A228">
        <v>228</v>
      </c>
      <c r="B228" s="139" t="s">
        <v>1518</v>
      </c>
      <c r="C228" s="139" t="s">
        <v>636</v>
      </c>
      <c r="D228" s="139"/>
      <c r="E228" s="139" t="s">
        <v>3054</v>
      </c>
      <c r="F228" s="140" t="s">
        <v>3055</v>
      </c>
      <c r="G228" s="139" t="s">
        <v>5252</v>
      </c>
      <c r="H228" s="139"/>
      <c r="I228" s="139" t="s">
        <v>5253</v>
      </c>
      <c r="J228" s="139" t="s">
        <v>1521</v>
      </c>
      <c r="K228" s="140" t="s">
        <v>5254</v>
      </c>
    </row>
    <row r="229" spans="1:11" ht="25.5" x14ac:dyDescent="0.2">
      <c r="A229">
        <v>229</v>
      </c>
      <c r="B229" s="139" t="s">
        <v>1518</v>
      </c>
      <c r="C229" s="139" t="s">
        <v>715</v>
      </c>
      <c r="D229" s="139"/>
      <c r="E229" s="139" t="s">
        <v>4446</v>
      </c>
      <c r="F229" s="140" t="s">
        <v>4447</v>
      </c>
      <c r="G229" s="139" t="s">
        <v>4448</v>
      </c>
      <c r="H229" s="139"/>
      <c r="I229" s="139" t="s">
        <v>4446</v>
      </c>
      <c r="J229" s="139" t="s">
        <v>1521</v>
      </c>
      <c r="K229" s="140" t="s">
        <v>5756</v>
      </c>
    </row>
    <row r="230" spans="1:11" ht="25.5" x14ac:dyDescent="0.2">
      <c r="A230">
        <v>230</v>
      </c>
      <c r="B230" s="139" t="s">
        <v>1518</v>
      </c>
      <c r="C230" s="139" t="s">
        <v>716</v>
      </c>
      <c r="D230" s="139"/>
      <c r="E230" s="139" t="s">
        <v>2693</v>
      </c>
      <c r="F230" s="140" t="s">
        <v>2087</v>
      </c>
      <c r="G230" s="139" t="s">
        <v>2088</v>
      </c>
      <c r="H230" s="139"/>
      <c r="I230" s="139" t="s">
        <v>2854</v>
      </c>
      <c r="J230" s="139" t="s">
        <v>1521</v>
      </c>
      <c r="K230" s="140" t="s">
        <v>2857</v>
      </c>
    </row>
    <row r="231" spans="1:11" ht="25.5" x14ac:dyDescent="0.2">
      <c r="A231">
        <v>231</v>
      </c>
      <c r="B231" s="139" t="s">
        <v>1518</v>
      </c>
      <c r="C231" s="139" t="s">
        <v>661</v>
      </c>
      <c r="D231" s="139"/>
      <c r="E231" s="139" t="s">
        <v>3051</v>
      </c>
      <c r="F231" s="140" t="s">
        <v>3052</v>
      </c>
      <c r="G231" s="139" t="s">
        <v>3053</v>
      </c>
      <c r="H231" s="139"/>
      <c r="I231" s="139" t="s">
        <v>3464</v>
      </c>
      <c r="J231" s="139" t="s">
        <v>1521</v>
      </c>
      <c r="K231" s="140" t="s">
        <v>3467</v>
      </c>
    </row>
    <row r="232" spans="1:11" ht="25.5" x14ac:dyDescent="0.2">
      <c r="A232">
        <v>232</v>
      </c>
      <c r="B232" s="139" t="s">
        <v>5860</v>
      </c>
      <c r="C232" s="139" t="s">
        <v>717</v>
      </c>
      <c r="D232" s="139"/>
      <c r="E232" s="139" t="s">
        <v>718</v>
      </c>
      <c r="F232" s="140" t="s">
        <v>3642</v>
      </c>
      <c r="G232" s="139" t="s">
        <v>5762</v>
      </c>
      <c r="H232" s="139"/>
      <c r="I232" s="139" t="s">
        <v>4788</v>
      </c>
      <c r="J232" s="139" t="s">
        <v>1521</v>
      </c>
      <c r="K232" s="140" t="s">
        <v>4790</v>
      </c>
    </row>
    <row r="233" spans="1:11" ht="25.5" x14ac:dyDescent="0.2">
      <c r="A233">
        <v>233</v>
      </c>
      <c r="B233" s="139" t="s">
        <v>1518</v>
      </c>
      <c r="C233" s="139" t="s">
        <v>719</v>
      </c>
      <c r="D233" s="139"/>
      <c r="E233" s="139" t="s">
        <v>4449</v>
      </c>
      <c r="F233" s="140" t="s">
        <v>4450</v>
      </c>
      <c r="G233" s="139" t="s">
        <v>4451</v>
      </c>
      <c r="H233" s="139"/>
      <c r="I233" s="139" t="s">
        <v>4449</v>
      </c>
      <c r="J233" s="139" t="s">
        <v>1521</v>
      </c>
      <c r="K233" s="140" t="s">
        <v>4452</v>
      </c>
    </row>
    <row r="234" spans="1:11" ht="25.5" x14ac:dyDescent="0.2">
      <c r="A234">
        <v>234</v>
      </c>
      <c r="B234" s="139" t="s">
        <v>1518</v>
      </c>
      <c r="C234" s="139" t="s">
        <v>720</v>
      </c>
      <c r="D234" s="139"/>
      <c r="E234" s="139" t="s">
        <v>4453</v>
      </c>
      <c r="F234" s="140" t="s">
        <v>4454</v>
      </c>
      <c r="G234" s="139" t="s">
        <v>4455</v>
      </c>
      <c r="H234" s="139"/>
      <c r="I234" s="139" t="s">
        <v>4453</v>
      </c>
      <c r="J234" s="139" t="s">
        <v>1521</v>
      </c>
      <c r="K234" s="140" t="s">
        <v>4456</v>
      </c>
    </row>
    <row r="235" spans="1:11" ht="25.5" x14ac:dyDescent="0.2">
      <c r="A235">
        <v>235</v>
      </c>
      <c r="B235" s="139" t="s">
        <v>1518</v>
      </c>
      <c r="C235" s="139" t="s">
        <v>721</v>
      </c>
      <c r="D235" s="139"/>
      <c r="E235" s="139" t="s">
        <v>3056</v>
      </c>
      <c r="F235" s="140" t="s">
        <v>3057</v>
      </c>
      <c r="G235" s="139" t="s">
        <v>3058</v>
      </c>
      <c r="H235" s="139"/>
      <c r="I235" s="139" t="s">
        <v>3059</v>
      </c>
      <c r="J235" s="139" t="s">
        <v>1521</v>
      </c>
      <c r="K235" s="140" t="s">
        <v>3060</v>
      </c>
    </row>
    <row r="236" spans="1:11" ht="25.5" x14ac:dyDescent="0.2">
      <c r="A236">
        <v>236</v>
      </c>
      <c r="B236" s="139" t="s">
        <v>1518</v>
      </c>
      <c r="C236" s="139" t="s">
        <v>722</v>
      </c>
      <c r="D236" s="139"/>
      <c r="E236" s="139" t="s">
        <v>3061</v>
      </c>
      <c r="F236" s="140" t="s">
        <v>3062</v>
      </c>
      <c r="G236" s="139" t="s">
        <v>3063</v>
      </c>
      <c r="H236" s="139"/>
      <c r="I236" s="139" t="s">
        <v>3064</v>
      </c>
      <c r="J236" s="139" t="s">
        <v>1521</v>
      </c>
      <c r="K236" s="140" t="s">
        <v>3065</v>
      </c>
    </row>
    <row r="237" spans="1:11" ht="25.5" x14ac:dyDescent="0.2">
      <c r="A237">
        <v>237</v>
      </c>
      <c r="B237" s="139" t="s">
        <v>1518</v>
      </c>
      <c r="C237" s="139" t="s">
        <v>723</v>
      </c>
      <c r="D237" s="139"/>
      <c r="E237" s="139" t="s">
        <v>2694</v>
      </c>
      <c r="F237" s="140" t="s">
        <v>2091</v>
      </c>
      <c r="G237" s="139" t="s">
        <v>2092</v>
      </c>
      <c r="H237" s="139"/>
      <c r="I237" s="139" t="s">
        <v>3437</v>
      </c>
      <c r="J237" s="139" t="s">
        <v>1521</v>
      </c>
      <c r="K237" s="140" t="s">
        <v>3440</v>
      </c>
    </row>
    <row r="238" spans="1:11" ht="25.5" x14ac:dyDescent="0.2">
      <c r="A238">
        <v>238</v>
      </c>
      <c r="B238" s="139" t="s">
        <v>1518</v>
      </c>
      <c r="C238" s="139" t="s">
        <v>724</v>
      </c>
      <c r="D238" s="139"/>
      <c r="E238" s="139" t="s">
        <v>4457</v>
      </c>
      <c r="F238" s="140" t="s">
        <v>4458</v>
      </c>
      <c r="G238" s="139" t="s">
        <v>4459</v>
      </c>
      <c r="H238" s="139"/>
      <c r="I238" s="139" t="s">
        <v>4457</v>
      </c>
      <c r="J238" s="139" t="s">
        <v>1521</v>
      </c>
      <c r="K238" s="140" t="s">
        <v>4460</v>
      </c>
    </row>
    <row r="239" spans="1:11" ht="25.5" x14ac:dyDescent="0.2">
      <c r="A239">
        <v>239</v>
      </c>
      <c r="B239" s="139" t="s">
        <v>1518</v>
      </c>
      <c r="C239" s="139" t="s">
        <v>522</v>
      </c>
      <c r="D239" s="139"/>
      <c r="E239" s="139" t="s">
        <v>3975</v>
      </c>
      <c r="F239" s="140" t="s">
        <v>3976</v>
      </c>
      <c r="G239" s="139" t="s">
        <v>1303</v>
      </c>
      <c r="H239" s="139"/>
      <c r="I239" s="139" t="s">
        <v>1304</v>
      </c>
      <c r="J239" s="139" t="s">
        <v>1521</v>
      </c>
      <c r="K239" s="140" t="s">
        <v>1305</v>
      </c>
    </row>
    <row r="240" spans="1:11" ht="25.5" x14ac:dyDescent="0.2">
      <c r="A240">
        <v>240</v>
      </c>
      <c r="B240" s="139" t="s">
        <v>1518</v>
      </c>
      <c r="C240" s="139" t="s">
        <v>725</v>
      </c>
      <c r="D240" s="139"/>
      <c r="E240" s="139" t="s">
        <v>4461</v>
      </c>
      <c r="F240" s="140" t="s">
        <v>4462</v>
      </c>
      <c r="G240" s="139" t="s">
        <v>4463</v>
      </c>
      <c r="H240" s="139"/>
      <c r="I240" s="139" t="s">
        <v>4461</v>
      </c>
      <c r="J240" s="139" t="s">
        <v>1521</v>
      </c>
      <c r="K240" s="140" t="s">
        <v>4464</v>
      </c>
    </row>
    <row r="241" spans="1:11" ht="25.5" x14ac:dyDescent="0.2">
      <c r="A241">
        <v>241</v>
      </c>
      <c r="B241" s="139" t="s">
        <v>5860</v>
      </c>
      <c r="C241" s="139" t="s">
        <v>726</v>
      </c>
      <c r="D241" s="139"/>
      <c r="E241" s="139" t="s">
        <v>727</v>
      </c>
      <c r="F241" s="140" t="s">
        <v>5406</v>
      </c>
      <c r="G241" s="139" t="s">
        <v>1863</v>
      </c>
      <c r="H241" s="139"/>
      <c r="I241" s="139" t="s">
        <v>5357</v>
      </c>
      <c r="J241" s="139" t="s">
        <v>1521</v>
      </c>
      <c r="K241" s="140" t="s">
        <v>2551</v>
      </c>
    </row>
    <row r="242" spans="1:11" ht="25.5" x14ac:dyDescent="0.2">
      <c r="A242">
        <v>242</v>
      </c>
      <c r="B242" s="139" t="s">
        <v>1518</v>
      </c>
      <c r="C242" s="139" t="s">
        <v>728</v>
      </c>
      <c r="D242" s="139"/>
      <c r="E242" s="139" t="s">
        <v>4465</v>
      </c>
      <c r="F242" s="140" t="s">
        <v>4466</v>
      </c>
      <c r="G242" s="139" t="s">
        <v>4467</v>
      </c>
      <c r="H242" s="139" t="s">
        <v>2695</v>
      </c>
      <c r="I242" s="139" t="s">
        <v>4465</v>
      </c>
      <c r="J242" s="139" t="s">
        <v>1521</v>
      </c>
      <c r="K242" s="140" t="s">
        <v>3644</v>
      </c>
    </row>
    <row r="243" spans="1:11" ht="25.5" x14ac:dyDescent="0.2">
      <c r="A243">
        <v>243</v>
      </c>
      <c r="B243" s="139" t="s">
        <v>5860</v>
      </c>
      <c r="C243" s="139" t="s">
        <v>729</v>
      </c>
      <c r="D243" s="139"/>
      <c r="E243" s="139" t="s">
        <v>730</v>
      </c>
      <c r="F243" s="140" t="s">
        <v>3643</v>
      </c>
      <c r="G243" s="139" t="s">
        <v>2696</v>
      </c>
      <c r="H243" s="139"/>
      <c r="I243" s="139" t="s">
        <v>5307</v>
      </c>
      <c r="J243" s="139" t="s">
        <v>1521</v>
      </c>
      <c r="K243" s="140" t="s">
        <v>4289</v>
      </c>
    </row>
    <row r="244" spans="1:11" ht="25.5" x14ac:dyDescent="0.2">
      <c r="A244">
        <v>244</v>
      </c>
      <c r="B244" s="139" t="s">
        <v>1518</v>
      </c>
      <c r="C244" s="139" t="s">
        <v>582</v>
      </c>
      <c r="D244" s="139"/>
      <c r="E244" s="139" t="s">
        <v>3066</v>
      </c>
      <c r="F244" s="140" t="s">
        <v>3067</v>
      </c>
      <c r="G244" s="139" t="s">
        <v>2836</v>
      </c>
      <c r="H244" s="139"/>
      <c r="I244" s="139" t="s">
        <v>2834</v>
      </c>
      <c r="J244" s="139" t="s">
        <v>1521</v>
      </c>
      <c r="K244" s="140" t="s">
        <v>2837</v>
      </c>
    </row>
    <row r="245" spans="1:11" ht="25.5" x14ac:dyDescent="0.2">
      <c r="A245">
        <v>245</v>
      </c>
      <c r="B245" s="139" t="s">
        <v>1518</v>
      </c>
      <c r="C245" s="139" t="s">
        <v>731</v>
      </c>
      <c r="D245" s="139"/>
      <c r="E245" s="139" t="s">
        <v>4468</v>
      </c>
      <c r="F245" s="140" t="s">
        <v>4469</v>
      </c>
      <c r="G245" s="139" t="s">
        <v>4470</v>
      </c>
      <c r="H245" s="139"/>
      <c r="I245" s="139" t="s">
        <v>4468</v>
      </c>
      <c r="J245" s="139" t="s">
        <v>1521</v>
      </c>
      <c r="K245" s="140" t="s">
        <v>4471</v>
      </c>
    </row>
    <row r="246" spans="1:11" ht="25.5" x14ac:dyDescent="0.2">
      <c r="A246">
        <v>246</v>
      </c>
      <c r="B246" s="139" t="s">
        <v>1518</v>
      </c>
      <c r="C246" s="139" t="s">
        <v>732</v>
      </c>
      <c r="D246" s="139"/>
      <c r="E246" s="139" t="s">
        <v>1833</v>
      </c>
      <c r="F246" s="140" t="s">
        <v>1834</v>
      </c>
      <c r="G246" s="139" t="s">
        <v>1835</v>
      </c>
      <c r="H246" s="139"/>
      <c r="I246" s="139" t="s">
        <v>1836</v>
      </c>
      <c r="J246" s="139" t="s">
        <v>1521</v>
      </c>
      <c r="K246" s="140" t="s">
        <v>1837</v>
      </c>
    </row>
    <row r="247" spans="1:11" ht="25.5" x14ac:dyDescent="0.2">
      <c r="A247">
        <v>247</v>
      </c>
      <c r="B247" s="139" t="s">
        <v>1518</v>
      </c>
      <c r="C247" s="139" t="s">
        <v>733</v>
      </c>
      <c r="D247" s="139"/>
      <c r="E247" s="139" t="s">
        <v>1838</v>
      </c>
      <c r="F247" s="140" t="s">
        <v>1839</v>
      </c>
      <c r="G247" s="139" t="s">
        <v>3874</v>
      </c>
      <c r="H247" s="139"/>
      <c r="I247" s="139" t="s">
        <v>1838</v>
      </c>
      <c r="J247" s="139" t="s">
        <v>1521</v>
      </c>
      <c r="K247" s="140" t="s">
        <v>5624</v>
      </c>
    </row>
    <row r="248" spans="1:11" ht="25.5" x14ac:dyDescent="0.2">
      <c r="A248">
        <v>248</v>
      </c>
      <c r="B248" s="139" t="s">
        <v>1518</v>
      </c>
      <c r="C248" s="139" t="s">
        <v>734</v>
      </c>
      <c r="D248" s="139"/>
      <c r="E248" s="139" t="s">
        <v>2697</v>
      </c>
      <c r="F248" s="140" t="s">
        <v>2140</v>
      </c>
      <c r="G248" s="139" t="s">
        <v>2141</v>
      </c>
      <c r="H248" s="139"/>
      <c r="I248" s="139" t="s">
        <v>3393</v>
      </c>
      <c r="J248" s="139" t="s">
        <v>1521</v>
      </c>
      <c r="K248" s="140" t="s">
        <v>3396</v>
      </c>
    </row>
    <row r="249" spans="1:11" ht="25.5" x14ac:dyDescent="0.2">
      <c r="A249">
        <v>249</v>
      </c>
      <c r="B249" s="139" t="s">
        <v>1518</v>
      </c>
      <c r="C249" s="139" t="s">
        <v>735</v>
      </c>
      <c r="D249" s="139"/>
      <c r="E249" s="139" t="s">
        <v>2860</v>
      </c>
      <c r="F249" s="140" t="s">
        <v>3875</v>
      </c>
      <c r="G249" s="139" t="s">
        <v>3876</v>
      </c>
      <c r="H249" s="139" t="s">
        <v>3877</v>
      </c>
      <c r="I249" s="139" t="s">
        <v>2860</v>
      </c>
      <c r="J249" s="139" t="s">
        <v>1521</v>
      </c>
      <c r="K249" s="140" t="s">
        <v>1352</v>
      </c>
    </row>
    <row r="250" spans="1:11" ht="25.5" x14ac:dyDescent="0.2">
      <c r="A250">
        <v>250</v>
      </c>
      <c r="B250" s="139" t="s">
        <v>1518</v>
      </c>
      <c r="C250" s="139" t="s">
        <v>736</v>
      </c>
      <c r="D250" s="139"/>
      <c r="E250" s="139" t="s">
        <v>3882</v>
      </c>
      <c r="F250" s="140" t="s">
        <v>3883</v>
      </c>
      <c r="G250" s="139" t="s">
        <v>2698</v>
      </c>
      <c r="H250" s="139" t="s">
        <v>2699</v>
      </c>
      <c r="I250" s="139" t="s">
        <v>3882</v>
      </c>
      <c r="J250" s="139" t="s">
        <v>1521</v>
      </c>
      <c r="K250" s="140" t="s">
        <v>3884</v>
      </c>
    </row>
    <row r="251" spans="1:11" ht="25.5" x14ac:dyDescent="0.2">
      <c r="A251">
        <v>251</v>
      </c>
      <c r="B251" s="139" t="s">
        <v>1518</v>
      </c>
      <c r="C251" s="139" t="s">
        <v>737</v>
      </c>
      <c r="D251" s="139"/>
      <c r="E251" s="139" t="s">
        <v>3885</v>
      </c>
      <c r="F251" s="140" t="s">
        <v>3886</v>
      </c>
      <c r="G251" s="139" t="s">
        <v>4397</v>
      </c>
      <c r="H251" s="139"/>
      <c r="I251" s="139" t="s">
        <v>4398</v>
      </c>
      <c r="J251" s="139" t="s">
        <v>1521</v>
      </c>
      <c r="K251" s="140" t="s">
        <v>4399</v>
      </c>
    </row>
    <row r="252" spans="1:11" ht="25.5" x14ac:dyDescent="0.2">
      <c r="A252">
        <v>252</v>
      </c>
      <c r="B252" s="139" t="s">
        <v>1518</v>
      </c>
      <c r="C252" s="139" t="s">
        <v>738</v>
      </c>
      <c r="D252" s="139"/>
      <c r="E252" s="139" t="s">
        <v>4407</v>
      </c>
      <c r="F252" s="140" t="s">
        <v>4408</v>
      </c>
      <c r="G252" s="139" t="s">
        <v>4409</v>
      </c>
      <c r="H252" s="139"/>
      <c r="I252" s="139" t="s">
        <v>4407</v>
      </c>
      <c r="J252" s="139" t="s">
        <v>1521</v>
      </c>
      <c r="K252" s="140" t="s">
        <v>4410</v>
      </c>
    </row>
    <row r="253" spans="1:11" ht="25.5" x14ac:dyDescent="0.2">
      <c r="A253">
        <v>253</v>
      </c>
      <c r="B253" s="139" t="s">
        <v>5860</v>
      </c>
      <c r="C253" s="139" t="s">
        <v>739</v>
      </c>
      <c r="D253" s="139"/>
      <c r="E253" s="139" t="s">
        <v>740</v>
      </c>
      <c r="F253" s="140" t="s">
        <v>3646</v>
      </c>
      <c r="G253" s="139" t="s">
        <v>2667</v>
      </c>
      <c r="H253" s="139" t="s">
        <v>2668</v>
      </c>
      <c r="I253" s="139" t="s">
        <v>2854</v>
      </c>
      <c r="J253" s="139" t="s">
        <v>1521</v>
      </c>
      <c r="K253" s="140" t="s">
        <v>2857</v>
      </c>
    </row>
    <row r="254" spans="1:11" ht="25.5" x14ac:dyDescent="0.2">
      <c r="A254">
        <v>254</v>
      </c>
      <c r="B254" s="139" t="s">
        <v>1518</v>
      </c>
      <c r="C254" s="139" t="s">
        <v>741</v>
      </c>
      <c r="D254" s="139"/>
      <c r="E254" s="139" t="s">
        <v>3070</v>
      </c>
      <c r="F254" s="140" t="s">
        <v>3071</v>
      </c>
      <c r="G254" s="139" t="s">
        <v>742</v>
      </c>
      <c r="H254" s="139"/>
      <c r="I254" s="139" t="s">
        <v>743</v>
      </c>
      <c r="J254" s="139" t="s">
        <v>1521</v>
      </c>
      <c r="K254" s="140" t="s">
        <v>744</v>
      </c>
    </row>
    <row r="255" spans="1:11" ht="25.5" x14ac:dyDescent="0.2">
      <c r="A255">
        <v>255</v>
      </c>
      <c r="B255" s="139" t="s">
        <v>1518</v>
      </c>
      <c r="C255" s="139" t="s">
        <v>745</v>
      </c>
      <c r="D255" s="139"/>
      <c r="E255" s="139" t="s">
        <v>4411</v>
      </c>
      <c r="F255" s="140" t="s">
        <v>4412</v>
      </c>
      <c r="G255" s="139" t="s">
        <v>746</v>
      </c>
      <c r="H255" s="139"/>
      <c r="I255" s="139" t="s">
        <v>4411</v>
      </c>
      <c r="J255" s="139" t="s">
        <v>1521</v>
      </c>
      <c r="K255" s="140" t="s">
        <v>2677</v>
      </c>
    </row>
    <row r="256" spans="1:11" ht="25.5" x14ac:dyDescent="0.2">
      <c r="A256">
        <v>256</v>
      </c>
      <c r="B256" s="139" t="s">
        <v>1518</v>
      </c>
      <c r="C256" s="139" t="s">
        <v>747</v>
      </c>
      <c r="D256" s="139"/>
      <c r="E256" s="139" t="s">
        <v>2700</v>
      </c>
      <c r="F256" s="140" t="s">
        <v>2096</v>
      </c>
      <c r="G256" s="139" t="s">
        <v>748</v>
      </c>
      <c r="H256" s="139" t="s">
        <v>749</v>
      </c>
      <c r="I256" s="139" t="s">
        <v>374</v>
      </c>
      <c r="J256" s="139" t="s">
        <v>1521</v>
      </c>
      <c r="K256" s="140" t="s">
        <v>5552</v>
      </c>
    </row>
    <row r="257" spans="1:11" ht="25.5" x14ac:dyDescent="0.2">
      <c r="A257">
        <v>257</v>
      </c>
      <c r="B257" s="139" t="s">
        <v>1518</v>
      </c>
      <c r="C257" s="139" t="s">
        <v>750</v>
      </c>
      <c r="D257" s="139"/>
      <c r="E257" s="139" t="s">
        <v>3878</v>
      </c>
      <c r="F257" s="140" t="s">
        <v>3879</v>
      </c>
      <c r="G257" s="139" t="s">
        <v>3880</v>
      </c>
      <c r="H257" s="139"/>
      <c r="I257" s="139" t="s">
        <v>3878</v>
      </c>
      <c r="J257" s="139" t="s">
        <v>1521</v>
      </c>
      <c r="K257" s="140" t="s">
        <v>3881</v>
      </c>
    </row>
    <row r="258" spans="1:11" ht="25.5" x14ac:dyDescent="0.2">
      <c r="A258">
        <v>258</v>
      </c>
      <c r="B258" s="139" t="s">
        <v>1518</v>
      </c>
      <c r="C258" s="139" t="s">
        <v>751</v>
      </c>
      <c r="D258" s="139"/>
      <c r="E258" s="139" t="s">
        <v>2701</v>
      </c>
      <c r="F258" s="140" t="s">
        <v>3496</v>
      </c>
      <c r="G258" s="139" t="s">
        <v>3497</v>
      </c>
      <c r="H258" s="139"/>
      <c r="I258" s="139" t="s">
        <v>3878</v>
      </c>
      <c r="J258" s="139" t="s">
        <v>1521</v>
      </c>
      <c r="K258" s="140" t="s">
        <v>3881</v>
      </c>
    </row>
    <row r="259" spans="1:11" ht="25.5" x14ac:dyDescent="0.2">
      <c r="A259">
        <v>259</v>
      </c>
      <c r="B259" s="139" t="s">
        <v>1518</v>
      </c>
      <c r="C259" s="139" t="s">
        <v>752</v>
      </c>
      <c r="D259" s="139"/>
      <c r="E259" s="139" t="s">
        <v>3068</v>
      </c>
      <c r="F259" s="140" t="s">
        <v>3069</v>
      </c>
      <c r="G259" s="139" t="s">
        <v>5663</v>
      </c>
      <c r="H259" s="139"/>
      <c r="I259" s="139" t="s">
        <v>5298</v>
      </c>
      <c r="J259" s="139" t="s">
        <v>1521</v>
      </c>
      <c r="K259" s="140" t="s">
        <v>5661</v>
      </c>
    </row>
    <row r="260" spans="1:11" ht="25.5" x14ac:dyDescent="0.2">
      <c r="A260">
        <v>260</v>
      </c>
      <c r="B260" s="139" t="s">
        <v>1518</v>
      </c>
      <c r="C260" s="139" t="s">
        <v>752</v>
      </c>
      <c r="D260" s="139"/>
      <c r="E260" s="139" t="s">
        <v>4400</v>
      </c>
      <c r="F260" s="140" t="s">
        <v>4401</v>
      </c>
      <c r="G260" s="139" t="s">
        <v>5663</v>
      </c>
      <c r="H260" s="139"/>
      <c r="I260" s="139" t="s">
        <v>5298</v>
      </c>
      <c r="J260" s="139" t="s">
        <v>1521</v>
      </c>
      <c r="K260" s="140" t="s">
        <v>5661</v>
      </c>
    </row>
    <row r="261" spans="1:11" ht="25.5" x14ac:dyDescent="0.2">
      <c r="A261">
        <v>261</v>
      </c>
      <c r="B261" s="139" t="s">
        <v>1518</v>
      </c>
      <c r="C261" s="139" t="s">
        <v>753</v>
      </c>
      <c r="D261" s="139"/>
      <c r="E261" s="139" t="s">
        <v>4402</v>
      </c>
      <c r="F261" s="140" t="s">
        <v>4403</v>
      </c>
      <c r="G261" s="139" t="s">
        <v>4404</v>
      </c>
      <c r="H261" s="139"/>
      <c r="I261" s="139" t="s">
        <v>4405</v>
      </c>
      <c r="J261" s="139" t="s">
        <v>1521</v>
      </c>
      <c r="K261" s="140" t="s">
        <v>4406</v>
      </c>
    </row>
    <row r="262" spans="1:11" ht="25.5" x14ac:dyDescent="0.2">
      <c r="A262">
        <v>262</v>
      </c>
      <c r="B262" s="139" t="s">
        <v>1518</v>
      </c>
      <c r="C262" s="139" t="s">
        <v>754</v>
      </c>
      <c r="D262" s="139"/>
      <c r="E262" s="139" t="s">
        <v>2702</v>
      </c>
      <c r="F262" s="140" t="s">
        <v>2093</v>
      </c>
      <c r="G262" s="139" t="s">
        <v>2094</v>
      </c>
      <c r="H262" s="139"/>
      <c r="I262" s="139" t="s">
        <v>3387</v>
      </c>
      <c r="J262" s="139" t="s">
        <v>1521</v>
      </c>
      <c r="K262" s="140" t="s">
        <v>3390</v>
      </c>
    </row>
    <row r="263" spans="1:11" ht="25.5" x14ac:dyDescent="0.2">
      <c r="A263">
        <v>263</v>
      </c>
      <c r="B263" s="139" t="s">
        <v>1518</v>
      </c>
      <c r="C263" s="139" t="s">
        <v>755</v>
      </c>
      <c r="D263" s="139"/>
      <c r="E263" s="139" t="s">
        <v>0</v>
      </c>
      <c r="F263" s="140" t="s">
        <v>2089</v>
      </c>
      <c r="G263" s="139" t="s">
        <v>2090</v>
      </c>
      <c r="H263" s="139"/>
      <c r="I263" s="139" t="s">
        <v>2860</v>
      </c>
      <c r="J263" s="139" t="s">
        <v>1521</v>
      </c>
      <c r="K263" s="140" t="s">
        <v>1352</v>
      </c>
    </row>
    <row r="264" spans="1:11" ht="25.5" x14ac:dyDescent="0.2">
      <c r="A264">
        <v>264</v>
      </c>
      <c r="B264" s="139" t="s">
        <v>1518</v>
      </c>
      <c r="C264" s="139" t="s">
        <v>756</v>
      </c>
      <c r="D264" s="139"/>
      <c r="E264" s="139" t="s">
        <v>4413</v>
      </c>
      <c r="F264" s="140" t="s">
        <v>4414</v>
      </c>
      <c r="G264" s="139" t="s">
        <v>4415</v>
      </c>
      <c r="H264" s="139"/>
      <c r="I264" s="139" t="s">
        <v>4413</v>
      </c>
      <c r="J264" s="139" t="s">
        <v>1521</v>
      </c>
      <c r="K264" s="140" t="s">
        <v>4416</v>
      </c>
    </row>
    <row r="265" spans="1:11" ht="25.5" x14ac:dyDescent="0.2">
      <c r="A265">
        <v>265</v>
      </c>
      <c r="B265" s="139" t="s">
        <v>1518</v>
      </c>
      <c r="C265" s="139" t="s">
        <v>757</v>
      </c>
      <c r="D265" s="139"/>
      <c r="E265" s="139" t="s">
        <v>4417</v>
      </c>
      <c r="F265" s="140" t="s">
        <v>4418</v>
      </c>
      <c r="G265" s="139" t="s">
        <v>4419</v>
      </c>
      <c r="H265" s="139"/>
      <c r="I265" s="139" t="s">
        <v>4417</v>
      </c>
      <c r="J265" s="139" t="s">
        <v>1521</v>
      </c>
      <c r="K265" s="140" t="s">
        <v>4420</v>
      </c>
    </row>
    <row r="266" spans="1:11" ht="25.5" x14ac:dyDescent="0.2">
      <c r="A266">
        <v>266</v>
      </c>
      <c r="B266" s="139" t="s">
        <v>1518</v>
      </c>
      <c r="C266" s="139" t="s">
        <v>758</v>
      </c>
      <c r="D266" s="139"/>
      <c r="E266" s="139" t="s">
        <v>4421</v>
      </c>
      <c r="F266" s="140" t="s">
        <v>4422</v>
      </c>
      <c r="G266" s="139" t="s">
        <v>4423</v>
      </c>
      <c r="H266" s="139" t="s">
        <v>1</v>
      </c>
      <c r="I266" s="139" t="s">
        <v>4421</v>
      </c>
      <c r="J266" s="139" t="s">
        <v>1521</v>
      </c>
      <c r="K266" s="140" t="s">
        <v>5604</v>
      </c>
    </row>
    <row r="267" spans="1:11" ht="25.5" x14ac:dyDescent="0.2">
      <c r="A267">
        <v>267</v>
      </c>
      <c r="B267" s="139" t="s">
        <v>1518</v>
      </c>
      <c r="C267" s="139" t="s">
        <v>577</v>
      </c>
      <c r="D267" s="139"/>
      <c r="E267" s="139" t="s">
        <v>4424</v>
      </c>
      <c r="F267" s="140" t="s">
        <v>1397</v>
      </c>
      <c r="G267" s="139" t="s">
        <v>2</v>
      </c>
      <c r="H267" s="139"/>
      <c r="I267" s="139" t="s">
        <v>2214</v>
      </c>
      <c r="J267" s="139" t="s">
        <v>1521</v>
      </c>
      <c r="K267" s="140" t="s">
        <v>2215</v>
      </c>
    </row>
    <row r="268" spans="1:11" ht="25.5" x14ac:dyDescent="0.2">
      <c r="A268">
        <v>268</v>
      </c>
      <c r="B268" s="139" t="s">
        <v>1518</v>
      </c>
      <c r="C268" s="139" t="s">
        <v>759</v>
      </c>
      <c r="D268" s="139"/>
      <c r="E268" s="139" t="s">
        <v>3</v>
      </c>
      <c r="F268" s="140" t="s">
        <v>2098</v>
      </c>
      <c r="G268" s="139" t="s">
        <v>2099</v>
      </c>
      <c r="H268" s="139"/>
      <c r="I268" s="139" t="s">
        <v>5243</v>
      </c>
      <c r="J268" s="139" t="s">
        <v>1521</v>
      </c>
      <c r="K268" s="140" t="s">
        <v>2100</v>
      </c>
    </row>
    <row r="269" spans="1:11" ht="25.5" x14ac:dyDescent="0.2">
      <c r="A269">
        <v>269</v>
      </c>
      <c r="B269" s="139" t="s">
        <v>1518</v>
      </c>
      <c r="C269" s="139" t="s">
        <v>692</v>
      </c>
      <c r="D269" s="139"/>
      <c r="E269" s="139" t="s">
        <v>1717</v>
      </c>
      <c r="F269" s="140" t="s">
        <v>1718</v>
      </c>
      <c r="G269" s="139" t="s">
        <v>4801</v>
      </c>
      <c r="H269" s="139"/>
      <c r="I269" s="139" t="s">
        <v>4802</v>
      </c>
      <c r="J269" s="139" t="s">
        <v>1521</v>
      </c>
      <c r="K269" s="140" t="s">
        <v>4803</v>
      </c>
    </row>
    <row r="270" spans="1:11" ht="25.5" x14ac:dyDescent="0.2">
      <c r="A270">
        <v>270</v>
      </c>
      <c r="B270" s="139" t="s">
        <v>1518</v>
      </c>
      <c r="C270" s="139" t="s">
        <v>760</v>
      </c>
      <c r="D270" s="139"/>
      <c r="E270" s="139" t="s">
        <v>2216</v>
      </c>
      <c r="F270" s="140" t="s">
        <v>2217</v>
      </c>
      <c r="G270" s="139" t="s">
        <v>2218</v>
      </c>
      <c r="H270" s="139"/>
      <c r="I270" s="139" t="s">
        <v>2216</v>
      </c>
      <c r="J270" s="139" t="s">
        <v>1521</v>
      </c>
      <c r="K270" s="140" t="s">
        <v>2219</v>
      </c>
    </row>
    <row r="271" spans="1:11" ht="25.5" x14ac:dyDescent="0.2">
      <c r="A271">
        <v>271</v>
      </c>
      <c r="B271" s="139" t="s">
        <v>1518</v>
      </c>
      <c r="C271" s="139" t="s">
        <v>522</v>
      </c>
      <c r="D271" s="139"/>
      <c r="E271" s="139" t="s">
        <v>1304</v>
      </c>
      <c r="F271" s="140" t="s">
        <v>2220</v>
      </c>
      <c r="G271" s="139" t="s">
        <v>1303</v>
      </c>
      <c r="H271" s="139"/>
      <c r="I271" s="139" t="s">
        <v>1304</v>
      </c>
      <c r="J271" s="139" t="s">
        <v>1521</v>
      </c>
      <c r="K271" s="140" t="s">
        <v>1305</v>
      </c>
    </row>
    <row r="272" spans="1:11" ht="38.25" x14ac:dyDescent="0.2">
      <c r="A272">
        <v>272</v>
      </c>
      <c r="B272" s="139" t="s">
        <v>1518</v>
      </c>
      <c r="C272" s="139" t="s">
        <v>761</v>
      </c>
      <c r="D272" s="139"/>
      <c r="E272" s="139" t="s">
        <v>2221</v>
      </c>
      <c r="F272" s="140" t="s">
        <v>2222</v>
      </c>
      <c r="G272" s="139" t="s">
        <v>2223</v>
      </c>
      <c r="H272" s="139"/>
      <c r="I272" s="139" t="s">
        <v>2221</v>
      </c>
      <c r="J272" s="139" t="s">
        <v>1521</v>
      </c>
      <c r="K272" s="140" t="s">
        <v>2224</v>
      </c>
    </row>
    <row r="273" spans="1:11" ht="25.5" x14ac:dyDescent="0.2">
      <c r="A273">
        <v>273</v>
      </c>
      <c r="B273" s="139" t="s">
        <v>1518</v>
      </c>
      <c r="C273" s="139" t="s">
        <v>762</v>
      </c>
      <c r="D273" s="139"/>
      <c r="E273" s="139" t="s">
        <v>2225</v>
      </c>
      <c r="F273" s="140" t="s">
        <v>2226</v>
      </c>
      <c r="G273" s="139" t="s">
        <v>2227</v>
      </c>
      <c r="H273" s="139" t="s">
        <v>4</v>
      </c>
      <c r="I273" s="139" t="s">
        <v>2225</v>
      </c>
      <c r="J273" s="139" t="s">
        <v>1521</v>
      </c>
      <c r="K273" s="140" t="s">
        <v>2503</v>
      </c>
    </row>
    <row r="274" spans="1:11" ht="25.5" x14ac:dyDescent="0.2">
      <c r="A274">
        <v>274</v>
      </c>
      <c r="B274" s="139" t="s">
        <v>1518</v>
      </c>
      <c r="C274" s="139" t="s">
        <v>763</v>
      </c>
      <c r="D274" s="139"/>
      <c r="E274" s="139" t="s">
        <v>5</v>
      </c>
      <c r="F274" s="140" t="s">
        <v>2102</v>
      </c>
      <c r="G274" s="139" t="s">
        <v>2103</v>
      </c>
      <c r="H274" s="139"/>
      <c r="I274" s="139" t="s">
        <v>2225</v>
      </c>
      <c r="J274" s="139" t="s">
        <v>1521</v>
      </c>
      <c r="K274" s="140" t="s">
        <v>2503</v>
      </c>
    </row>
    <row r="275" spans="1:11" ht="25.5" x14ac:dyDescent="0.2">
      <c r="A275">
        <v>275</v>
      </c>
      <c r="B275" s="139" t="s">
        <v>1518</v>
      </c>
      <c r="C275" s="139" t="s">
        <v>764</v>
      </c>
      <c r="D275" s="139"/>
      <c r="E275" s="139" t="s">
        <v>2229</v>
      </c>
      <c r="F275" s="140" t="s">
        <v>2230</v>
      </c>
      <c r="G275" s="139" t="s">
        <v>6</v>
      </c>
      <c r="H275" s="139"/>
      <c r="I275" s="139" t="s">
        <v>2229</v>
      </c>
      <c r="J275" s="139" t="s">
        <v>1521</v>
      </c>
      <c r="K275" s="140" t="s">
        <v>3194</v>
      </c>
    </row>
    <row r="276" spans="1:11" ht="25.5" x14ac:dyDescent="0.2">
      <c r="A276">
        <v>276</v>
      </c>
      <c r="B276" s="139" t="s">
        <v>1518</v>
      </c>
      <c r="C276" s="139" t="s">
        <v>3244</v>
      </c>
      <c r="D276" s="139"/>
      <c r="E276" s="139" t="s">
        <v>2231</v>
      </c>
      <c r="F276" s="140" t="s">
        <v>2232</v>
      </c>
      <c r="G276" s="139" t="s">
        <v>1537</v>
      </c>
      <c r="H276" s="139" t="s">
        <v>7</v>
      </c>
      <c r="I276" s="139" t="s">
        <v>1535</v>
      </c>
      <c r="J276" s="139" t="s">
        <v>1521</v>
      </c>
      <c r="K276" s="140" t="s">
        <v>1538</v>
      </c>
    </row>
    <row r="277" spans="1:11" ht="25.5" x14ac:dyDescent="0.2">
      <c r="A277">
        <v>277</v>
      </c>
      <c r="B277" s="139" t="s">
        <v>1518</v>
      </c>
      <c r="C277" s="139" t="s">
        <v>765</v>
      </c>
      <c r="D277" s="139"/>
      <c r="E277" s="139" t="s">
        <v>2233</v>
      </c>
      <c r="F277" s="140" t="s">
        <v>2234</v>
      </c>
      <c r="G277" s="139" t="s">
        <v>2236</v>
      </c>
      <c r="H277" s="139" t="s">
        <v>2235</v>
      </c>
      <c r="I277" s="139" t="s">
        <v>2233</v>
      </c>
      <c r="J277" s="139" t="s">
        <v>1521</v>
      </c>
      <c r="K277" s="140" t="s">
        <v>2237</v>
      </c>
    </row>
    <row r="278" spans="1:11" ht="25.5" x14ac:dyDescent="0.2">
      <c r="A278">
        <v>278</v>
      </c>
      <c r="B278" s="139" t="s">
        <v>1518</v>
      </c>
      <c r="C278" s="139" t="s">
        <v>766</v>
      </c>
      <c r="D278" s="139"/>
      <c r="E278" s="139" t="s">
        <v>1719</v>
      </c>
      <c r="F278" s="140" t="s">
        <v>1720</v>
      </c>
      <c r="G278" s="139" t="s">
        <v>1721</v>
      </c>
      <c r="H278" s="139"/>
      <c r="I278" s="139" t="s">
        <v>1722</v>
      </c>
      <c r="J278" s="139" t="s">
        <v>1521</v>
      </c>
      <c r="K278" s="140" t="s">
        <v>1723</v>
      </c>
    </row>
    <row r="279" spans="1:11" ht="25.5" x14ac:dyDescent="0.2">
      <c r="A279">
        <v>279</v>
      </c>
      <c r="B279" s="139" t="s">
        <v>1518</v>
      </c>
      <c r="C279" s="139" t="s">
        <v>767</v>
      </c>
      <c r="D279" s="139"/>
      <c r="E279" s="139" t="s">
        <v>2238</v>
      </c>
      <c r="F279" s="140" t="s">
        <v>2239</v>
      </c>
      <c r="G279" s="139" t="s">
        <v>2240</v>
      </c>
      <c r="H279" s="139"/>
      <c r="I279" s="139" t="s">
        <v>2238</v>
      </c>
      <c r="J279" s="139" t="s">
        <v>1521</v>
      </c>
      <c r="K279" s="140" t="s">
        <v>2241</v>
      </c>
    </row>
    <row r="280" spans="1:11" ht="25.5" x14ac:dyDescent="0.2">
      <c r="A280">
        <v>280</v>
      </c>
      <c r="B280" s="139" t="s">
        <v>5860</v>
      </c>
      <c r="C280" s="139" t="s">
        <v>768</v>
      </c>
      <c r="D280" s="139"/>
      <c r="E280" s="139" t="s">
        <v>3909</v>
      </c>
      <c r="F280" s="140" t="s">
        <v>8</v>
      </c>
      <c r="G280" s="139" t="s">
        <v>911</v>
      </c>
      <c r="H280" s="139"/>
      <c r="I280" s="139" t="s">
        <v>1343</v>
      </c>
      <c r="J280" s="139" t="s">
        <v>1521</v>
      </c>
      <c r="K280" s="140" t="s">
        <v>1345</v>
      </c>
    </row>
    <row r="281" spans="1:11" ht="25.5" x14ac:dyDescent="0.2">
      <c r="A281">
        <v>281</v>
      </c>
      <c r="B281" s="139" t="s">
        <v>5860</v>
      </c>
      <c r="C281" s="139" t="s">
        <v>769</v>
      </c>
      <c r="D281" s="139"/>
      <c r="E281" s="139" t="s">
        <v>3910</v>
      </c>
      <c r="F281" s="140" t="s">
        <v>9</v>
      </c>
      <c r="G281" s="139" t="s">
        <v>913</v>
      </c>
      <c r="H281" s="139"/>
      <c r="I281" s="139" t="s">
        <v>2838</v>
      </c>
      <c r="J281" s="139" t="s">
        <v>1521</v>
      </c>
      <c r="K281" s="140" t="s">
        <v>2841</v>
      </c>
    </row>
    <row r="282" spans="1:11" ht="25.5" x14ac:dyDescent="0.2">
      <c r="A282">
        <v>282</v>
      </c>
      <c r="B282" s="139" t="s">
        <v>1518</v>
      </c>
      <c r="C282" s="139" t="s">
        <v>770</v>
      </c>
      <c r="D282" s="139"/>
      <c r="E282" s="139" t="s">
        <v>1724</v>
      </c>
      <c r="F282" s="140" t="s">
        <v>1725</v>
      </c>
      <c r="G282" s="139" t="s">
        <v>1726</v>
      </c>
      <c r="H282" s="139"/>
      <c r="I282" s="139" t="s">
        <v>1727</v>
      </c>
      <c r="J282" s="139" t="s">
        <v>1521</v>
      </c>
      <c r="K282" s="140" t="s">
        <v>1728</v>
      </c>
    </row>
    <row r="283" spans="1:11" ht="25.5" x14ac:dyDescent="0.2">
      <c r="A283">
        <v>283</v>
      </c>
      <c r="B283" s="139" t="s">
        <v>5860</v>
      </c>
      <c r="C283" s="139" t="s">
        <v>771</v>
      </c>
      <c r="D283" s="139"/>
      <c r="E283" s="139" t="s">
        <v>772</v>
      </c>
      <c r="F283" s="140" t="s">
        <v>10</v>
      </c>
      <c r="G283" s="139" t="s">
        <v>2401</v>
      </c>
      <c r="H283" s="139"/>
      <c r="I283" s="139" t="s">
        <v>3534</v>
      </c>
      <c r="J283" s="139" t="s">
        <v>1521</v>
      </c>
      <c r="K283" s="140" t="s">
        <v>3537</v>
      </c>
    </row>
    <row r="284" spans="1:11" ht="25.5" x14ac:dyDescent="0.2">
      <c r="A284">
        <v>284</v>
      </c>
      <c r="B284" s="139" t="s">
        <v>5860</v>
      </c>
      <c r="C284" s="139" t="s">
        <v>773</v>
      </c>
      <c r="D284" s="139"/>
      <c r="E284" s="139" t="s">
        <v>774</v>
      </c>
      <c r="F284" s="140" t="s">
        <v>3650</v>
      </c>
      <c r="G284" s="139" t="s">
        <v>2403</v>
      </c>
      <c r="H284" s="139"/>
      <c r="I284" s="139" t="s">
        <v>5304</v>
      </c>
      <c r="J284" s="139" t="s">
        <v>1521</v>
      </c>
      <c r="K284" s="140" t="s">
        <v>2404</v>
      </c>
    </row>
    <row r="285" spans="1:11" ht="25.5" x14ac:dyDescent="0.2">
      <c r="A285">
        <v>285</v>
      </c>
      <c r="B285" s="139" t="s">
        <v>1518</v>
      </c>
      <c r="C285" s="139" t="s">
        <v>775</v>
      </c>
      <c r="D285" s="139"/>
      <c r="E285" s="139" t="s">
        <v>2242</v>
      </c>
      <c r="F285" s="140" t="s">
        <v>2243</v>
      </c>
      <c r="G285" s="139" t="s">
        <v>2244</v>
      </c>
      <c r="H285" s="139"/>
      <c r="I285" s="139" t="s">
        <v>2242</v>
      </c>
      <c r="J285" s="139" t="s">
        <v>1521</v>
      </c>
      <c r="K285" s="140" t="s">
        <v>2245</v>
      </c>
    </row>
    <row r="286" spans="1:11" ht="25.5" x14ac:dyDescent="0.2">
      <c r="A286">
        <v>286</v>
      </c>
      <c r="B286" s="139" t="s">
        <v>1518</v>
      </c>
      <c r="C286" s="139" t="s">
        <v>776</v>
      </c>
      <c r="D286" s="139"/>
      <c r="E286" s="139" t="s">
        <v>2246</v>
      </c>
      <c r="F286" s="140" t="s">
        <v>2247</v>
      </c>
      <c r="G286" s="139" t="s">
        <v>2248</v>
      </c>
      <c r="H286" s="139"/>
      <c r="I286" s="139" t="s">
        <v>2246</v>
      </c>
      <c r="J286" s="139" t="s">
        <v>1521</v>
      </c>
      <c r="K286" s="140" t="s">
        <v>2249</v>
      </c>
    </row>
    <row r="287" spans="1:11" ht="25.5" x14ac:dyDescent="0.2">
      <c r="A287">
        <v>287</v>
      </c>
      <c r="B287" s="139" t="s">
        <v>1518</v>
      </c>
      <c r="C287" s="139" t="s">
        <v>777</v>
      </c>
      <c r="D287" s="139"/>
      <c r="E287" s="139" t="s">
        <v>2250</v>
      </c>
      <c r="F287" s="140" t="s">
        <v>2251</v>
      </c>
      <c r="G287" s="139" t="s">
        <v>2252</v>
      </c>
      <c r="H287" s="139"/>
      <c r="I287" s="139" t="s">
        <v>2250</v>
      </c>
      <c r="J287" s="139" t="s">
        <v>1521</v>
      </c>
      <c r="K287" s="140" t="s">
        <v>2253</v>
      </c>
    </row>
    <row r="288" spans="1:11" ht="25.5" x14ac:dyDescent="0.2">
      <c r="A288">
        <v>288</v>
      </c>
      <c r="B288" s="139" t="s">
        <v>1518</v>
      </c>
      <c r="C288" s="139" t="s">
        <v>626</v>
      </c>
      <c r="D288" s="139"/>
      <c r="E288" s="139" t="s">
        <v>2254</v>
      </c>
      <c r="F288" s="140" t="s">
        <v>2255</v>
      </c>
      <c r="G288" s="139" t="s">
        <v>3540</v>
      </c>
      <c r="H288" s="139"/>
      <c r="I288" s="139" t="s">
        <v>1342</v>
      </c>
      <c r="J288" s="139" t="s">
        <v>1521</v>
      </c>
      <c r="K288" s="140" t="s">
        <v>3541</v>
      </c>
    </row>
    <row r="289" spans="1:11" ht="25.5" x14ac:dyDescent="0.2">
      <c r="A289">
        <v>289</v>
      </c>
      <c r="B289" s="139" t="s">
        <v>5860</v>
      </c>
      <c r="C289" s="139" t="s">
        <v>778</v>
      </c>
      <c r="D289" s="139"/>
      <c r="E289" s="139" t="s">
        <v>779</v>
      </c>
      <c r="F289" s="140" t="s">
        <v>3663</v>
      </c>
      <c r="G289" s="139" t="s">
        <v>780</v>
      </c>
      <c r="H289" s="139"/>
      <c r="I289" s="139" t="s">
        <v>1322</v>
      </c>
      <c r="J289" s="139" t="s">
        <v>1521</v>
      </c>
      <c r="K289" s="140" t="s">
        <v>781</v>
      </c>
    </row>
    <row r="290" spans="1:11" ht="25.5" x14ac:dyDescent="0.2">
      <c r="A290">
        <v>290</v>
      </c>
      <c r="B290" s="139" t="s">
        <v>1518</v>
      </c>
      <c r="C290" s="139" t="s">
        <v>782</v>
      </c>
      <c r="D290" s="139"/>
      <c r="E290" s="139" t="s">
        <v>2256</v>
      </c>
      <c r="F290" s="140" t="s">
        <v>2257</v>
      </c>
      <c r="G290" s="139" t="s">
        <v>4921</v>
      </c>
      <c r="H290" s="139"/>
      <c r="I290" s="139" t="s">
        <v>2256</v>
      </c>
      <c r="J290" s="139" t="s">
        <v>1521</v>
      </c>
      <c r="K290" s="140" t="s">
        <v>2258</v>
      </c>
    </row>
    <row r="291" spans="1:11" ht="25.5" x14ac:dyDescent="0.2">
      <c r="A291">
        <v>291</v>
      </c>
      <c r="B291" s="139" t="s">
        <v>1518</v>
      </c>
      <c r="C291" s="139" t="s">
        <v>741</v>
      </c>
      <c r="D291" s="139"/>
      <c r="E291" s="139" t="s">
        <v>1729</v>
      </c>
      <c r="F291" s="140" t="s">
        <v>1730</v>
      </c>
      <c r="G291" s="139" t="s">
        <v>1731</v>
      </c>
      <c r="H291" s="139"/>
      <c r="I291" s="139" t="s">
        <v>1732</v>
      </c>
      <c r="J291" s="139" t="s">
        <v>1521</v>
      </c>
      <c r="K291" s="140" t="s">
        <v>1733</v>
      </c>
    </row>
    <row r="292" spans="1:11" ht="25.5" x14ac:dyDescent="0.2">
      <c r="A292">
        <v>292</v>
      </c>
      <c r="B292" s="139" t="s">
        <v>1518</v>
      </c>
      <c r="C292" s="139" t="s">
        <v>783</v>
      </c>
      <c r="D292" s="139"/>
      <c r="E292" s="139" t="s">
        <v>1762</v>
      </c>
      <c r="F292" s="140" t="s">
        <v>1763</v>
      </c>
      <c r="G292" s="139" t="s">
        <v>784</v>
      </c>
      <c r="H292" s="139" t="s">
        <v>11</v>
      </c>
      <c r="I292" s="139" t="s">
        <v>1764</v>
      </c>
      <c r="J292" s="139" t="s">
        <v>1521</v>
      </c>
      <c r="K292" s="140" t="s">
        <v>964</v>
      </c>
    </row>
    <row r="293" spans="1:11" ht="25.5" x14ac:dyDescent="0.2">
      <c r="A293">
        <v>293</v>
      </c>
      <c r="B293" s="139" t="s">
        <v>1518</v>
      </c>
      <c r="C293" s="139" t="s">
        <v>785</v>
      </c>
      <c r="D293" s="139"/>
      <c r="E293" s="139" t="s">
        <v>2259</v>
      </c>
      <c r="F293" s="140" t="s">
        <v>2260</v>
      </c>
      <c r="G293" s="139" t="s">
        <v>12</v>
      </c>
      <c r="H293" s="139"/>
      <c r="I293" s="139" t="s">
        <v>2259</v>
      </c>
      <c r="J293" s="139" t="s">
        <v>1521</v>
      </c>
      <c r="K293" s="140" t="s">
        <v>2261</v>
      </c>
    </row>
    <row r="294" spans="1:11" ht="25.5" x14ac:dyDescent="0.2">
      <c r="A294">
        <v>294</v>
      </c>
      <c r="B294" s="139" t="s">
        <v>1518</v>
      </c>
      <c r="C294" s="139" t="s">
        <v>786</v>
      </c>
      <c r="D294" s="139"/>
      <c r="E294" s="139" t="s">
        <v>1734</v>
      </c>
      <c r="F294" s="140" t="s">
        <v>1735</v>
      </c>
      <c r="G294" s="139" t="s">
        <v>1736</v>
      </c>
      <c r="H294" s="139"/>
      <c r="I294" s="139" t="s">
        <v>2216</v>
      </c>
      <c r="J294" s="139" t="s">
        <v>1521</v>
      </c>
      <c r="K294" s="140" t="s">
        <v>2219</v>
      </c>
    </row>
    <row r="295" spans="1:11" ht="25.5" x14ac:dyDescent="0.2">
      <c r="A295">
        <v>295</v>
      </c>
      <c r="B295" s="139" t="s">
        <v>1518</v>
      </c>
      <c r="C295" s="139" t="s">
        <v>787</v>
      </c>
      <c r="D295" s="139"/>
      <c r="E295" s="139" t="s">
        <v>2262</v>
      </c>
      <c r="F295" s="140" t="s">
        <v>5230</v>
      </c>
      <c r="G295" s="139" t="s">
        <v>5231</v>
      </c>
      <c r="H295" s="139"/>
      <c r="I295" s="139" t="s">
        <v>2262</v>
      </c>
      <c r="J295" s="139" t="s">
        <v>1521</v>
      </c>
      <c r="K295" s="140" t="s">
        <v>5232</v>
      </c>
    </row>
    <row r="296" spans="1:11" ht="25.5" x14ac:dyDescent="0.2">
      <c r="A296">
        <v>296</v>
      </c>
      <c r="B296" s="139" t="s">
        <v>1518</v>
      </c>
      <c r="C296" s="139" t="s">
        <v>788</v>
      </c>
      <c r="D296" s="139"/>
      <c r="E296" s="139" t="s">
        <v>5233</v>
      </c>
      <c r="F296" s="140" t="s">
        <v>5234</v>
      </c>
      <c r="G296" s="139" t="s">
        <v>5235</v>
      </c>
      <c r="H296" s="139"/>
      <c r="I296" s="139" t="s">
        <v>5233</v>
      </c>
      <c r="J296" s="139" t="s">
        <v>1521</v>
      </c>
      <c r="K296" s="140" t="s">
        <v>5236</v>
      </c>
    </row>
    <row r="297" spans="1:11" ht="25.5" x14ac:dyDescent="0.2">
      <c r="A297">
        <v>297</v>
      </c>
      <c r="B297" s="139" t="s">
        <v>1518</v>
      </c>
      <c r="C297" s="139" t="s">
        <v>789</v>
      </c>
      <c r="D297" s="139"/>
      <c r="E297" s="139" t="s">
        <v>5237</v>
      </c>
      <c r="F297" s="140" t="s">
        <v>5238</v>
      </c>
      <c r="G297" s="139" t="s">
        <v>5239</v>
      </c>
      <c r="H297" s="139"/>
      <c r="I297" s="139" t="s">
        <v>5237</v>
      </c>
      <c r="J297" s="139" t="s">
        <v>1521</v>
      </c>
      <c r="K297" s="140" t="s">
        <v>5240</v>
      </c>
    </row>
    <row r="298" spans="1:11" ht="25.5" x14ac:dyDescent="0.2">
      <c r="A298">
        <v>298</v>
      </c>
      <c r="B298" s="139" t="s">
        <v>1518</v>
      </c>
      <c r="C298" s="139" t="s">
        <v>630</v>
      </c>
      <c r="D298" s="139"/>
      <c r="E298" s="139" t="s">
        <v>5241</v>
      </c>
      <c r="F298" s="140" t="s">
        <v>5242</v>
      </c>
      <c r="G298" s="139" t="s">
        <v>790</v>
      </c>
      <c r="H298" s="139"/>
      <c r="I298" s="139" t="s">
        <v>5241</v>
      </c>
      <c r="J298" s="139" t="s">
        <v>1521</v>
      </c>
      <c r="K298" s="140" t="s">
        <v>4207</v>
      </c>
    </row>
    <row r="299" spans="1:11" ht="25.5" x14ac:dyDescent="0.2">
      <c r="A299">
        <v>299</v>
      </c>
      <c r="B299" s="139" t="s">
        <v>5860</v>
      </c>
      <c r="C299" s="139" t="s">
        <v>791</v>
      </c>
      <c r="D299" s="139"/>
      <c r="E299" s="139" t="s">
        <v>792</v>
      </c>
      <c r="F299" s="140" t="s">
        <v>3654</v>
      </c>
      <c r="G299" s="139" t="s">
        <v>3655</v>
      </c>
      <c r="H299" s="139"/>
      <c r="I299" s="139" t="s">
        <v>2250</v>
      </c>
      <c r="J299" s="139" t="s">
        <v>1521</v>
      </c>
      <c r="K299" s="140" t="s">
        <v>2253</v>
      </c>
    </row>
    <row r="300" spans="1:11" ht="25.5" x14ac:dyDescent="0.2">
      <c r="A300">
        <v>300</v>
      </c>
      <c r="B300" s="139" t="s">
        <v>5860</v>
      </c>
      <c r="C300" s="139" t="s">
        <v>793</v>
      </c>
      <c r="D300" s="139"/>
      <c r="E300" s="139" t="s">
        <v>794</v>
      </c>
      <c r="F300" s="140" t="s">
        <v>3652</v>
      </c>
      <c r="G300" s="139" t="s">
        <v>3653</v>
      </c>
      <c r="H300" s="139"/>
      <c r="I300" s="139" t="s">
        <v>4468</v>
      </c>
      <c r="J300" s="139" t="s">
        <v>1521</v>
      </c>
      <c r="K300" s="140" t="s">
        <v>4471</v>
      </c>
    </row>
    <row r="301" spans="1:11" ht="25.5" x14ac:dyDescent="0.2">
      <c r="A301">
        <v>301</v>
      </c>
      <c r="B301" s="139" t="s">
        <v>1518</v>
      </c>
      <c r="C301" s="139" t="s">
        <v>692</v>
      </c>
      <c r="D301" s="139"/>
      <c r="E301" s="139" t="s">
        <v>5243</v>
      </c>
      <c r="F301" s="140" t="s">
        <v>5244</v>
      </c>
      <c r="G301" s="139" t="s">
        <v>4801</v>
      </c>
      <c r="H301" s="139"/>
      <c r="I301" s="139" t="s">
        <v>4802</v>
      </c>
      <c r="J301" s="139" t="s">
        <v>1521</v>
      </c>
      <c r="K301" s="140" t="s">
        <v>4803</v>
      </c>
    </row>
    <row r="302" spans="1:11" ht="25.5" x14ac:dyDescent="0.2">
      <c r="A302">
        <v>302</v>
      </c>
      <c r="B302" s="139" t="s">
        <v>1518</v>
      </c>
      <c r="C302" s="139" t="s">
        <v>795</v>
      </c>
      <c r="D302" s="139"/>
      <c r="E302" s="139" t="s">
        <v>5245</v>
      </c>
      <c r="F302" s="140" t="s">
        <v>5246</v>
      </c>
      <c r="G302" s="139" t="s">
        <v>796</v>
      </c>
      <c r="H302" s="139"/>
      <c r="I302" s="139" t="s">
        <v>5245</v>
      </c>
      <c r="J302" s="139" t="s">
        <v>1521</v>
      </c>
      <c r="K302" s="140" t="s">
        <v>5247</v>
      </c>
    </row>
    <row r="303" spans="1:11" ht="25.5" x14ac:dyDescent="0.2">
      <c r="A303">
        <v>303</v>
      </c>
      <c r="B303" s="139" t="s">
        <v>1518</v>
      </c>
      <c r="C303" s="139" t="s">
        <v>797</v>
      </c>
      <c r="D303" s="139"/>
      <c r="E303" s="139" t="s">
        <v>5248</v>
      </c>
      <c r="F303" s="140" t="s">
        <v>5249</v>
      </c>
      <c r="G303" s="139" t="s">
        <v>3513</v>
      </c>
      <c r="H303" s="139" t="s">
        <v>3514</v>
      </c>
      <c r="I303" s="139" t="s">
        <v>5248</v>
      </c>
      <c r="J303" s="139" t="s">
        <v>1521</v>
      </c>
      <c r="K303" s="140" t="s">
        <v>4217</v>
      </c>
    </row>
    <row r="304" spans="1:11" ht="25.5" x14ac:dyDescent="0.2">
      <c r="A304">
        <v>304</v>
      </c>
      <c r="B304" s="139" t="s">
        <v>1518</v>
      </c>
      <c r="C304" s="139" t="s">
        <v>636</v>
      </c>
      <c r="D304" s="139"/>
      <c r="E304" s="139" t="s">
        <v>5250</v>
      </c>
      <c r="F304" s="140" t="s">
        <v>5251</v>
      </c>
      <c r="G304" s="139" t="s">
        <v>5252</v>
      </c>
      <c r="H304" s="139"/>
      <c r="I304" s="139" t="s">
        <v>5253</v>
      </c>
      <c r="J304" s="139" t="s">
        <v>1521</v>
      </c>
      <c r="K304" s="140" t="s">
        <v>5254</v>
      </c>
    </row>
    <row r="305" spans="1:11" ht="25.5" x14ac:dyDescent="0.2">
      <c r="A305">
        <v>305</v>
      </c>
      <c r="B305" s="139" t="s">
        <v>5860</v>
      </c>
      <c r="C305" s="139" t="s">
        <v>798</v>
      </c>
      <c r="D305" s="139"/>
      <c r="E305" s="139" t="s">
        <v>799</v>
      </c>
      <c r="F305" s="140" t="s">
        <v>3656</v>
      </c>
      <c r="G305" s="139" t="s">
        <v>3657</v>
      </c>
      <c r="H305" s="139"/>
      <c r="I305" s="139" t="s">
        <v>2544</v>
      </c>
      <c r="J305" s="139" t="s">
        <v>1521</v>
      </c>
      <c r="K305" s="140" t="s">
        <v>3658</v>
      </c>
    </row>
    <row r="306" spans="1:11" ht="25.5" x14ac:dyDescent="0.2">
      <c r="A306">
        <v>306</v>
      </c>
      <c r="B306" s="139" t="s">
        <v>5860</v>
      </c>
      <c r="C306" s="139" t="s">
        <v>800</v>
      </c>
      <c r="D306" s="139"/>
      <c r="E306" s="139" t="s">
        <v>801</v>
      </c>
      <c r="F306" s="140" t="s">
        <v>5366</v>
      </c>
      <c r="G306" s="139" t="s">
        <v>5367</v>
      </c>
      <c r="H306" s="139"/>
      <c r="I306" s="139" t="s">
        <v>5307</v>
      </c>
      <c r="J306" s="139" t="s">
        <v>1521</v>
      </c>
      <c r="K306" s="140" t="s">
        <v>5368</v>
      </c>
    </row>
    <row r="307" spans="1:11" ht="25.5" x14ac:dyDescent="0.2">
      <c r="A307">
        <v>307</v>
      </c>
      <c r="B307" s="139" t="s">
        <v>1518</v>
      </c>
      <c r="C307" s="139" t="s">
        <v>802</v>
      </c>
      <c r="D307" s="139"/>
      <c r="E307" s="139" t="s">
        <v>5255</v>
      </c>
      <c r="F307" s="140" t="s">
        <v>5256</v>
      </c>
      <c r="G307" s="139" t="s">
        <v>5257</v>
      </c>
      <c r="H307" s="139"/>
      <c r="I307" s="139" t="s">
        <v>5255</v>
      </c>
      <c r="J307" s="139" t="s">
        <v>1521</v>
      </c>
      <c r="K307" s="140" t="s">
        <v>5258</v>
      </c>
    </row>
    <row r="308" spans="1:11" ht="25.5" x14ac:dyDescent="0.2">
      <c r="A308">
        <v>308</v>
      </c>
      <c r="B308" s="139" t="s">
        <v>5860</v>
      </c>
      <c r="C308" s="139" t="s">
        <v>803</v>
      </c>
      <c r="D308" s="139"/>
      <c r="E308" s="139" t="s">
        <v>804</v>
      </c>
      <c r="F308" s="140" t="s">
        <v>3659</v>
      </c>
      <c r="G308" s="139" t="s">
        <v>805</v>
      </c>
      <c r="H308" s="139" t="s">
        <v>806</v>
      </c>
      <c r="I308" s="139" t="s">
        <v>5255</v>
      </c>
      <c r="J308" s="139" t="s">
        <v>1521</v>
      </c>
      <c r="K308" s="140" t="s">
        <v>5258</v>
      </c>
    </row>
    <row r="309" spans="1:11" ht="25.5" x14ac:dyDescent="0.2">
      <c r="A309">
        <v>309</v>
      </c>
      <c r="B309" s="139" t="s">
        <v>1518</v>
      </c>
      <c r="C309" s="139" t="s">
        <v>807</v>
      </c>
      <c r="D309" s="139"/>
      <c r="E309" s="139" t="s">
        <v>5259</v>
      </c>
      <c r="F309" s="140" t="s">
        <v>5260</v>
      </c>
      <c r="G309" s="139" t="s">
        <v>3515</v>
      </c>
      <c r="H309" s="139" t="s">
        <v>3516</v>
      </c>
      <c r="I309" s="139" t="s">
        <v>4238</v>
      </c>
      <c r="J309" s="139" t="s">
        <v>1521</v>
      </c>
      <c r="K309" s="140" t="s">
        <v>5496</v>
      </c>
    </row>
    <row r="310" spans="1:11" ht="25.5" x14ac:dyDescent="0.2">
      <c r="A310">
        <v>310</v>
      </c>
      <c r="B310" s="139" t="s">
        <v>1518</v>
      </c>
      <c r="C310" s="139" t="s">
        <v>808</v>
      </c>
      <c r="D310" s="139"/>
      <c r="E310" s="139" t="s">
        <v>5261</v>
      </c>
      <c r="F310" s="140" t="s">
        <v>5262</v>
      </c>
      <c r="G310" s="139" t="s">
        <v>5263</v>
      </c>
      <c r="H310" s="139"/>
      <c r="I310" s="139" t="s">
        <v>5261</v>
      </c>
      <c r="J310" s="139" t="s">
        <v>1521</v>
      </c>
      <c r="K310" s="140" t="s">
        <v>5264</v>
      </c>
    </row>
    <row r="311" spans="1:11" ht="25.5" x14ac:dyDescent="0.2">
      <c r="A311">
        <v>311</v>
      </c>
      <c r="B311" s="139" t="s">
        <v>1518</v>
      </c>
      <c r="C311" s="139" t="s">
        <v>549</v>
      </c>
      <c r="D311" s="139"/>
      <c r="E311" s="139" t="s">
        <v>5265</v>
      </c>
      <c r="F311" s="140" t="s">
        <v>5266</v>
      </c>
      <c r="G311" s="139" t="s">
        <v>3517</v>
      </c>
      <c r="H311" s="139"/>
      <c r="I311" s="139" t="s">
        <v>5265</v>
      </c>
      <c r="J311" s="139" t="s">
        <v>1521</v>
      </c>
      <c r="K311" s="140" t="s">
        <v>2756</v>
      </c>
    </row>
    <row r="312" spans="1:11" ht="25.5" x14ac:dyDescent="0.2">
      <c r="A312">
        <v>312</v>
      </c>
      <c r="B312" s="139" t="s">
        <v>1518</v>
      </c>
      <c r="C312" s="139" t="s">
        <v>809</v>
      </c>
      <c r="D312" s="139"/>
      <c r="E312" s="139" t="s">
        <v>5267</v>
      </c>
      <c r="F312" s="140" t="s">
        <v>5268</v>
      </c>
      <c r="G312" s="139" t="s">
        <v>5269</v>
      </c>
      <c r="H312" s="139"/>
      <c r="I312" s="139" t="s">
        <v>5267</v>
      </c>
      <c r="J312" s="139" t="s">
        <v>1521</v>
      </c>
      <c r="K312" s="140" t="s">
        <v>5270</v>
      </c>
    </row>
    <row r="313" spans="1:11" ht="25.5" x14ac:dyDescent="0.2">
      <c r="A313">
        <v>313</v>
      </c>
      <c r="B313" s="139" t="s">
        <v>1518</v>
      </c>
      <c r="C313" s="139" t="s">
        <v>810</v>
      </c>
      <c r="D313" s="139"/>
      <c r="E313" s="139" t="s">
        <v>5271</v>
      </c>
      <c r="F313" s="140" t="s">
        <v>5272</v>
      </c>
      <c r="G313" s="139" t="s">
        <v>3518</v>
      </c>
      <c r="H313" s="139"/>
      <c r="I313" s="139" t="s">
        <v>5271</v>
      </c>
      <c r="J313" s="139" t="s">
        <v>1521</v>
      </c>
      <c r="K313" s="140" t="s">
        <v>2764</v>
      </c>
    </row>
    <row r="314" spans="1:11" ht="25.5" x14ac:dyDescent="0.2">
      <c r="A314">
        <v>314</v>
      </c>
      <c r="B314" s="139" t="s">
        <v>5860</v>
      </c>
      <c r="C314" s="139" t="s">
        <v>811</v>
      </c>
      <c r="D314" s="139"/>
      <c r="E314" s="139" t="s">
        <v>812</v>
      </c>
      <c r="F314" s="140" t="s">
        <v>3660</v>
      </c>
      <c r="G314" s="139" t="s">
        <v>3661</v>
      </c>
      <c r="H314" s="139"/>
      <c r="I314" s="139" t="s">
        <v>3486</v>
      </c>
      <c r="J314" s="139" t="s">
        <v>1521</v>
      </c>
      <c r="K314" s="140" t="s">
        <v>3662</v>
      </c>
    </row>
    <row r="315" spans="1:11" ht="25.5" x14ac:dyDescent="0.2">
      <c r="A315">
        <v>315</v>
      </c>
      <c r="B315" s="139" t="s">
        <v>1518</v>
      </c>
      <c r="C315" s="139" t="s">
        <v>813</v>
      </c>
      <c r="D315" s="139"/>
      <c r="E315" s="139" t="s">
        <v>5273</v>
      </c>
      <c r="F315" s="140" t="s">
        <v>5274</v>
      </c>
      <c r="G315" s="139" t="s">
        <v>5275</v>
      </c>
      <c r="H315" s="139"/>
      <c r="I315" s="139" t="s">
        <v>5273</v>
      </c>
      <c r="J315" s="139" t="s">
        <v>1521</v>
      </c>
      <c r="K315" s="140" t="s">
        <v>5276</v>
      </c>
    </row>
    <row r="316" spans="1:11" ht="25.5" x14ac:dyDescent="0.2">
      <c r="A316">
        <v>316</v>
      </c>
      <c r="B316" s="139" t="s">
        <v>1518</v>
      </c>
      <c r="C316" s="139" t="s">
        <v>814</v>
      </c>
      <c r="D316" s="139"/>
      <c r="E316" s="139" t="s">
        <v>3519</v>
      </c>
      <c r="F316" s="140" t="s">
        <v>2104</v>
      </c>
      <c r="G316" s="139" t="s">
        <v>2105</v>
      </c>
      <c r="H316" s="139"/>
      <c r="I316" s="139" t="s">
        <v>1277</v>
      </c>
      <c r="J316" s="139" t="s">
        <v>1521</v>
      </c>
      <c r="K316" s="140" t="s">
        <v>1280</v>
      </c>
    </row>
    <row r="317" spans="1:11" ht="25.5" x14ac:dyDescent="0.2">
      <c r="A317">
        <v>317</v>
      </c>
      <c r="B317" s="139" t="s">
        <v>1518</v>
      </c>
      <c r="C317" s="139" t="s">
        <v>569</v>
      </c>
      <c r="D317" s="139"/>
      <c r="E317" s="139" t="s">
        <v>5277</v>
      </c>
      <c r="F317" s="140" t="s">
        <v>5278</v>
      </c>
      <c r="G317" s="139" t="s">
        <v>1387</v>
      </c>
      <c r="H317" s="139"/>
      <c r="I317" s="139" t="s">
        <v>1385</v>
      </c>
      <c r="J317" s="139" t="s">
        <v>1521</v>
      </c>
      <c r="K317" s="140" t="s">
        <v>1388</v>
      </c>
    </row>
    <row r="318" spans="1:11" ht="25.5" x14ac:dyDescent="0.2">
      <c r="A318">
        <v>318</v>
      </c>
      <c r="B318" s="139" t="s">
        <v>1518</v>
      </c>
      <c r="C318" s="139" t="s">
        <v>815</v>
      </c>
      <c r="D318" s="139"/>
      <c r="E318" s="139" t="s">
        <v>5279</v>
      </c>
      <c r="F318" s="140" t="s">
        <v>5280</v>
      </c>
      <c r="G318" s="139" t="s">
        <v>5281</v>
      </c>
      <c r="H318" s="139"/>
      <c r="I318" s="139" t="s">
        <v>5279</v>
      </c>
      <c r="J318" s="139" t="s">
        <v>1521</v>
      </c>
      <c r="K318" s="140" t="s">
        <v>5282</v>
      </c>
    </row>
    <row r="319" spans="1:11" ht="25.5" x14ac:dyDescent="0.2">
      <c r="A319">
        <v>319</v>
      </c>
      <c r="B319" s="139" t="s">
        <v>1518</v>
      </c>
      <c r="C319" s="139" t="s">
        <v>816</v>
      </c>
      <c r="D319" s="139"/>
      <c r="E319" s="139" t="s">
        <v>5283</v>
      </c>
      <c r="F319" s="140" t="s">
        <v>5284</v>
      </c>
      <c r="G319" s="139" t="s">
        <v>5285</v>
      </c>
      <c r="H319" s="139"/>
      <c r="I319" s="139" t="s">
        <v>5283</v>
      </c>
      <c r="J319" s="139" t="s">
        <v>1521</v>
      </c>
      <c r="K319" s="140" t="s">
        <v>2777</v>
      </c>
    </row>
    <row r="320" spans="1:11" ht="25.5" x14ac:dyDescent="0.2">
      <c r="A320">
        <v>320</v>
      </c>
      <c r="B320" s="139" t="s">
        <v>1518</v>
      </c>
      <c r="C320" s="139" t="s">
        <v>582</v>
      </c>
      <c r="D320" s="139"/>
      <c r="E320" s="139" t="s">
        <v>5286</v>
      </c>
      <c r="F320" s="140" t="s">
        <v>5287</v>
      </c>
      <c r="G320" s="139" t="s">
        <v>2836</v>
      </c>
      <c r="H320" s="139"/>
      <c r="I320" s="139" t="s">
        <v>2834</v>
      </c>
      <c r="J320" s="139" t="s">
        <v>1521</v>
      </c>
      <c r="K320" s="140" t="s">
        <v>2837</v>
      </c>
    </row>
    <row r="321" spans="1:11" ht="25.5" x14ac:dyDescent="0.2">
      <c r="A321">
        <v>321</v>
      </c>
      <c r="B321" s="139" t="s">
        <v>5860</v>
      </c>
      <c r="C321" s="139" t="s">
        <v>817</v>
      </c>
      <c r="D321" s="139"/>
      <c r="E321" s="139" t="s">
        <v>818</v>
      </c>
      <c r="F321" s="140" t="s">
        <v>3520</v>
      </c>
      <c r="G321" s="139" t="s">
        <v>2788</v>
      </c>
      <c r="H321" s="139"/>
      <c r="I321" s="139" t="s">
        <v>3108</v>
      </c>
      <c r="J321" s="139" t="s">
        <v>1521</v>
      </c>
      <c r="K321" s="140" t="s">
        <v>2595</v>
      </c>
    </row>
    <row r="322" spans="1:11" ht="25.5" x14ac:dyDescent="0.2">
      <c r="A322">
        <v>322</v>
      </c>
      <c r="B322" s="139" t="s">
        <v>1518</v>
      </c>
      <c r="C322" s="139" t="s">
        <v>626</v>
      </c>
      <c r="D322" s="139"/>
      <c r="E322" s="139" t="s">
        <v>1737</v>
      </c>
      <c r="F322" s="140" t="s">
        <v>1738</v>
      </c>
      <c r="G322" s="139" t="s">
        <v>3540</v>
      </c>
      <c r="H322" s="139"/>
      <c r="I322" s="139" t="s">
        <v>1342</v>
      </c>
      <c r="J322" s="139" t="s">
        <v>1521</v>
      </c>
      <c r="K322" s="140" t="s">
        <v>3541</v>
      </c>
    </row>
    <row r="323" spans="1:11" ht="25.5" x14ac:dyDescent="0.2">
      <c r="A323">
        <v>323</v>
      </c>
      <c r="B323" s="139" t="s">
        <v>5860</v>
      </c>
      <c r="C323" s="139" t="s">
        <v>819</v>
      </c>
      <c r="D323" s="139"/>
      <c r="E323" s="139" t="s">
        <v>820</v>
      </c>
      <c r="F323" s="140" t="s">
        <v>2549</v>
      </c>
      <c r="G323" s="139" t="s">
        <v>2550</v>
      </c>
      <c r="H323" s="139"/>
      <c r="I323" s="139" t="s">
        <v>1281</v>
      </c>
      <c r="J323" s="139" t="s">
        <v>1521</v>
      </c>
      <c r="K323" s="140" t="s">
        <v>2551</v>
      </c>
    </row>
    <row r="324" spans="1:11" ht="25.5" x14ac:dyDescent="0.2">
      <c r="A324">
        <v>324</v>
      </c>
      <c r="B324" s="139" t="s">
        <v>1518</v>
      </c>
      <c r="C324" s="139" t="s">
        <v>821</v>
      </c>
      <c r="D324" s="139"/>
      <c r="E324" s="139" t="s">
        <v>5288</v>
      </c>
      <c r="F324" s="140" t="s">
        <v>5289</v>
      </c>
      <c r="G324" s="139" t="s">
        <v>5290</v>
      </c>
      <c r="H324" s="139"/>
      <c r="I324" s="139" t="s">
        <v>5288</v>
      </c>
      <c r="J324" s="139" t="s">
        <v>1521</v>
      </c>
      <c r="K324" s="140" t="s">
        <v>5291</v>
      </c>
    </row>
    <row r="325" spans="1:11" ht="25.5" x14ac:dyDescent="0.2">
      <c r="A325">
        <v>325</v>
      </c>
      <c r="B325" s="139" t="s">
        <v>1518</v>
      </c>
      <c r="C325" s="139" t="s">
        <v>822</v>
      </c>
      <c r="D325" s="139"/>
      <c r="E325" s="139" t="s">
        <v>5292</v>
      </c>
      <c r="F325" s="140" t="s">
        <v>5293</v>
      </c>
      <c r="G325" s="139" t="s">
        <v>823</v>
      </c>
      <c r="H325" s="139"/>
      <c r="I325" s="139" t="s">
        <v>5292</v>
      </c>
      <c r="J325" s="139" t="s">
        <v>1521</v>
      </c>
      <c r="K325" s="140" t="s">
        <v>824</v>
      </c>
    </row>
    <row r="326" spans="1:11" ht="25.5" x14ac:dyDescent="0.2">
      <c r="A326">
        <v>326</v>
      </c>
      <c r="B326" s="139" t="s">
        <v>1518</v>
      </c>
      <c r="C326" s="139" t="s">
        <v>825</v>
      </c>
      <c r="D326" s="139"/>
      <c r="E326" s="139" t="s">
        <v>5304</v>
      </c>
      <c r="F326" s="140" t="s">
        <v>5305</v>
      </c>
      <c r="G326" s="139" t="s">
        <v>5306</v>
      </c>
      <c r="H326" s="139"/>
      <c r="I326" s="139" t="s">
        <v>5304</v>
      </c>
      <c r="J326" s="139" t="s">
        <v>1521</v>
      </c>
      <c r="K326" s="140" t="s">
        <v>2404</v>
      </c>
    </row>
    <row r="327" spans="1:11" ht="25.5" x14ac:dyDescent="0.2">
      <c r="A327">
        <v>327</v>
      </c>
      <c r="B327" s="139" t="s">
        <v>1518</v>
      </c>
      <c r="C327" s="139" t="s">
        <v>826</v>
      </c>
      <c r="D327" s="139"/>
      <c r="E327" s="139" t="s">
        <v>2034</v>
      </c>
      <c r="F327" s="140" t="s">
        <v>2083</v>
      </c>
      <c r="G327" s="139" t="s">
        <v>2084</v>
      </c>
      <c r="H327" s="139"/>
      <c r="I327" s="139" t="s">
        <v>2865</v>
      </c>
      <c r="J327" s="139" t="s">
        <v>1521</v>
      </c>
      <c r="K327" s="140" t="s">
        <v>2548</v>
      </c>
    </row>
    <row r="328" spans="1:11" ht="25.5" x14ac:dyDescent="0.2">
      <c r="A328">
        <v>328</v>
      </c>
      <c r="B328" s="139" t="s">
        <v>5860</v>
      </c>
      <c r="C328" s="139" t="s">
        <v>827</v>
      </c>
      <c r="D328" s="139"/>
      <c r="E328" s="139" t="s">
        <v>828</v>
      </c>
      <c r="F328" s="140" t="s">
        <v>3664</v>
      </c>
      <c r="G328" s="139" t="s">
        <v>5657</v>
      </c>
      <c r="H328" s="139"/>
      <c r="I328" s="139" t="s">
        <v>4417</v>
      </c>
      <c r="J328" s="139" t="s">
        <v>1521</v>
      </c>
      <c r="K328" s="140" t="s">
        <v>4420</v>
      </c>
    </row>
    <row r="329" spans="1:11" ht="25.5" x14ac:dyDescent="0.2">
      <c r="A329">
        <v>329</v>
      </c>
      <c r="B329" s="139" t="s">
        <v>1518</v>
      </c>
      <c r="C329" s="139" t="s">
        <v>829</v>
      </c>
      <c r="D329" s="139"/>
      <c r="E329" s="139" t="s">
        <v>2035</v>
      </c>
      <c r="F329" s="140" t="s">
        <v>5477</v>
      </c>
      <c r="G329" s="139" t="s">
        <v>5478</v>
      </c>
      <c r="H329" s="139"/>
      <c r="I329" s="139" t="s">
        <v>3547</v>
      </c>
      <c r="J329" s="139" t="s">
        <v>1521</v>
      </c>
      <c r="K329" s="140" t="s">
        <v>3096</v>
      </c>
    </row>
    <row r="330" spans="1:11" ht="25.5" x14ac:dyDescent="0.2">
      <c r="A330">
        <v>330</v>
      </c>
      <c r="B330" s="139" t="s">
        <v>1518</v>
      </c>
      <c r="C330" s="139" t="s">
        <v>542</v>
      </c>
      <c r="D330" s="139"/>
      <c r="E330" s="139" t="s">
        <v>5294</v>
      </c>
      <c r="F330" s="140" t="s">
        <v>5295</v>
      </c>
      <c r="G330" s="139" t="s">
        <v>5296</v>
      </c>
      <c r="H330" s="139"/>
      <c r="I330" s="139" t="s">
        <v>5297</v>
      </c>
      <c r="J330" s="139" t="s">
        <v>1521</v>
      </c>
      <c r="K330" s="140" t="s">
        <v>2824</v>
      </c>
    </row>
    <row r="331" spans="1:11" ht="25.5" x14ac:dyDescent="0.2">
      <c r="A331">
        <v>331</v>
      </c>
      <c r="B331" s="139" t="s">
        <v>1518</v>
      </c>
      <c r="C331" s="139" t="s">
        <v>752</v>
      </c>
      <c r="D331" s="139"/>
      <c r="E331" s="139" t="s">
        <v>5298</v>
      </c>
      <c r="F331" s="140" t="s">
        <v>5299</v>
      </c>
      <c r="G331" s="139" t="s">
        <v>5663</v>
      </c>
      <c r="H331" s="139"/>
      <c r="I331" s="139" t="s">
        <v>5298</v>
      </c>
      <c r="J331" s="139" t="s">
        <v>1521</v>
      </c>
      <c r="K331" s="140" t="s">
        <v>5661</v>
      </c>
    </row>
    <row r="332" spans="1:11" ht="25.5" x14ac:dyDescent="0.2">
      <c r="A332">
        <v>332</v>
      </c>
      <c r="B332" s="139" t="s">
        <v>1518</v>
      </c>
      <c r="C332" s="139" t="s">
        <v>830</v>
      </c>
      <c r="D332" s="139"/>
      <c r="E332" s="139" t="s">
        <v>5300</v>
      </c>
      <c r="F332" s="140" t="s">
        <v>5301</v>
      </c>
      <c r="G332" s="139" t="s">
        <v>5302</v>
      </c>
      <c r="H332" s="139"/>
      <c r="I332" s="139" t="s">
        <v>5300</v>
      </c>
      <c r="J332" s="139" t="s">
        <v>1521</v>
      </c>
      <c r="K332" s="140" t="s">
        <v>5303</v>
      </c>
    </row>
    <row r="333" spans="1:11" ht="25.5" x14ac:dyDescent="0.2">
      <c r="A333">
        <v>333</v>
      </c>
      <c r="B333" s="139" t="s">
        <v>1518</v>
      </c>
      <c r="C333" s="139" t="s">
        <v>831</v>
      </c>
      <c r="D333" s="139"/>
      <c r="E333" s="139" t="s">
        <v>2036</v>
      </c>
      <c r="F333" s="140" t="s">
        <v>5474</v>
      </c>
      <c r="G333" s="139" t="s">
        <v>5475</v>
      </c>
      <c r="H333" s="139"/>
      <c r="I333" s="139" t="s">
        <v>5476</v>
      </c>
      <c r="J333" s="139" t="s">
        <v>1521</v>
      </c>
      <c r="K333" s="140" t="s">
        <v>5879</v>
      </c>
    </row>
    <row r="334" spans="1:11" ht="25.5" x14ac:dyDescent="0.2">
      <c r="A334">
        <v>334</v>
      </c>
      <c r="B334" s="139" t="s">
        <v>1518</v>
      </c>
      <c r="C334" s="139" t="s">
        <v>832</v>
      </c>
      <c r="D334" s="139"/>
      <c r="E334" s="139" t="s">
        <v>1739</v>
      </c>
      <c r="F334" s="140" t="s">
        <v>1740</v>
      </c>
      <c r="G334" s="139" t="s">
        <v>2037</v>
      </c>
      <c r="H334" s="139"/>
      <c r="I334" s="139" t="s">
        <v>1741</v>
      </c>
      <c r="J334" s="139" t="s">
        <v>1521</v>
      </c>
      <c r="K334" s="140" t="s">
        <v>5673</v>
      </c>
    </row>
    <row r="335" spans="1:11" ht="25.5" x14ac:dyDescent="0.2">
      <c r="A335">
        <v>335</v>
      </c>
      <c r="B335" s="139" t="s">
        <v>1518</v>
      </c>
      <c r="C335" s="139" t="s">
        <v>833</v>
      </c>
      <c r="D335" s="139"/>
      <c r="E335" s="139" t="s">
        <v>2038</v>
      </c>
      <c r="F335" s="140" t="s">
        <v>5479</v>
      </c>
      <c r="G335" s="139" t="s">
        <v>5480</v>
      </c>
      <c r="H335" s="139"/>
      <c r="I335" s="139" t="s">
        <v>5481</v>
      </c>
      <c r="J335" s="139" t="s">
        <v>1521</v>
      </c>
      <c r="K335" s="140" t="s">
        <v>5482</v>
      </c>
    </row>
    <row r="336" spans="1:11" ht="25.5" x14ac:dyDescent="0.2">
      <c r="A336">
        <v>336</v>
      </c>
      <c r="B336" s="139" t="s">
        <v>1518</v>
      </c>
      <c r="C336" s="139" t="s">
        <v>618</v>
      </c>
      <c r="D336" s="139"/>
      <c r="E336" s="139" t="s">
        <v>1742</v>
      </c>
      <c r="F336" s="140" t="s">
        <v>1743</v>
      </c>
      <c r="G336" s="139" t="s">
        <v>3527</v>
      </c>
      <c r="H336" s="139"/>
      <c r="I336" s="139" t="s">
        <v>3528</v>
      </c>
      <c r="J336" s="139" t="s">
        <v>1521</v>
      </c>
      <c r="K336" s="140" t="s">
        <v>3529</v>
      </c>
    </row>
    <row r="337" spans="1:11" ht="25.5" x14ac:dyDescent="0.2">
      <c r="A337">
        <v>337</v>
      </c>
      <c r="B337" s="139" t="s">
        <v>1518</v>
      </c>
      <c r="C337" s="139" t="s">
        <v>834</v>
      </c>
      <c r="D337" s="139"/>
      <c r="E337" s="139" t="s">
        <v>1744</v>
      </c>
      <c r="F337" s="140" t="s">
        <v>1745</v>
      </c>
      <c r="G337" s="139" t="s">
        <v>1746</v>
      </c>
      <c r="H337" s="139"/>
      <c r="I337" s="139" t="s">
        <v>3502</v>
      </c>
      <c r="J337" s="139" t="s">
        <v>1521</v>
      </c>
      <c r="K337" s="140" t="s">
        <v>4281</v>
      </c>
    </row>
    <row r="338" spans="1:11" ht="25.5" x14ac:dyDescent="0.2">
      <c r="A338">
        <v>338</v>
      </c>
      <c r="B338" s="139" t="s">
        <v>5860</v>
      </c>
      <c r="C338" s="139" t="s">
        <v>835</v>
      </c>
      <c r="D338" s="139"/>
      <c r="E338" s="139" t="s">
        <v>3209</v>
      </c>
      <c r="F338" s="140" t="s">
        <v>836</v>
      </c>
      <c r="G338" s="139" t="s">
        <v>837</v>
      </c>
      <c r="H338" s="139"/>
      <c r="I338" s="139" t="s">
        <v>3486</v>
      </c>
      <c r="J338" s="139" t="s">
        <v>1521</v>
      </c>
      <c r="K338" s="140" t="s">
        <v>838</v>
      </c>
    </row>
    <row r="339" spans="1:11" ht="25.5" x14ac:dyDescent="0.2">
      <c r="A339">
        <v>339</v>
      </c>
      <c r="B339" s="139" t="s">
        <v>1518</v>
      </c>
      <c r="C339" s="139" t="s">
        <v>839</v>
      </c>
      <c r="D339" s="139"/>
      <c r="E339" s="139" t="s">
        <v>5307</v>
      </c>
      <c r="F339" s="140" t="s">
        <v>5308</v>
      </c>
      <c r="G339" s="139" t="s">
        <v>840</v>
      </c>
      <c r="H339" s="139" t="s">
        <v>2039</v>
      </c>
      <c r="I339" s="139" t="s">
        <v>5307</v>
      </c>
      <c r="J339" s="139" t="s">
        <v>1521</v>
      </c>
      <c r="K339" s="140" t="s">
        <v>841</v>
      </c>
    </row>
    <row r="340" spans="1:11" ht="25.5" x14ac:dyDescent="0.2">
      <c r="A340">
        <v>340</v>
      </c>
      <c r="B340" s="139" t="s">
        <v>1518</v>
      </c>
      <c r="C340" s="139" t="s">
        <v>842</v>
      </c>
      <c r="D340" s="139"/>
      <c r="E340" s="139" t="s">
        <v>3338</v>
      </c>
      <c r="F340" s="140" t="s">
        <v>3339</v>
      </c>
      <c r="G340" s="139" t="s">
        <v>3340</v>
      </c>
      <c r="H340" s="139"/>
      <c r="I340" s="139" t="s">
        <v>3338</v>
      </c>
      <c r="J340" s="139" t="s">
        <v>1521</v>
      </c>
      <c r="K340" s="140" t="s">
        <v>3341</v>
      </c>
    </row>
    <row r="341" spans="1:11" ht="25.5" x14ac:dyDescent="0.2">
      <c r="A341">
        <v>341</v>
      </c>
      <c r="B341" s="139" t="s">
        <v>1518</v>
      </c>
      <c r="C341" s="139" t="s">
        <v>843</v>
      </c>
      <c r="D341" s="139"/>
      <c r="E341" s="139" t="s">
        <v>3342</v>
      </c>
      <c r="F341" s="140" t="s">
        <v>3343</v>
      </c>
      <c r="G341" s="139" t="s">
        <v>3344</v>
      </c>
      <c r="H341" s="139"/>
      <c r="I341" s="139" t="s">
        <v>3342</v>
      </c>
      <c r="J341" s="139" t="s">
        <v>1521</v>
      </c>
      <c r="K341" s="140" t="s">
        <v>3345</v>
      </c>
    </row>
    <row r="342" spans="1:11" ht="25.5" x14ac:dyDescent="0.2">
      <c r="A342">
        <v>342</v>
      </c>
      <c r="B342" s="139" t="s">
        <v>1518</v>
      </c>
      <c r="C342" s="139" t="s">
        <v>524</v>
      </c>
      <c r="D342" s="139"/>
      <c r="E342" s="139" t="s">
        <v>3346</v>
      </c>
      <c r="F342" s="140" t="s">
        <v>3347</v>
      </c>
      <c r="G342" s="139" t="s">
        <v>1308</v>
      </c>
      <c r="H342" s="139"/>
      <c r="I342" s="139" t="s">
        <v>1309</v>
      </c>
      <c r="J342" s="139" t="s">
        <v>1521</v>
      </c>
      <c r="K342" s="140" t="s">
        <v>239</v>
      </c>
    </row>
    <row r="343" spans="1:11" ht="25.5" x14ac:dyDescent="0.2">
      <c r="A343">
        <v>343</v>
      </c>
      <c r="B343" s="139" t="s">
        <v>5860</v>
      </c>
      <c r="C343" s="139" t="s">
        <v>844</v>
      </c>
      <c r="D343" s="139"/>
      <c r="E343" s="139" t="s">
        <v>845</v>
      </c>
      <c r="F343" s="140" t="s">
        <v>3665</v>
      </c>
      <c r="G343" s="139" t="s">
        <v>3666</v>
      </c>
      <c r="H343" s="139"/>
      <c r="I343" s="139" t="s">
        <v>1252</v>
      </c>
      <c r="J343" s="139" t="s">
        <v>1521</v>
      </c>
      <c r="K343" s="140" t="s">
        <v>3667</v>
      </c>
    </row>
    <row r="344" spans="1:11" ht="25.5" x14ac:dyDescent="0.2">
      <c r="A344">
        <v>344</v>
      </c>
      <c r="B344" s="139" t="s">
        <v>1518</v>
      </c>
      <c r="C344" s="139" t="s">
        <v>846</v>
      </c>
      <c r="D344" s="139"/>
      <c r="E344" s="139" t="s">
        <v>3349</v>
      </c>
      <c r="F344" s="140" t="s">
        <v>3350</v>
      </c>
      <c r="G344" s="139" t="s">
        <v>3351</v>
      </c>
      <c r="H344" s="139"/>
      <c r="I344" s="139" t="s">
        <v>3349</v>
      </c>
      <c r="J344" s="139" t="s">
        <v>1521</v>
      </c>
      <c r="K344" s="140" t="s">
        <v>3352</v>
      </c>
    </row>
    <row r="345" spans="1:11" ht="25.5" x14ac:dyDescent="0.2">
      <c r="A345">
        <v>345</v>
      </c>
      <c r="B345" s="139" t="s">
        <v>1518</v>
      </c>
      <c r="C345" s="139" t="s">
        <v>561</v>
      </c>
      <c r="D345" s="139"/>
      <c r="E345" s="139" t="s">
        <v>3353</v>
      </c>
      <c r="F345" s="140" t="s">
        <v>3354</v>
      </c>
      <c r="G345" s="139" t="s">
        <v>1366</v>
      </c>
      <c r="H345" s="139"/>
      <c r="I345" s="139" t="s">
        <v>1367</v>
      </c>
      <c r="J345" s="139" t="s">
        <v>1521</v>
      </c>
      <c r="K345" s="140" t="s">
        <v>1380</v>
      </c>
    </row>
    <row r="346" spans="1:11" ht="25.5" x14ac:dyDescent="0.2">
      <c r="A346">
        <v>346</v>
      </c>
      <c r="B346" s="139" t="s">
        <v>1518</v>
      </c>
      <c r="C346" s="139" t="s">
        <v>847</v>
      </c>
      <c r="D346" s="139"/>
      <c r="E346" s="139" t="s">
        <v>3356</v>
      </c>
      <c r="F346" s="140" t="s">
        <v>3357</v>
      </c>
      <c r="G346" s="139" t="s">
        <v>3358</v>
      </c>
      <c r="H346" s="139"/>
      <c r="I346" s="139" t="s">
        <v>3356</v>
      </c>
      <c r="J346" s="139" t="s">
        <v>1521</v>
      </c>
      <c r="K346" s="140" t="s">
        <v>3359</v>
      </c>
    </row>
    <row r="347" spans="1:11" ht="25.5" x14ac:dyDescent="0.2">
      <c r="A347">
        <v>347</v>
      </c>
      <c r="B347" s="139" t="s">
        <v>1518</v>
      </c>
      <c r="C347" s="139" t="s">
        <v>848</v>
      </c>
      <c r="D347" s="139"/>
      <c r="E347" s="139" t="s">
        <v>3360</v>
      </c>
      <c r="F347" s="140" t="s">
        <v>3361</v>
      </c>
      <c r="G347" s="139" t="s">
        <v>3362</v>
      </c>
      <c r="H347" s="139"/>
      <c r="I347" s="139" t="s">
        <v>3360</v>
      </c>
      <c r="J347" s="139" t="s">
        <v>1521</v>
      </c>
      <c r="K347" s="140" t="s">
        <v>5982</v>
      </c>
    </row>
    <row r="348" spans="1:11" ht="25.5" x14ac:dyDescent="0.2">
      <c r="A348">
        <v>348</v>
      </c>
      <c r="B348" s="139" t="s">
        <v>1518</v>
      </c>
      <c r="C348" s="139" t="s">
        <v>849</v>
      </c>
      <c r="D348" s="139"/>
      <c r="E348" s="139" t="s">
        <v>3363</v>
      </c>
      <c r="F348" s="140" t="s">
        <v>3364</v>
      </c>
      <c r="G348" s="139" t="s">
        <v>850</v>
      </c>
      <c r="H348" s="139"/>
      <c r="I348" s="139" t="s">
        <v>3363</v>
      </c>
      <c r="J348" s="139" t="s">
        <v>1521</v>
      </c>
      <c r="K348" s="140" t="s">
        <v>3365</v>
      </c>
    </row>
    <row r="349" spans="1:11" ht="25.5" x14ac:dyDescent="0.2">
      <c r="A349">
        <v>349</v>
      </c>
      <c r="B349" s="139" t="s">
        <v>1518</v>
      </c>
      <c r="C349" s="139" t="s">
        <v>524</v>
      </c>
      <c r="D349" s="139"/>
      <c r="E349" s="139" t="s">
        <v>1747</v>
      </c>
      <c r="F349" s="140" t="s">
        <v>1748</v>
      </c>
      <c r="G349" s="139" t="s">
        <v>2888</v>
      </c>
      <c r="H349" s="139"/>
      <c r="I349" s="139" t="s">
        <v>1309</v>
      </c>
      <c r="J349" s="139" t="s">
        <v>1521</v>
      </c>
      <c r="K349" s="140" t="s">
        <v>239</v>
      </c>
    </row>
    <row r="350" spans="1:11" ht="25.5" x14ac:dyDescent="0.2">
      <c r="A350">
        <v>350</v>
      </c>
      <c r="B350" s="139" t="s">
        <v>1518</v>
      </c>
      <c r="C350" s="139" t="s">
        <v>851</v>
      </c>
      <c r="D350" s="139"/>
      <c r="E350" s="139" t="s">
        <v>3366</v>
      </c>
      <c r="F350" s="140" t="s">
        <v>3367</v>
      </c>
      <c r="G350" s="139" t="s">
        <v>1683</v>
      </c>
      <c r="H350" s="139"/>
      <c r="I350" s="139" t="s">
        <v>3366</v>
      </c>
      <c r="J350" s="139" t="s">
        <v>1521</v>
      </c>
      <c r="K350" s="140" t="s">
        <v>3368</v>
      </c>
    </row>
    <row r="351" spans="1:11" ht="25.5" x14ac:dyDescent="0.2">
      <c r="A351">
        <v>351</v>
      </c>
      <c r="B351" s="139" t="s">
        <v>1518</v>
      </c>
      <c r="C351" s="139" t="s">
        <v>852</v>
      </c>
      <c r="D351" s="139"/>
      <c r="E351" s="139" t="s">
        <v>3369</v>
      </c>
      <c r="F351" s="140" t="s">
        <v>3370</v>
      </c>
      <c r="G351" s="139" t="s">
        <v>2269</v>
      </c>
      <c r="H351" s="139"/>
      <c r="I351" s="139" t="s">
        <v>3369</v>
      </c>
      <c r="J351" s="139" t="s">
        <v>1521</v>
      </c>
      <c r="K351" s="140" t="s">
        <v>3371</v>
      </c>
    </row>
    <row r="352" spans="1:11" ht="25.5" x14ac:dyDescent="0.2">
      <c r="A352">
        <v>352</v>
      </c>
      <c r="B352" s="139" t="s">
        <v>1518</v>
      </c>
      <c r="C352" s="139" t="s">
        <v>577</v>
      </c>
      <c r="D352" s="139"/>
      <c r="E352" s="139" t="s">
        <v>3372</v>
      </c>
      <c r="F352" s="140" t="s">
        <v>3373</v>
      </c>
      <c r="G352" s="139" t="s">
        <v>2</v>
      </c>
      <c r="H352" s="139"/>
      <c r="I352" s="139" t="s">
        <v>2214</v>
      </c>
      <c r="J352" s="139" t="s">
        <v>1521</v>
      </c>
      <c r="K352" s="140" t="s">
        <v>2215</v>
      </c>
    </row>
    <row r="353" spans="1:11" ht="25.5" x14ac:dyDescent="0.2">
      <c r="A353">
        <v>353</v>
      </c>
      <c r="B353" s="139" t="s">
        <v>1518</v>
      </c>
      <c r="C353" s="139" t="s">
        <v>520</v>
      </c>
      <c r="D353" s="139"/>
      <c r="E353" s="139" t="s">
        <v>3374</v>
      </c>
      <c r="F353" s="140" t="s">
        <v>3375</v>
      </c>
      <c r="G353" s="139" t="s">
        <v>1294</v>
      </c>
      <c r="H353" s="139"/>
      <c r="I353" s="139" t="s">
        <v>1292</v>
      </c>
      <c r="J353" s="139" t="s">
        <v>1521</v>
      </c>
      <c r="K353" s="140" t="s">
        <v>1295</v>
      </c>
    </row>
    <row r="354" spans="1:11" ht="25.5" x14ac:dyDescent="0.2">
      <c r="A354">
        <v>354</v>
      </c>
      <c r="B354" s="139" t="s">
        <v>1518</v>
      </c>
      <c r="C354" s="139" t="s">
        <v>853</v>
      </c>
      <c r="D354" s="139"/>
      <c r="E354" s="139" t="s">
        <v>1684</v>
      </c>
      <c r="F354" s="140" t="s">
        <v>5483</v>
      </c>
      <c r="G354" s="139" t="s">
        <v>5484</v>
      </c>
      <c r="H354" s="139"/>
      <c r="I354" s="139" t="s">
        <v>2867</v>
      </c>
      <c r="J354" s="139" t="s">
        <v>1521</v>
      </c>
      <c r="K354" s="140" t="s">
        <v>2869</v>
      </c>
    </row>
    <row r="355" spans="1:11" ht="25.5" x14ac:dyDescent="0.2">
      <c r="A355">
        <v>355</v>
      </c>
      <c r="B355" s="139" t="s">
        <v>1518</v>
      </c>
      <c r="C355" s="139" t="s">
        <v>854</v>
      </c>
      <c r="D355" s="139"/>
      <c r="E355" s="139" t="s">
        <v>1749</v>
      </c>
      <c r="F355" s="140" t="s">
        <v>1750</v>
      </c>
      <c r="G355" s="139" t="s">
        <v>1751</v>
      </c>
      <c r="H355" s="139"/>
      <c r="I355" s="139" t="s">
        <v>1752</v>
      </c>
      <c r="J355" s="139" t="s">
        <v>1521</v>
      </c>
      <c r="K355" s="140" t="s">
        <v>1753</v>
      </c>
    </row>
    <row r="356" spans="1:11" ht="25.5" x14ac:dyDescent="0.2">
      <c r="A356">
        <v>356</v>
      </c>
      <c r="B356" s="139" t="s">
        <v>1518</v>
      </c>
      <c r="C356" s="139" t="s">
        <v>855</v>
      </c>
      <c r="D356" s="139"/>
      <c r="E356" s="139" t="s">
        <v>3376</v>
      </c>
      <c r="F356" s="140" t="s">
        <v>3377</v>
      </c>
      <c r="G356" s="139" t="s">
        <v>3378</v>
      </c>
      <c r="H356" s="139"/>
      <c r="I356" s="139" t="s">
        <v>3376</v>
      </c>
      <c r="J356" s="139" t="s">
        <v>1521</v>
      </c>
      <c r="K356" s="140" t="s">
        <v>3379</v>
      </c>
    </row>
    <row r="357" spans="1:11" ht="25.5" x14ac:dyDescent="0.2">
      <c r="A357">
        <v>357</v>
      </c>
      <c r="B357" s="139" t="s">
        <v>1518</v>
      </c>
      <c r="C357" s="139" t="s">
        <v>856</v>
      </c>
      <c r="D357" s="139"/>
      <c r="E357" s="139" t="s">
        <v>3380</v>
      </c>
      <c r="F357" s="140" t="s">
        <v>3381</v>
      </c>
      <c r="G357" s="139" t="s">
        <v>3382</v>
      </c>
      <c r="H357" s="139"/>
      <c r="I357" s="139" t="s">
        <v>3380</v>
      </c>
      <c r="J357" s="139" t="s">
        <v>1521</v>
      </c>
      <c r="K357" s="140" t="s">
        <v>3383</v>
      </c>
    </row>
    <row r="358" spans="1:11" ht="25.5" x14ac:dyDescent="0.2">
      <c r="A358">
        <v>358</v>
      </c>
      <c r="B358" s="139" t="s">
        <v>1518</v>
      </c>
      <c r="C358" s="139" t="s">
        <v>577</v>
      </c>
      <c r="D358" s="139"/>
      <c r="E358" s="139" t="s">
        <v>1754</v>
      </c>
      <c r="F358" s="140" t="s">
        <v>1755</v>
      </c>
      <c r="G358" s="139" t="s">
        <v>2</v>
      </c>
      <c r="H358" s="139"/>
      <c r="I358" s="139" t="s">
        <v>2214</v>
      </c>
      <c r="J358" s="139" t="s">
        <v>1521</v>
      </c>
      <c r="K358" s="140" t="s">
        <v>2215</v>
      </c>
    </row>
    <row r="359" spans="1:11" ht="25.5" x14ac:dyDescent="0.2">
      <c r="A359">
        <v>359</v>
      </c>
      <c r="B359" s="139" t="s">
        <v>1518</v>
      </c>
      <c r="C359" s="139" t="s">
        <v>857</v>
      </c>
      <c r="D359" s="139"/>
      <c r="E359" s="139" t="s">
        <v>1685</v>
      </c>
      <c r="F359" s="140" t="s">
        <v>2129</v>
      </c>
      <c r="G359" s="139" t="s">
        <v>2130</v>
      </c>
      <c r="H359" s="139"/>
      <c r="I359" s="139" t="s">
        <v>1285</v>
      </c>
      <c r="J359" s="139" t="s">
        <v>1521</v>
      </c>
      <c r="K359" s="140" t="s">
        <v>394</v>
      </c>
    </row>
    <row r="360" spans="1:11" ht="25.5" x14ac:dyDescent="0.2">
      <c r="A360">
        <v>360</v>
      </c>
      <c r="B360" s="139" t="s">
        <v>1518</v>
      </c>
      <c r="C360" s="139" t="s">
        <v>858</v>
      </c>
      <c r="D360" s="139"/>
      <c r="E360" s="139" t="s">
        <v>3384</v>
      </c>
      <c r="F360" s="140" t="s">
        <v>3385</v>
      </c>
      <c r="G360" s="139" t="s">
        <v>1686</v>
      </c>
      <c r="H360" s="139"/>
      <c r="I360" s="139" t="s">
        <v>3384</v>
      </c>
      <c r="J360" s="139" t="s">
        <v>1521</v>
      </c>
      <c r="K360" s="140" t="s">
        <v>3386</v>
      </c>
    </row>
    <row r="361" spans="1:11" ht="25.5" x14ac:dyDescent="0.2">
      <c r="A361">
        <v>361</v>
      </c>
      <c r="B361" s="139" t="s">
        <v>1518</v>
      </c>
      <c r="C361" s="139" t="s">
        <v>859</v>
      </c>
      <c r="D361" s="139"/>
      <c r="E361" s="139" t="s">
        <v>1756</v>
      </c>
      <c r="F361" s="140" t="s">
        <v>1757</v>
      </c>
      <c r="G361" s="139" t="s">
        <v>1758</v>
      </c>
      <c r="H361" s="139" t="s">
        <v>1687</v>
      </c>
      <c r="I361" s="139" t="s">
        <v>1759</v>
      </c>
      <c r="J361" s="139" t="s">
        <v>1521</v>
      </c>
      <c r="K361" s="140" t="s">
        <v>1760</v>
      </c>
    </row>
    <row r="362" spans="1:11" ht="25.5" x14ac:dyDescent="0.2">
      <c r="A362">
        <v>362</v>
      </c>
      <c r="B362" s="139" t="s">
        <v>1518</v>
      </c>
      <c r="C362" s="139" t="s">
        <v>860</v>
      </c>
      <c r="D362" s="139"/>
      <c r="E362" s="139" t="s">
        <v>3387</v>
      </c>
      <c r="F362" s="140" t="s">
        <v>3388</v>
      </c>
      <c r="G362" s="139" t="s">
        <v>3389</v>
      </c>
      <c r="H362" s="139"/>
      <c r="I362" s="139" t="s">
        <v>3387</v>
      </c>
      <c r="J362" s="139" t="s">
        <v>1521</v>
      </c>
      <c r="K362" s="140" t="s">
        <v>3390</v>
      </c>
    </row>
    <row r="363" spans="1:11" ht="25.5" x14ac:dyDescent="0.2">
      <c r="A363">
        <v>363</v>
      </c>
      <c r="B363" s="139" t="s">
        <v>1518</v>
      </c>
      <c r="C363" s="139" t="s">
        <v>524</v>
      </c>
      <c r="D363" s="139"/>
      <c r="E363" s="139" t="s">
        <v>3391</v>
      </c>
      <c r="F363" s="140" t="s">
        <v>3392</v>
      </c>
      <c r="G363" s="139" t="s">
        <v>1308</v>
      </c>
      <c r="H363" s="139"/>
      <c r="I363" s="139" t="s">
        <v>1309</v>
      </c>
      <c r="J363" s="139" t="s">
        <v>1521</v>
      </c>
      <c r="K363" s="140" t="s">
        <v>239</v>
      </c>
    </row>
    <row r="364" spans="1:11" ht="25.5" x14ac:dyDescent="0.2">
      <c r="A364">
        <v>364</v>
      </c>
      <c r="B364" s="139" t="s">
        <v>1518</v>
      </c>
      <c r="C364" s="139" t="s">
        <v>861</v>
      </c>
      <c r="D364" s="139"/>
      <c r="E364" s="139" t="s">
        <v>3393</v>
      </c>
      <c r="F364" s="140" t="s">
        <v>3394</v>
      </c>
      <c r="G364" s="139" t="s">
        <v>3395</v>
      </c>
      <c r="H364" s="139"/>
      <c r="I364" s="139" t="s">
        <v>3393</v>
      </c>
      <c r="J364" s="139" t="s">
        <v>1521</v>
      </c>
      <c r="K364" s="140" t="s">
        <v>3396</v>
      </c>
    </row>
    <row r="365" spans="1:11" ht="25.5" x14ac:dyDescent="0.2">
      <c r="A365">
        <v>365</v>
      </c>
      <c r="B365" s="139" t="s">
        <v>1518</v>
      </c>
      <c r="C365" s="139" t="s">
        <v>862</v>
      </c>
      <c r="D365" s="139"/>
      <c r="E365" s="139" t="s">
        <v>3397</v>
      </c>
      <c r="F365" s="140" t="s">
        <v>3398</v>
      </c>
      <c r="G365" s="139" t="s">
        <v>3399</v>
      </c>
      <c r="H365" s="139"/>
      <c r="I365" s="139" t="s">
        <v>3397</v>
      </c>
      <c r="J365" s="139" t="s">
        <v>1521</v>
      </c>
      <c r="K365" s="140" t="s">
        <v>2323</v>
      </c>
    </row>
    <row r="366" spans="1:11" ht="38.25" x14ac:dyDescent="0.2">
      <c r="A366">
        <v>366</v>
      </c>
      <c r="B366" s="139" t="s">
        <v>1518</v>
      </c>
      <c r="C366" s="139" t="s">
        <v>863</v>
      </c>
      <c r="D366" s="139"/>
      <c r="E366" s="139" t="s">
        <v>3400</v>
      </c>
      <c r="F366" s="140" t="s">
        <v>3401</v>
      </c>
      <c r="G366" s="139" t="s">
        <v>3402</v>
      </c>
      <c r="H366" s="139"/>
      <c r="I366" s="139" t="s">
        <v>3400</v>
      </c>
      <c r="J366" s="139" t="s">
        <v>1521</v>
      </c>
      <c r="K366" s="140" t="s">
        <v>3403</v>
      </c>
    </row>
    <row r="367" spans="1:11" ht="25.5" x14ac:dyDescent="0.2">
      <c r="A367">
        <v>367</v>
      </c>
      <c r="B367" s="139" t="s">
        <v>1518</v>
      </c>
      <c r="C367" s="139" t="s">
        <v>864</v>
      </c>
      <c r="D367" s="139"/>
      <c r="E367" s="139" t="s">
        <v>3404</v>
      </c>
      <c r="F367" s="140" t="s">
        <v>3405</v>
      </c>
      <c r="G367" s="139" t="s">
        <v>3406</v>
      </c>
      <c r="H367" s="139"/>
      <c r="I367" s="139" t="s">
        <v>3404</v>
      </c>
      <c r="J367" s="139" t="s">
        <v>1521</v>
      </c>
      <c r="K367" s="140" t="s">
        <v>3407</v>
      </c>
    </row>
    <row r="368" spans="1:11" ht="25.5" x14ac:dyDescent="0.2">
      <c r="A368">
        <v>368</v>
      </c>
      <c r="B368" s="139" t="s">
        <v>1518</v>
      </c>
      <c r="C368" s="139" t="s">
        <v>865</v>
      </c>
      <c r="D368" s="139"/>
      <c r="E368" s="139" t="s">
        <v>3408</v>
      </c>
      <c r="F368" s="140" t="s">
        <v>3409</v>
      </c>
      <c r="G368" s="139" t="s">
        <v>3410</v>
      </c>
      <c r="H368" s="139"/>
      <c r="I368" s="139" t="s">
        <v>3408</v>
      </c>
      <c r="J368" s="139" t="s">
        <v>1521</v>
      </c>
      <c r="K368" s="140" t="s">
        <v>3173</v>
      </c>
    </row>
    <row r="369" spans="1:11" ht="25.5" x14ac:dyDescent="0.2">
      <c r="A369">
        <v>369</v>
      </c>
      <c r="B369" s="139" t="s">
        <v>1518</v>
      </c>
      <c r="C369" s="139" t="s">
        <v>866</v>
      </c>
      <c r="D369" s="139"/>
      <c r="E369" s="139" t="s">
        <v>3411</v>
      </c>
      <c r="F369" s="140" t="s">
        <v>3412</v>
      </c>
      <c r="G369" s="139" t="s">
        <v>3413</v>
      </c>
      <c r="H369" s="139"/>
      <c r="I369" s="139" t="s">
        <v>3411</v>
      </c>
      <c r="J369" s="139" t="s">
        <v>1521</v>
      </c>
      <c r="K369" s="140" t="s">
        <v>3179</v>
      </c>
    </row>
    <row r="370" spans="1:11" ht="25.5" x14ac:dyDescent="0.2">
      <c r="A370">
        <v>370</v>
      </c>
      <c r="B370" s="139" t="s">
        <v>1518</v>
      </c>
      <c r="C370" s="139" t="s">
        <v>867</v>
      </c>
      <c r="D370" s="139"/>
      <c r="E370" s="139" t="s">
        <v>3414</v>
      </c>
      <c r="F370" s="140" t="s">
        <v>3415</v>
      </c>
      <c r="G370" s="139" t="s">
        <v>3416</v>
      </c>
      <c r="H370" s="139"/>
      <c r="I370" s="139" t="s">
        <v>3414</v>
      </c>
      <c r="J370" s="139" t="s">
        <v>1521</v>
      </c>
      <c r="K370" s="140" t="s">
        <v>3417</v>
      </c>
    </row>
    <row r="371" spans="1:11" ht="25.5" x14ac:dyDescent="0.2">
      <c r="A371">
        <v>371</v>
      </c>
      <c r="B371" s="139" t="s">
        <v>1518</v>
      </c>
      <c r="C371" s="139" t="s">
        <v>868</v>
      </c>
      <c r="D371" s="139"/>
      <c r="E371" s="139" t="s">
        <v>3418</v>
      </c>
      <c r="F371" s="140" t="s">
        <v>3419</v>
      </c>
      <c r="G371" s="139" t="s">
        <v>3420</v>
      </c>
      <c r="H371" s="139"/>
      <c r="I371" s="139" t="s">
        <v>3418</v>
      </c>
      <c r="J371" s="139" t="s">
        <v>1521</v>
      </c>
      <c r="K371" s="140" t="s">
        <v>920</v>
      </c>
    </row>
    <row r="372" spans="1:11" ht="25.5" x14ac:dyDescent="0.2">
      <c r="A372">
        <v>372</v>
      </c>
      <c r="B372" s="139" t="s">
        <v>1518</v>
      </c>
      <c r="C372" s="139" t="s">
        <v>522</v>
      </c>
      <c r="D372" s="139"/>
      <c r="E372" s="139" t="s">
        <v>3421</v>
      </c>
      <c r="F372" s="140" t="s">
        <v>3422</v>
      </c>
      <c r="G372" s="139" t="s">
        <v>1303</v>
      </c>
      <c r="H372" s="139"/>
      <c r="I372" s="139" t="s">
        <v>1304</v>
      </c>
      <c r="J372" s="139" t="s">
        <v>1521</v>
      </c>
      <c r="K372" s="140" t="s">
        <v>1305</v>
      </c>
    </row>
    <row r="373" spans="1:11" ht="25.5" x14ac:dyDescent="0.2">
      <c r="A373">
        <v>373</v>
      </c>
      <c r="B373" s="139" t="s">
        <v>1518</v>
      </c>
      <c r="C373" s="139" t="s">
        <v>869</v>
      </c>
      <c r="D373" s="139"/>
      <c r="E373" s="139" t="s">
        <v>3427</v>
      </c>
      <c r="F373" s="140" t="s">
        <v>3428</v>
      </c>
      <c r="G373" s="139" t="s">
        <v>3429</v>
      </c>
      <c r="H373" s="139"/>
      <c r="I373" s="139" t="s">
        <v>3427</v>
      </c>
      <c r="J373" s="139" t="s">
        <v>1521</v>
      </c>
      <c r="K373" s="140" t="s">
        <v>931</v>
      </c>
    </row>
    <row r="374" spans="1:11" ht="25.5" x14ac:dyDescent="0.2">
      <c r="A374">
        <v>374</v>
      </c>
      <c r="B374" s="139" t="s">
        <v>1518</v>
      </c>
      <c r="C374" s="139" t="s">
        <v>870</v>
      </c>
      <c r="D374" s="139"/>
      <c r="E374" s="139" t="s">
        <v>3430</v>
      </c>
      <c r="F374" s="140" t="s">
        <v>3431</v>
      </c>
      <c r="G374" s="139" t="s">
        <v>3432</v>
      </c>
      <c r="H374" s="139"/>
      <c r="I374" s="139" t="s">
        <v>3430</v>
      </c>
      <c r="J374" s="139" t="s">
        <v>1521</v>
      </c>
      <c r="K374" s="140" t="s">
        <v>3433</v>
      </c>
    </row>
    <row r="375" spans="1:11" ht="25.5" x14ac:dyDescent="0.2">
      <c r="A375">
        <v>375</v>
      </c>
      <c r="B375" s="139" t="s">
        <v>1518</v>
      </c>
      <c r="C375" s="139" t="s">
        <v>871</v>
      </c>
      <c r="D375" s="139"/>
      <c r="E375" s="139" t="s">
        <v>3449</v>
      </c>
      <c r="F375" s="140" t="s">
        <v>3450</v>
      </c>
      <c r="G375" s="139" t="s">
        <v>3451</v>
      </c>
      <c r="H375" s="139"/>
      <c r="I375" s="139" t="s">
        <v>3449</v>
      </c>
      <c r="J375" s="139" t="s">
        <v>1521</v>
      </c>
      <c r="K375" s="140" t="s">
        <v>3452</v>
      </c>
    </row>
    <row r="376" spans="1:11" ht="25.5" x14ac:dyDescent="0.2">
      <c r="A376">
        <v>376</v>
      </c>
      <c r="B376" s="139" t="s">
        <v>1518</v>
      </c>
      <c r="C376" s="139" t="s">
        <v>872</v>
      </c>
      <c r="D376" s="139"/>
      <c r="E376" s="139" t="s">
        <v>3423</v>
      </c>
      <c r="F376" s="140" t="s">
        <v>3424</v>
      </c>
      <c r="G376" s="139" t="s">
        <v>3426</v>
      </c>
      <c r="H376" s="139" t="s">
        <v>3425</v>
      </c>
      <c r="I376" s="139" t="s">
        <v>3423</v>
      </c>
      <c r="J376" s="139" t="s">
        <v>1521</v>
      </c>
      <c r="K376" s="140" t="s">
        <v>2502</v>
      </c>
    </row>
    <row r="377" spans="1:11" ht="25.5" x14ac:dyDescent="0.2">
      <c r="A377">
        <v>377</v>
      </c>
      <c r="B377" s="139" t="s">
        <v>1518</v>
      </c>
      <c r="C377" s="139" t="s">
        <v>873</v>
      </c>
      <c r="D377" s="139"/>
      <c r="E377" s="139" t="s">
        <v>3434</v>
      </c>
      <c r="F377" s="140" t="s">
        <v>3435</v>
      </c>
      <c r="G377" s="139" t="s">
        <v>3436</v>
      </c>
      <c r="H377" s="139"/>
      <c r="I377" s="139" t="s">
        <v>3434</v>
      </c>
      <c r="J377" s="139" t="s">
        <v>1521</v>
      </c>
      <c r="K377" s="140" t="s">
        <v>952</v>
      </c>
    </row>
    <row r="378" spans="1:11" ht="25.5" x14ac:dyDescent="0.2">
      <c r="A378">
        <v>378</v>
      </c>
      <c r="B378" s="139" t="s">
        <v>1518</v>
      </c>
      <c r="C378" s="139" t="s">
        <v>874</v>
      </c>
      <c r="D378" s="139"/>
      <c r="E378" s="139" t="s">
        <v>3437</v>
      </c>
      <c r="F378" s="140" t="s">
        <v>3438</v>
      </c>
      <c r="G378" s="139" t="s">
        <v>3439</v>
      </c>
      <c r="H378" s="139"/>
      <c r="I378" s="139" t="s">
        <v>3437</v>
      </c>
      <c r="J378" s="139" t="s">
        <v>1521</v>
      </c>
      <c r="K378" s="140" t="s">
        <v>3440</v>
      </c>
    </row>
    <row r="379" spans="1:11" ht="25.5" x14ac:dyDescent="0.2">
      <c r="A379">
        <v>379</v>
      </c>
      <c r="B379" s="139" t="s">
        <v>1518</v>
      </c>
      <c r="C379" s="139" t="s">
        <v>542</v>
      </c>
      <c r="D379" s="139"/>
      <c r="E379" s="139" t="s">
        <v>5297</v>
      </c>
      <c r="F379" s="140" t="s">
        <v>3441</v>
      </c>
      <c r="G379" s="139" t="s">
        <v>5296</v>
      </c>
      <c r="H379" s="139"/>
      <c r="I379" s="139" t="s">
        <v>5297</v>
      </c>
      <c r="J379" s="139" t="s">
        <v>1521</v>
      </c>
      <c r="K379" s="140" t="s">
        <v>2824</v>
      </c>
    </row>
    <row r="380" spans="1:11" ht="25.5" x14ac:dyDescent="0.2">
      <c r="A380">
        <v>380</v>
      </c>
      <c r="B380" s="139" t="s">
        <v>1518</v>
      </c>
      <c r="C380" s="139" t="s">
        <v>875</v>
      </c>
      <c r="D380" s="139"/>
      <c r="E380" s="139" t="s">
        <v>3442</v>
      </c>
      <c r="F380" s="140" t="s">
        <v>3443</v>
      </c>
      <c r="G380" s="139" t="s">
        <v>3444</v>
      </c>
      <c r="H380" s="139"/>
      <c r="I380" s="139" t="s">
        <v>3442</v>
      </c>
      <c r="J380" s="139" t="s">
        <v>1521</v>
      </c>
      <c r="K380" s="140" t="s">
        <v>3445</v>
      </c>
    </row>
    <row r="381" spans="1:11" ht="25.5" x14ac:dyDescent="0.2">
      <c r="A381">
        <v>381</v>
      </c>
      <c r="B381" s="139" t="s">
        <v>1518</v>
      </c>
      <c r="C381" s="139" t="s">
        <v>876</v>
      </c>
      <c r="D381" s="139"/>
      <c r="E381" s="139" t="s">
        <v>3446</v>
      </c>
      <c r="F381" s="140" t="s">
        <v>3447</v>
      </c>
      <c r="G381" s="139" t="s">
        <v>3448</v>
      </c>
      <c r="H381" s="139"/>
      <c r="I381" s="139" t="s">
        <v>3446</v>
      </c>
      <c r="J381" s="139" t="s">
        <v>1521</v>
      </c>
      <c r="K381" s="140" t="s">
        <v>5200</v>
      </c>
    </row>
    <row r="382" spans="1:11" ht="25.5" x14ac:dyDescent="0.2">
      <c r="A382">
        <v>382</v>
      </c>
      <c r="B382" s="139" t="s">
        <v>1518</v>
      </c>
      <c r="C382" s="139" t="s">
        <v>877</v>
      </c>
      <c r="D382" s="139"/>
      <c r="E382" s="139" t="s">
        <v>3453</v>
      </c>
      <c r="F382" s="140" t="s">
        <v>3454</v>
      </c>
      <c r="G382" s="139" t="s">
        <v>1688</v>
      </c>
      <c r="H382" s="139"/>
      <c r="I382" s="139" t="s">
        <v>3453</v>
      </c>
      <c r="J382" s="139" t="s">
        <v>1521</v>
      </c>
      <c r="K382" s="140" t="s">
        <v>3455</v>
      </c>
    </row>
    <row r="383" spans="1:11" ht="25.5" x14ac:dyDescent="0.2">
      <c r="A383">
        <v>383</v>
      </c>
      <c r="B383" s="139" t="s">
        <v>1518</v>
      </c>
      <c r="C383" s="139" t="s">
        <v>878</v>
      </c>
      <c r="D383" s="139"/>
      <c r="E383" s="139" t="s">
        <v>3456</v>
      </c>
      <c r="F383" s="140" t="s">
        <v>3457</v>
      </c>
      <c r="G383" s="139" t="s">
        <v>3458</v>
      </c>
      <c r="H383" s="139"/>
      <c r="I383" s="139" t="s">
        <v>3456</v>
      </c>
      <c r="J383" s="139" t="s">
        <v>1521</v>
      </c>
      <c r="K383" s="140" t="s">
        <v>3459</v>
      </c>
    </row>
    <row r="384" spans="1:11" ht="25.5" x14ac:dyDescent="0.2">
      <c r="A384">
        <v>384</v>
      </c>
      <c r="B384" s="139" t="s">
        <v>1518</v>
      </c>
      <c r="C384" s="139" t="s">
        <v>561</v>
      </c>
      <c r="D384" s="139"/>
      <c r="E384" s="139" t="s">
        <v>3460</v>
      </c>
      <c r="F384" s="140" t="s">
        <v>3461</v>
      </c>
      <c r="G384" s="139" t="s">
        <v>1366</v>
      </c>
      <c r="H384" s="139"/>
      <c r="I384" s="139" t="s">
        <v>1367</v>
      </c>
      <c r="J384" s="139" t="s">
        <v>1521</v>
      </c>
      <c r="K384" s="140" t="s">
        <v>1380</v>
      </c>
    </row>
    <row r="385" spans="1:11" ht="25.5" x14ac:dyDescent="0.2">
      <c r="A385">
        <v>385</v>
      </c>
      <c r="B385" s="139" t="s">
        <v>1518</v>
      </c>
      <c r="C385" s="139" t="s">
        <v>879</v>
      </c>
      <c r="D385" s="139"/>
      <c r="E385" s="139" t="s">
        <v>1765</v>
      </c>
      <c r="F385" s="140" t="s">
        <v>1766</v>
      </c>
      <c r="G385" s="139" t="s">
        <v>1689</v>
      </c>
      <c r="H385" s="139"/>
      <c r="I385" s="139" t="s">
        <v>1767</v>
      </c>
      <c r="J385" s="139" t="s">
        <v>1521</v>
      </c>
      <c r="K385" s="140" t="s">
        <v>1768</v>
      </c>
    </row>
    <row r="386" spans="1:11" ht="25.5" x14ac:dyDescent="0.2">
      <c r="A386">
        <v>386</v>
      </c>
      <c r="B386" s="139" t="s">
        <v>1518</v>
      </c>
      <c r="C386" s="139" t="s">
        <v>880</v>
      </c>
      <c r="D386" s="139"/>
      <c r="E386" s="139" t="s">
        <v>1690</v>
      </c>
      <c r="F386" s="140" t="s">
        <v>2131</v>
      </c>
      <c r="G386" s="139" t="s">
        <v>2132</v>
      </c>
      <c r="H386" s="139"/>
      <c r="I386" s="139" t="s">
        <v>3108</v>
      </c>
      <c r="J386" s="139" t="s">
        <v>1521</v>
      </c>
      <c r="K386" s="140" t="s">
        <v>3628</v>
      </c>
    </row>
    <row r="387" spans="1:11" ht="25.5" x14ac:dyDescent="0.2">
      <c r="A387">
        <v>387</v>
      </c>
      <c r="B387" s="139" t="s">
        <v>1518</v>
      </c>
      <c r="C387" s="139" t="s">
        <v>542</v>
      </c>
      <c r="D387" s="139"/>
      <c r="E387" s="139" t="s">
        <v>3462</v>
      </c>
      <c r="F387" s="140" t="s">
        <v>3463</v>
      </c>
      <c r="G387" s="139" t="s">
        <v>5296</v>
      </c>
      <c r="H387" s="139"/>
      <c r="I387" s="139" t="s">
        <v>5297</v>
      </c>
      <c r="J387" s="139" t="s">
        <v>1521</v>
      </c>
      <c r="K387" s="140" t="s">
        <v>2824</v>
      </c>
    </row>
    <row r="388" spans="1:11" ht="25.5" x14ac:dyDescent="0.2">
      <c r="A388">
        <v>388</v>
      </c>
      <c r="B388" s="139" t="s">
        <v>1518</v>
      </c>
      <c r="C388" s="139" t="s">
        <v>661</v>
      </c>
      <c r="D388" s="139"/>
      <c r="E388" s="139" t="s">
        <v>3464</v>
      </c>
      <c r="F388" s="140" t="s">
        <v>3465</v>
      </c>
      <c r="G388" s="139" t="s">
        <v>3466</v>
      </c>
      <c r="H388" s="139"/>
      <c r="I388" s="139" t="s">
        <v>3464</v>
      </c>
      <c r="J388" s="139" t="s">
        <v>1521</v>
      </c>
      <c r="K388" s="140" t="s">
        <v>3467</v>
      </c>
    </row>
    <row r="389" spans="1:11" ht="25.5" x14ac:dyDescent="0.2">
      <c r="A389">
        <v>389</v>
      </c>
      <c r="B389" s="139" t="s">
        <v>1518</v>
      </c>
      <c r="C389" s="139" t="s">
        <v>881</v>
      </c>
      <c r="D389" s="139"/>
      <c r="E389" s="139" t="s">
        <v>3468</v>
      </c>
      <c r="F389" s="140" t="s">
        <v>3469</v>
      </c>
      <c r="G389" s="139" t="s">
        <v>3470</v>
      </c>
      <c r="H389" s="139"/>
      <c r="I389" s="139" t="s">
        <v>3468</v>
      </c>
      <c r="J389" s="139" t="s">
        <v>1521</v>
      </c>
      <c r="K389" s="140" t="s">
        <v>3471</v>
      </c>
    </row>
    <row r="390" spans="1:11" ht="25.5" x14ac:dyDescent="0.2">
      <c r="A390">
        <v>390</v>
      </c>
      <c r="B390" s="139" t="s">
        <v>1518</v>
      </c>
      <c r="C390" s="139" t="s">
        <v>882</v>
      </c>
      <c r="D390" s="139"/>
      <c r="E390" s="139" t="s">
        <v>3472</v>
      </c>
      <c r="F390" s="140" t="s">
        <v>3473</v>
      </c>
      <c r="G390" s="139" t="s">
        <v>3474</v>
      </c>
      <c r="H390" s="139"/>
      <c r="I390" s="139" t="s">
        <v>3472</v>
      </c>
      <c r="J390" s="139" t="s">
        <v>1521</v>
      </c>
      <c r="K390" s="140" t="s">
        <v>264</v>
      </c>
    </row>
    <row r="391" spans="1:11" ht="25.5" x14ac:dyDescent="0.2">
      <c r="A391">
        <v>391</v>
      </c>
      <c r="B391" s="139" t="s">
        <v>1518</v>
      </c>
      <c r="C391" s="139" t="s">
        <v>883</v>
      </c>
      <c r="D391" s="139"/>
      <c r="E391" s="139" t="s">
        <v>3475</v>
      </c>
      <c r="F391" s="140" t="s">
        <v>3476</v>
      </c>
      <c r="G391" s="139" t="s">
        <v>3477</v>
      </c>
      <c r="H391" s="139"/>
      <c r="I391" s="139" t="s">
        <v>3475</v>
      </c>
      <c r="J391" s="139" t="s">
        <v>1521</v>
      </c>
      <c r="K391" s="140" t="s">
        <v>269</v>
      </c>
    </row>
    <row r="392" spans="1:11" ht="25.5" x14ac:dyDescent="0.2">
      <c r="A392">
        <v>392</v>
      </c>
      <c r="B392" s="139" t="s">
        <v>1518</v>
      </c>
      <c r="C392" s="139" t="s">
        <v>884</v>
      </c>
      <c r="D392" s="139"/>
      <c r="E392" s="139" t="s">
        <v>3478</v>
      </c>
      <c r="F392" s="140" t="s">
        <v>3479</v>
      </c>
      <c r="G392" s="139" t="s">
        <v>3480</v>
      </c>
      <c r="H392" s="139"/>
      <c r="I392" s="139" t="s">
        <v>3478</v>
      </c>
      <c r="J392" s="139" t="s">
        <v>1521</v>
      </c>
      <c r="K392" s="140" t="s">
        <v>3481</v>
      </c>
    </row>
    <row r="393" spans="1:11" ht="25.5" x14ac:dyDescent="0.2">
      <c r="A393">
        <v>393</v>
      </c>
      <c r="B393" s="139" t="s">
        <v>1518</v>
      </c>
      <c r="C393" s="139" t="s">
        <v>885</v>
      </c>
      <c r="D393" s="139"/>
      <c r="E393" s="139" t="s">
        <v>3482</v>
      </c>
      <c r="F393" s="140" t="s">
        <v>3483</v>
      </c>
      <c r="G393" s="139" t="s">
        <v>3484</v>
      </c>
      <c r="H393" s="139"/>
      <c r="I393" s="139" t="s">
        <v>3482</v>
      </c>
      <c r="J393" s="139" t="s">
        <v>1521</v>
      </c>
      <c r="K393" s="140" t="s">
        <v>3485</v>
      </c>
    </row>
    <row r="394" spans="1:11" ht="25.5" x14ac:dyDescent="0.2">
      <c r="A394">
        <v>394</v>
      </c>
      <c r="B394" s="139" t="s">
        <v>1518</v>
      </c>
      <c r="C394" s="139" t="s">
        <v>886</v>
      </c>
      <c r="D394" s="139"/>
      <c r="E394" s="139" t="s">
        <v>3486</v>
      </c>
      <c r="F394" s="140" t="s">
        <v>3487</v>
      </c>
      <c r="G394" s="139" t="s">
        <v>3488</v>
      </c>
      <c r="H394" s="139"/>
      <c r="I394" s="139" t="s">
        <v>3486</v>
      </c>
      <c r="J394" s="139" t="s">
        <v>1521</v>
      </c>
      <c r="K394" s="140" t="s">
        <v>3489</v>
      </c>
    </row>
    <row r="395" spans="1:11" ht="25.5" x14ac:dyDescent="0.2">
      <c r="A395">
        <v>395</v>
      </c>
      <c r="B395" s="139" t="s">
        <v>1518</v>
      </c>
      <c r="C395" s="139" t="s">
        <v>887</v>
      </c>
      <c r="D395" s="139"/>
      <c r="E395" s="139" t="s">
        <v>3490</v>
      </c>
      <c r="F395" s="140" t="s">
        <v>3491</v>
      </c>
      <c r="G395" s="139" t="s">
        <v>3492</v>
      </c>
      <c r="H395" s="139"/>
      <c r="I395" s="139" t="s">
        <v>3490</v>
      </c>
      <c r="J395" s="139" t="s">
        <v>1521</v>
      </c>
      <c r="K395" s="140" t="s">
        <v>3493</v>
      </c>
    </row>
  </sheetData>
  <phoneticPr fontId="0"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DESE-231-51860</_dlc_DocId>
    <_dlc_DocIdUrl xmlns="733efe1c-5bbe-4968-87dc-d400e65c879f">
      <Url>https://sharepoint.doemass.org/ese/webteam/cps/_layouts/DocIdRedir.aspx?ID=DESE-231-51860</Url>
      <Description>DESE-231-51860</Description>
    </_dlc_DocIdUrl>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FFE886-EFFD-4D5C-A5CB-837CAB7F2145}">
  <ds:schemaRefs>
    <ds:schemaRef ds:uri="733efe1c-5bbe-4968-87dc-d400e65c879f"/>
    <ds:schemaRef ds:uri="http://www.w3.org/XML/1998/namespace"/>
    <ds:schemaRef ds:uri="http://schemas.microsoft.com/office/infopath/2007/PartnerControls"/>
    <ds:schemaRef ds:uri="http://purl.org/dc/terms/"/>
    <ds:schemaRef ds:uri="http://schemas.microsoft.com/office/2006/documentManagement/types"/>
    <ds:schemaRef ds:uri="0a4e05da-b9bc-4326-ad73-01ef31b95567"/>
    <ds:schemaRef ds:uri="http://purl.org/dc/elements/1.1/"/>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0501B591-1231-4B82-ABBB-4B819B89F02D}">
  <ds:schemaRefs>
    <ds:schemaRef ds:uri="http://schemas.microsoft.com/sharepoint/v3/contenttype/forms"/>
  </ds:schemaRefs>
</ds:datastoreItem>
</file>

<file path=customXml/itemProps3.xml><?xml version="1.0" encoding="utf-8"?>
<ds:datastoreItem xmlns:ds="http://schemas.openxmlformats.org/officeDocument/2006/customXml" ds:itemID="{7C46C756-C0FA-4DF7-88DE-8493429A8B06}">
  <ds:schemaRefs>
    <ds:schemaRef ds:uri="http://schemas.microsoft.com/sharepoint/events"/>
  </ds:schemaRefs>
</ds:datastoreItem>
</file>

<file path=customXml/itemProps4.xml><?xml version="1.0" encoding="utf-8"?>
<ds:datastoreItem xmlns:ds="http://schemas.openxmlformats.org/officeDocument/2006/customXml" ds:itemID="{DD589662-C1CE-42BC-A1C3-4A6673854B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Cover Sheet</vt:lpstr>
      <vt:lpstr>School_Lookup</vt:lpstr>
      <vt:lpstr>School</vt:lpstr>
      <vt:lpstr>Amendment</vt:lpstr>
      <vt:lpstr>supt list 040604</vt:lpstr>
      <vt:lpstr>districtcode</vt:lpstr>
      <vt:lpstr>DistrictList</vt:lpstr>
      <vt:lpstr>distrList2</vt:lpstr>
      <vt:lpstr>Lists</vt:lpstr>
      <vt:lpstr>PDoptions</vt:lpstr>
      <vt:lpstr>Amendment!Print_Area</vt:lpstr>
      <vt:lpstr>School!Print_Area</vt:lpstr>
      <vt:lpstr>school</vt:lpstr>
      <vt:lpstr>schooldata</vt:lpstr>
      <vt:lpstr>schoollist</vt:lpstr>
      <vt:lpstr>SchoolList48</vt:lpstr>
      <vt:lpstr>suptlist</vt:lpstr>
      <vt:lpstr>uniqueSchLookup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FC537 Massachusetts Dissemination Program Part I</dc:title>
  <dc:creator>DESE</dc:creator>
  <cp:lastModifiedBy>Zou, Dong (EOE)</cp:lastModifiedBy>
  <cp:lastPrinted>2017-05-16T16:30:24Z</cp:lastPrinted>
  <dcterms:created xsi:type="dcterms:W3CDTF">1999-03-29T01:53:24Z</dcterms:created>
  <dcterms:modified xsi:type="dcterms:W3CDTF">2019-06-04T16:43:29Z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4 2019</vt:lpwstr>
  </property>
</Properties>
</file>