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zou\Desktop\16099\"/>
    </mc:Choice>
  </mc:AlternateContent>
  <xr:revisionPtr revIDLastSave="0" documentId="13_ncr:1_{97695DB6-4014-4C68-9B7E-A8C10D73B7E1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Table 1A" sheetId="1" r:id="rId1"/>
    <sheet name="Table 1B" sheetId="3" r:id="rId2"/>
  </sheets>
  <definedNames>
    <definedName name="_xlnm._FilterDatabase" localSheetId="0" hidden="1">'Table 1A'!$A$2:$AS$83</definedName>
    <definedName name="_xlnm.Print_Titles" localSheetId="0">'Table 1A'!$1:$2</definedName>
    <definedName name="_xlnm.Print_Titles" localSheetId="1">'Table 1B'!$1:$1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3" l="1"/>
  <c r="D21" i="3"/>
  <c r="D16" i="3"/>
  <c r="D3" i="3"/>
</calcChain>
</file>

<file path=xl/sharedStrings.xml><?xml version="1.0" encoding="utf-8"?>
<sst xmlns="http://schemas.openxmlformats.org/spreadsheetml/2006/main" count="328" uniqueCount="168">
  <si>
    <t xml:space="preserve">FY 20 Adult and Community Learning Services </t>
  </si>
  <si>
    <t>Federal</t>
  </si>
  <si>
    <t>State</t>
  </si>
  <si>
    <t>Program Specialist</t>
  </si>
  <si>
    <t>Agency</t>
  </si>
  <si>
    <t xml:space="preserve">ABE </t>
  </si>
  <si>
    <t>ESOL</t>
  </si>
  <si>
    <t>FY20 Base ABE funds</t>
  </si>
  <si>
    <t>New CALC RFP</t>
  </si>
  <si>
    <t>IET target</t>
  </si>
  <si>
    <t>IET</t>
  </si>
  <si>
    <t>IELCE target</t>
  </si>
  <si>
    <t>IELCE</t>
  </si>
  <si>
    <t>Outstationing</t>
  </si>
  <si>
    <t>FY20 Total</t>
  </si>
  <si>
    <t xml:space="preserve">FY20 Total w/Increase </t>
  </si>
  <si>
    <t>Michelle Perry</t>
  </si>
  <si>
    <t>Action For Boston Community Development</t>
  </si>
  <si>
    <t>Ascentria Community Services</t>
  </si>
  <si>
    <t>Suzanne Speciale</t>
  </si>
  <si>
    <t>Asian American Civic Association</t>
  </si>
  <si>
    <t>Derek Kalchbrenner</t>
  </si>
  <si>
    <t>Berkshire Community College - South County</t>
  </si>
  <si>
    <t>Karen DeCoster</t>
  </si>
  <si>
    <t>Berkshire County Sheriff's Office</t>
  </si>
  <si>
    <t>Dana Varzan-Parker</t>
  </si>
  <si>
    <t>Blue Hills Regional Technical School</t>
  </si>
  <si>
    <t>Boston Chinatown Neighborhood Center - Quincy</t>
  </si>
  <si>
    <t>Paula Jurigian</t>
  </si>
  <si>
    <t>Boston Public Schools</t>
  </si>
  <si>
    <t>Marie Narvaez</t>
  </si>
  <si>
    <t>Bristol Community College - Taunton Public Schools</t>
  </si>
  <si>
    <t>Bristol Community College -Attleboro</t>
  </si>
  <si>
    <t>Bristol Community College -Fall River</t>
  </si>
  <si>
    <t>Bristol County Sheriff's Office</t>
  </si>
  <si>
    <t>Brockton Public Schools</t>
  </si>
  <si>
    <t>Wayne Yee</t>
  </si>
  <si>
    <t>Bunker Hill Community College - Boston</t>
  </si>
  <si>
    <t>Bunker Hill Community College - Metro North</t>
  </si>
  <si>
    <t>Cambridge Community Learning Center</t>
  </si>
  <si>
    <t>Cape Cod Community College</t>
  </si>
  <si>
    <t>Catholic Charities - El Centro</t>
  </si>
  <si>
    <t>Catholic Charities - Laboure Center</t>
  </si>
  <si>
    <t>CCAB, Inc. d/b/a Catholic Charities South</t>
  </si>
  <si>
    <t>CCAB, Inc. d/b/a Haitian Multi-Service Center</t>
  </si>
  <si>
    <t>Center for New Americans</t>
  </si>
  <si>
    <t>Charlestown Community Center</t>
  </si>
  <si>
    <t>Chelsea Public Schools</t>
  </si>
  <si>
    <t>Clinton Public Schools</t>
  </si>
  <si>
    <t>College Bound Dorchester</t>
  </si>
  <si>
    <t>Community Action, Inc.</t>
  </si>
  <si>
    <t>East Boston Harborside Community Center</t>
  </si>
  <si>
    <t>Framingham Public Schools</t>
  </si>
  <si>
    <t>Franklin County House of Correction</t>
  </si>
  <si>
    <t>Hampden County Sheriff Department</t>
  </si>
  <si>
    <t>Hampshire Sheriff's Office</t>
  </si>
  <si>
    <t>Holyoke Community College</t>
  </si>
  <si>
    <t>Hudson Public Schools</t>
  </si>
  <si>
    <t>International Institute of Greater Lawrence</t>
  </si>
  <si>
    <t>International Institute of New England</t>
  </si>
  <si>
    <t>International Language Institute of Massachusetts</t>
  </si>
  <si>
    <t>Jackson Mann Adult Education</t>
  </si>
  <si>
    <t>Jamaica Plain Community Centers</t>
  </si>
  <si>
    <t>Jewish Vocational Service, Inc.</t>
  </si>
  <si>
    <t>Mike Farma</t>
  </si>
  <si>
    <t>Julie's Family Learning Center</t>
  </si>
  <si>
    <t>Lawrence Public Schools Adult Learning Center</t>
  </si>
  <si>
    <t>Lowell Public Schools (Frederick Abisi Adult Education Ctr)</t>
  </si>
  <si>
    <t>Martha's Vineyard Public Schools</t>
  </si>
  <si>
    <t>Massachusetts College of Liberal Arts</t>
  </si>
  <si>
    <t>Massachusetts Department Of Correction</t>
  </si>
  <si>
    <t>Massasoit Community College</t>
  </si>
  <si>
    <t>Methuen Public Schools</t>
  </si>
  <si>
    <t>Middlesex Community College</t>
  </si>
  <si>
    <t>Mount Wachusett Community College</t>
  </si>
  <si>
    <t>Mujeres Unidas Avanzando</t>
  </si>
  <si>
    <t>New Bedford Public Schools</t>
  </si>
  <si>
    <t>North Shore Community Action Programs, Inc.</t>
  </si>
  <si>
    <t>North Shore Community College</t>
  </si>
  <si>
    <t>Northern Essex Community College</t>
  </si>
  <si>
    <t>Notre Dame Education Center - Lawrence</t>
  </si>
  <si>
    <t>Pathways Inc. Adult Education and Training</t>
  </si>
  <si>
    <t>Pittsfield Public Schools</t>
  </si>
  <si>
    <t>Plymouth Public Library</t>
  </si>
  <si>
    <t>Quincy Community Action Programs, Inc.</t>
  </si>
  <si>
    <t>Quinsigamond Community College</t>
  </si>
  <si>
    <t>Randolph Community Partnership, Inc.</t>
  </si>
  <si>
    <t>Rockland Regional Adult Learning Center</t>
  </si>
  <si>
    <t>Somerville Public Schools (SCALE)</t>
  </si>
  <si>
    <t>Southeastern Massachusetts SER-Jobs for Progress, Inc.</t>
  </si>
  <si>
    <t>Springfield Technical Community College</t>
  </si>
  <si>
    <t>Suffolk County Sheriff's Dept.</t>
  </si>
  <si>
    <t>The Immigrant Learning Center</t>
  </si>
  <si>
    <t>The Literacy Project</t>
  </si>
  <si>
    <t>Training Resources of America, Inc. - Brockton</t>
  </si>
  <si>
    <t>Training Resources of America, Inc. - Quincy</t>
  </si>
  <si>
    <t>Training Resources of America, Inc. - Springfield</t>
  </si>
  <si>
    <t>Training Resources of America, Inc. - Worcester</t>
  </si>
  <si>
    <t>University of Massachusetts - Dartmouth</t>
  </si>
  <si>
    <t>Valley Opportunity Council</t>
  </si>
  <si>
    <t>Webster Public Schools</t>
  </si>
  <si>
    <t>Worcester County Sheriff's Office</t>
  </si>
  <si>
    <t>Worcester Public Schools</t>
  </si>
  <si>
    <t>YMCA of Greater Boston International Learning Center - Boston</t>
  </si>
  <si>
    <t>YMCA of Greater Boston International Learning Center Woburn</t>
  </si>
  <si>
    <t xml:space="preserve"> Cost per seat</t>
  </si>
  <si>
    <t>Fund Code</t>
  </si>
  <si>
    <t>Unit Codes</t>
  </si>
  <si>
    <t xml:space="preserve">Program_Name </t>
  </si>
  <si>
    <t>FY20 Increase</t>
  </si>
  <si>
    <t>969Z</t>
  </si>
  <si>
    <t>Literacy Volunteers of Massachusetts/Boston</t>
  </si>
  <si>
    <t>TOTALS</t>
  </si>
  <si>
    <t>969R</t>
  </si>
  <si>
    <t>World Education, Inc.</t>
  </si>
  <si>
    <t>969N</t>
  </si>
  <si>
    <t>North Shore Community College and North Shore Medical Ctr.</t>
  </si>
  <si>
    <t>Asian American Civic Association and Tufts Medical Ctr.</t>
  </si>
  <si>
    <t>JVS and Polkadog Bakery</t>
  </si>
  <si>
    <t>JVS and Bon Me</t>
  </si>
  <si>
    <t>JVS and Whole Foods Market</t>
  </si>
  <si>
    <t>World Education, Hub Folding Box Company, and United Steel Workers (USW), Local 0916</t>
  </si>
  <si>
    <t>World Education and Best of Care</t>
  </si>
  <si>
    <t>The Literacy Center and Willow Tree Poultry Farm</t>
  </si>
  <si>
    <t>Asian American Civic Association and Sumiao Hunan Kitchen</t>
  </si>
  <si>
    <t>Bristol Community College and South Coast Health System, Inc.</t>
  </si>
  <si>
    <t>Education Development Center, Inc.</t>
  </si>
  <si>
    <t>Technical Education Research Centers, Inc.</t>
  </si>
  <si>
    <t>Bristol Community College</t>
  </si>
  <si>
    <t>Bunker Hill Community College</t>
  </si>
  <si>
    <t>Mount Wachusetts Community College</t>
  </si>
  <si>
    <t>Distance Learning Instructional Hub</t>
  </si>
  <si>
    <t>Bay Path Regional Vocational-Tech HS</t>
  </si>
  <si>
    <t>Berkshire Community College</t>
  </si>
  <si>
    <t>Berkshire County House of Corrections</t>
  </si>
  <si>
    <t>Boston Pre Release</t>
  </si>
  <si>
    <t>Boston Public Schools  (Boston Adult Learning Center)</t>
  </si>
  <si>
    <t>Bristol County Sheriff’s Office</t>
  </si>
  <si>
    <t>Clinton Public Schools  (Clinton Adult Learning Center)</t>
  </si>
  <si>
    <t>Collaborative for Education Services (DYS)</t>
  </si>
  <si>
    <t>Dukes County Sheriff’s Dept.</t>
  </si>
  <si>
    <t>Essex County Sheriff’s Office</t>
  </si>
  <si>
    <t xml:space="preserve">Foundation for Boston Centers for Youth &amp; Families </t>
  </si>
  <si>
    <t>Franklin County House of  Corrections</t>
  </si>
  <si>
    <t>Greenfield Community College</t>
  </si>
  <si>
    <t>Hampden County Sheriff’s Dept.</t>
  </si>
  <si>
    <t>Hampshire Sheriff’s Office</t>
  </si>
  <si>
    <t>Lawrence Public Schools  (Lawrence Adult Education)</t>
  </si>
  <si>
    <t>Lowell Public Schools  (Lowell Adult Education)</t>
  </si>
  <si>
    <t>Martha Vineyard Regional School District</t>
  </si>
  <si>
    <t>Massachusetts Department of Corrections</t>
  </si>
  <si>
    <t>Massasoit  Community College</t>
  </si>
  <si>
    <t>Middlesex County House of Corrections</t>
  </si>
  <si>
    <t>Mt. Wachusett Community College</t>
  </si>
  <si>
    <t>Nantucket Regional School District</t>
  </si>
  <si>
    <t>New Bedford Public Schools  (New Bedford ALCTR)</t>
  </si>
  <si>
    <t>Norfolk County Sheriff’s Dept.</t>
  </si>
  <si>
    <t>Plymouth County Sheriff’s Dept.</t>
  </si>
  <si>
    <t>Quincy College</t>
  </si>
  <si>
    <t>Roxbury Community College</t>
  </si>
  <si>
    <t>Somerville Public Schools  (SCALE)</t>
  </si>
  <si>
    <t>Springfield Public Schools  (OWL)</t>
  </si>
  <si>
    <t>Suffolk County Sheriff’s Dept.</t>
  </si>
  <si>
    <t>Wakefield Public Schools/Galvin Middle School</t>
  </si>
  <si>
    <t>Worcester County Sheriff’s Dept.</t>
  </si>
  <si>
    <t>Worcester Public Schools  (Adult Learning Center)</t>
  </si>
  <si>
    <t>Little Sisters of the Assumption dba Project Hope</t>
  </si>
  <si>
    <t xml:space="preserve">Revised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</si>
</sst>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0" fontId="0" fillId="4" borderId="1" xfId="0" applyFill="1" applyBorder="1"/>
    <xf numFmtId="0" fontId="0" fillId="0" borderId="1" xfId="0" applyBorder="1"/>
    <xf numFmtId="165" fontId="0" fillId="0" borderId="1" xfId="0" applyNumberFormat="1" applyBorder="1"/>
    <xf numFmtId="1" fontId="0" fillId="0" borderId="0" xfId="0" applyNumberFormat="1"/>
    <xf numFmtId="1" fontId="0" fillId="4" borderId="1" xfId="0" applyNumberFormat="1" applyFill="1" applyBorder="1"/>
    <xf numFmtId="0" fontId="3" fillId="0" borderId="1" xfId="0" applyFont="1" applyBorder="1" applyAlignment="1">
      <alignment horizontal="center" wrapText="1"/>
    </xf>
    <xf numFmtId="166" fontId="3" fillId="0" borderId="1" xfId="1" applyNumberFormat="1" applyFont="1" applyBorder="1" applyAlignment="1">
      <alignment horizontal="center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166" fontId="3" fillId="2" borderId="1" xfId="1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166" fontId="4" fillId="0" borderId="1" xfId="1" applyNumberFormat="1" applyFont="1" applyFill="1" applyBorder="1"/>
    <xf numFmtId="166" fontId="5" fillId="0" borderId="1" xfId="1" applyNumberFormat="1" applyFont="1" applyFill="1" applyBorder="1"/>
    <xf numFmtId="166" fontId="4" fillId="0" borderId="1" xfId="1" applyNumberFormat="1" applyFont="1" applyBorder="1"/>
    <xf numFmtId="0" fontId="4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right" wrapText="1"/>
    </xf>
    <xf numFmtId="166" fontId="6" fillId="4" borderId="1" xfId="1" applyNumberFormat="1" applyFont="1" applyFill="1" applyBorder="1"/>
    <xf numFmtId="165" fontId="3" fillId="0" borderId="2" xfId="0" applyNumberFormat="1" applyFont="1" applyFill="1" applyBorder="1" applyAlignment="1">
      <alignment horizontal="center" wrapText="1"/>
    </xf>
    <xf numFmtId="165" fontId="4" fillId="0" borderId="1" xfId="0" applyNumberFormat="1" applyFont="1" applyBorder="1"/>
    <xf numFmtId="165" fontId="3" fillId="4" borderId="1" xfId="0" applyNumberFormat="1" applyFont="1" applyFill="1" applyBorder="1"/>
    <xf numFmtId="165" fontId="4" fillId="3" borderId="1" xfId="0" applyNumberFormat="1" applyFont="1" applyFill="1" applyBorder="1"/>
    <xf numFmtId="165" fontId="5" fillId="3" borderId="1" xfId="0" applyNumberFormat="1" applyFont="1" applyFill="1" applyBorder="1"/>
    <xf numFmtId="165" fontId="3" fillId="3" borderId="1" xfId="0" applyNumberFormat="1" applyFont="1" applyFill="1" applyBorder="1"/>
    <xf numFmtId="165" fontId="6" fillId="3" borderId="1" xfId="0" applyNumberFormat="1" applyFont="1" applyFill="1" applyBorder="1"/>
    <xf numFmtId="165" fontId="4" fillId="0" borderId="1" xfId="0" applyNumberFormat="1" applyFont="1" applyFill="1" applyBorder="1"/>
    <xf numFmtId="165" fontId="0" fillId="0" borderId="0" xfId="0" applyNumberFormat="1"/>
    <xf numFmtId="0" fontId="0" fillId="0" borderId="0" xfId="0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" fontId="2" fillId="4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166" fontId="3" fillId="0" borderId="1" xfId="1" applyNumberFormat="1" applyFont="1" applyFill="1" applyBorder="1"/>
    <xf numFmtId="0" fontId="5" fillId="0" borderId="1" xfId="0" applyFont="1" applyFill="1" applyBorder="1"/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5" borderId="0" xfId="0" applyFill="1"/>
    <xf numFmtId="0" fontId="2" fillId="6" borderId="3" xfId="0" applyFont="1" applyFill="1" applyBorder="1" applyAlignment="1">
      <alignment horizontal="center" vertical="top" wrapText="1"/>
    </xf>
    <xf numFmtId="165" fontId="0" fillId="6" borderId="1" xfId="0" applyNumberFormat="1" applyFill="1" applyBorder="1"/>
    <xf numFmtId="14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8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5"/>
  <sheetViews>
    <sheetView workbookViewId="0">
      <selection sqref="A1:N1"/>
    </sheetView>
  </sheetViews>
  <sheetFormatPr defaultRowHeight="15" x14ac:dyDescent="0.25"/>
  <cols>
    <col min="1" max="1" width="18.85546875" bestFit="1" customWidth="1"/>
    <col min="2" max="2" width="57.85546875" bestFit="1" customWidth="1"/>
    <col min="3" max="3" width="7.140625" customWidth="1"/>
    <col min="4" max="4" width="8.85546875" customWidth="1"/>
    <col min="5" max="5" width="11.85546875" style="1" customWidth="1"/>
    <col min="6" max="6" width="13.28515625" style="1" customWidth="1"/>
    <col min="7" max="7" width="13.5703125" style="43" customWidth="1"/>
    <col min="8" max="8" width="7.5703125" style="5" customWidth="1"/>
    <col min="9" max="9" width="8.5703125" style="1" bestFit="1" customWidth="1"/>
    <col min="10" max="10" width="8.5703125" style="5" customWidth="1"/>
    <col min="11" max="11" width="10.140625" style="1" bestFit="1" customWidth="1"/>
    <col min="12" max="12" width="13.7109375" style="1" customWidth="1"/>
    <col min="13" max="13" width="12.140625" customWidth="1"/>
    <col min="14" max="14" width="13.85546875" customWidth="1"/>
    <col min="15" max="15" width="8.5703125" bestFit="1" customWidth="1"/>
    <col min="16" max="16" width="10.140625" bestFit="1" customWidth="1"/>
    <col min="17" max="18" width="8.5703125" bestFit="1" customWidth="1"/>
    <col min="19" max="20" width="11.140625" customWidth="1"/>
    <col min="21" max="21" width="11.140625" bestFit="1" customWidth="1"/>
    <col min="22" max="22" width="10.7109375" bestFit="1" customWidth="1"/>
    <col min="23" max="23" width="11.140625" bestFit="1" customWidth="1"/>
  </cols>
  <sheetData>
    <row r="1" spans="1:30" ht="15.75" thickBot="1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8" t="s">
        <v>1</v>
      </c>
      <c r="P1" s="59"/>
      <c r="Q1" s="59"/>
      <c r="R1" s="60"/>
      <c r="S1" s="58" t="s">
        <v>2</v>
      </c>
      <c r="T1" s="59"/>
      <c r="U1" s="59"/>
      <c r="V1" s="59"/>
      <c r="W1" s="60"/>
    </row>
    <row r="2" spans="1:30" s="31" customFormat="1" ht="30" x14ac:dyDescent="0.25">
      <c r="A2" s="33" t="s">
        <v>3</v>
      </c>
      <c r="B2" s="32" t="s">
        <v>4</v>
      </c>
      <c r="C2" s="34" t="s">
        <v>5</v>
      </c>
      <c r="D2" s="34" t="s">
        <v>6</v>
      </c>
      <c r="E2" s="35" t="s">
        <v>105</v>
      </c>
      <c r="F2" s="35" t="s">
        <v>7</v>
      </c>
      <c r="G2" s="44" t="s">
        <v>8</v>
      </c>
      <c r="H2" s="36" t="s">
        <v>9</v>
      </c>
      <c r="I2" s="35" t="s">
        <v>10</v>
      </c>
      <c r="J2" s="36" t="s">
        <v>11</v>
      </c>
      <c r="K2" s="35" t="s">
        <v>12</v>
      </c>
      <c r="L2" s="35" t="s">
        <v>13</v>
      </c>
      <c r="M2" s="32" t="s">
        <v>14</v>
      </c>
      <c r="N2" s="49" t="s">
        <v>15</v>
      </c>
      <c r="O2" s="50">
        <v>285</v>
      </c>
      <c r="P2" s="32">
        <v>340</v>
      </c>
      <c r="Q2" s="32">
        <v>359</v>
      </c>
      <c r="R2" s="51">
        <v>671</v>
      </c>
      <c r="S2" s="50">
        <v>345</v>
      </c>
      <c r="T2" s="32">
        <v>345</v>
      </c>
      <c r="U2" s="32">
        <v>661</v>
      </c>
      <c r="V2" s="32">
        <v>304</v>
      </c>
      <c r="W2" s="51">
        <v>563</v>
      </c>
    </row>
    <row r="3" spans="1:30" x14ac:dyDescent="0.25">
      <c r="A3" s="3" t="s">
        <v>16</v>
      </c>
      <c r="B3" s="3" t="s">
        <v>17</v>
      </c>
      <c r="C3" s="2">
        <v>0</v>
      </c>
      <c r="D3" s="2">
        <v>210</v>
      </c>
      <c r="E3" s="4">
        <v>2631</v>
      </c>
      <c r="F3" s="4">
        <v>351900</v>
      </c>
      <c r="G3" s="45">
        <v>188064</v>
      </c>
      <c r="H3" s="6"/>
      <c r="I3" s="4"/>
      <c r="J3" s="6"/>
      <c r="K3" s="4"/>
      <c r="L3" s="4"/>
      <c r="M3" s="4">
        <v>351900</v>
      </c>
      <c r="N3" s="57">
        <v>552521</v>
      </c>
      <c r="O3" s="52"/>
      <c r="P3" s="47"/>
      <c r="Q3" s="47"/>
      <c r="R3" s="53"/>
      <c r="S3" s="52">
        <v>364457</v>
      </c>
      <c r="T3" s="47">
        <v>188064</v>
      </c>
      <c r="U3" s="47"/>
      <c r="V3" s="47"/>
      <c r="W3" s="53"/>
    </row>
    <row r="4" spans="1:30" x14ac:dyDescent="0.25">
      <c r="A4" s="3" t="s">
        <v>16</v>
      </c>
      <c r="B4" s="3" t="s">
        <v>18</v>
      </c>
      <c r="C4" s="2">
        <v>0</v>
      </c>
      <c r="D4" s="2">
        <v>69</v>
      </c>
      <c r="E4" s="4">
        <v>2416</v>
      </c>
      <c r="F4" s="4">
        <v>159908</v>
      </c>
      <c r="G4" s="45"/>
      <c r="H4" s="6"/>
      <c r="I4" s="4"/>
      <c r="J4" s="6"/>
      <c r="K4" s="4"/>
      <c r="L4" s="4"/>
      <c r="M4" s="4">
        <v>159908</v>
      </c>
      <c r="N4" s="57">
        <v>166705</v>
      </c>
      <c r="O4" s="52"/>
      <c r="P4" s="47"/>
      <c r="Q4" s="47"/>
      <c r="R4" s="53"/>
      <c r="S4" s="52">
        <v>166704.72500000001</v>
      </c>
      <c r="T4" s="47"/>
      <c r="U4" s="47"/>
      <c r="V4" s="47"/>
      <c r="W4" s="53"/>
    </row>
    <row r="5" spans="1:30" x14ac:dyDescent="0.25">
      <c r="A5" s="3" t="s">
        <v>19</v>
      </c>
      <c r="B5" s="3" t="s">
        <v>20</v>
      </c>
      <c r="C5" s="2">
        <v>0</v>
      </c>
      <c r="D5" s="2">
        <v>93</v>
      </c>
      <c r="E5" s="4">
        <v>3730</v>
      </c>
      <c r="F5" s="4">
        <v>276210</v>
      </c>
      <c r="G5" s="45"/>
      <c r="H5" s="6"/>
      <c r="I5" s="4"/>
      <c r="J5" s="6"/>
      <c r="K5" s="4"/>
      <c r="L5" s="4">
        <v>60400</v>
      </c>
      <c r="M5" s="4">
        <v>336610</v>
      </c>
      <c r="N5" s="57">
        <v>351896</v>
      </c>
      <c r="O5" s="52"/>
      <c r="P5" s="47"/>
      <c r="Q5" s="47"/>
      <c r="R5" s="53"/>
      <c r="S5" s="52">
        <v>351896.3</v>
      </c>
      <c r="T5" s="47"/>
      <c r="U5" s="47"/>
      <c r="V5" s="47"/>
      <c r="W5" s="53"/>
    </row>
    <row r="6" spans="1:30" x14ac:dyDescent="0.25">
      <c r="A6" s="3" t="s">
        <v>21</v>
      </c>
      <c r="B6" s="3" t="s">
        <v>22</v>
      </c>
      <c r="C6" s="2">
        <v>0</v>
      </c>
      <c r="D6" s="2">
        <v>102</v>
      </c>
      <c r="E6" s="4">
        <v>2079</v>
      </c>
      <c r="F6" s="4">
        <v>170407</v>
      </c>
      <c r="G6" s="45">
        <v>34500</v>
      </c>
      <c r="H6" s="6"/>
      <c r="I6" s="4"/>
      <c r="J6" s="6"/>
      <c r="K6" s="4"/>
      <c r="L6" s="4"/>
      <c r="M6" s="4">
        <v>170407</v>
      </c>
      <c r="N6" s="57">
        <v>217020</v>
      </c>
      <c r="O6" s="52"/>
      <c r="P6" s="47"/>
      <c r="Q6" s="47"/>
      <c r="R6" s="53"/>
      <c r="S6" s="52">
        <v>182519.55505</v>
      </c>
      <c r="T6" s="47">
        <v>34500</v>
      </c>
      <c r="U6" s="47"/>
      <c r="V6" s="47"/>
      <c r="W6" s="53"/>
    </row>
    <row r="7" spans="1:30" x14ac:dyDescent="0.25">
      <c r="A7" s="3" t="s">
        <v>23</v>
      </c>
      <c r="B7" s="3" t="s">
        <v>24</v>
      </c>
      <c r="C7" s="2">
        <v>50</v>
      </c>
      <c r="D7" s="2">
        <v>0</v>
      </c>
      <c r="E7" s="4">
        <v>2599</v>
      </c>
      <c r="F7" s="4">
        <v>124200</v>
      </c>
      <c r="G7" s="45"/>
      <c r="H7" s="6"/>
      <c r="I7" s="4"/>
      <c r="J7" s="6"/>
      <c r="K7" s="4"/>
      <c r="L7" s="4"/>
      <c r="M7" s="4">
        <v>124200</v>
      </c>
      <c r="N7" s="57">
        <v>129926</v>
      </c>
      <c r="O7" s="52"/>
      <c r="P7" s="47"/>
      <c r="Q7" s="47"/>
      <c r="R7" s="53"/>
      <c r="S7" s="52"/>
      <c r="T7" s="47"/>
      <c r="U7" s="47"/>
      <c r="V7" s="47"/>
      <c r="W7" s="53">
        <v>129926</v>
      </c>
      <c r="AD7" s="30"/>
    </row>
    <row r="8" spans="1:30" x14ac:dyDescent="0.25">
      <c r="A8" s="3" t="s">
        <v>25</v>
      </c>
      <c r="B8" s="3" t="s">
        <v>26</v>
      </c>
      <c r="C8" s="2">
        <v>62</v>
      </c>
      <c r="D8" s="2">
        <v>69</v>
      </c>
      <c r="E8" s="4">
        <v>2446</v>
      </c>
      <c r="F8" s="4">
        <v>301858</v>
      </c>
      <c r="G8" s="45"/>
      <c r="H8" s="6"/>
      <c r="I8" s="4"/>
      <c r="J8" s="6"/>
      <c r="K8" s="4"/>
      <c r="L8" s="4">
        <v>7500</v>
      </c>
      <c r="M8" s="4">
        <v>309358</v>
      </c>
      <c r="N8" s="57">
        <v>325413</v>
      </c>
      <c r="O8" s="52"/>
      <c r="P8" s="47"/>
      <c r="Q8" s="47"/>
      <c r="R8" s="53"/>
      <c r="S8" s="52">
        <v>325413</v>
      </c>
      <c r="T8" s="47"/>
      <c r="U8" s="47"/>
      <c r="V8" s="47"/>
      <c r="W8" s="53"/>
    </row>
    <row r="9" spans="1:30" x14ac:dyDescent="0.25">
      <c r="A9" s="3" t="s">
        <v>16</v>
      </c>
      <c r="B9" s="3" t="s">
        <v>27</v>
      </c>
      <c r="C9" s="2">
        <v>0</v>
      </c>
      <c r="D9" s="2">
        <v>150</v>
      </c>
      <c r="E9" s="4">
        <v>3393</v>
      </c>
      <c r="F9" s="4">
        <v>396000</v>
      </c>
      <c r="G9" s="45">
        <v>99000</v>
      </c>
      <c r="H9" s="6"/>
      <c r="I9" s="4"/>
      <c r="J9" s="6"/>
      <c r="K9" s="4"/>
      <c r="L9" s="4"/>
      <c r="M9" s="4">
        <v>396000</v>
      </c>
      <c r="N9" s="57">
        <v>508880</v>
      </c>
      <c r="O9" s="52"/>
      <c r="P9" s="47"/>
      <c r="Q9" s="47"/>
      <c r="R9" s="53"/>
      <c r="S9" s="52">
        <v>409880</v>
      </c>
      <c r="T9" s="47">
        <v>99000</v>
      </c>
      <c r="U9" s="47"/>
      <c r="V9" s="47"/>
      <c r="W9" s="53"/>
    </row>
    <row r="10" spans="1:30" x14ac:dyDescent="0.25">
      <c r="A10" s="3" t="s">
        <v>28</v>
      </c>
      <c r="B10" s="3" t="s">
        <v>29</v>
      </c>
      <c r="C10" s="2">
        <v>116</v>
      </c>
      <c r="D10" s="2">
        <v>60</v>
      </c>
      <c r="E10" s="4">
        <v>3728</v>
      </c>
      <c r="F10" s="4">
        <v>596163</v>
      </c>
      <c r="G10" s="45"/>
      <c r="H10" s="6"/>
      <c r="I10" s="4"/>
      <c r="J10" s="6">
        <v>13</v>
      </c>
      <c r="K10" s="4">
        <v>40000</v>
      </c>
      <c r="L10" s="4"/>
      <c r="M10" s="4">
        <v>636163</v>
      </c>
      <c r="N10" s="57">
        <v>666048</v>
      </c>
      <c r="O10" s="52"/>
      <c r="P10" s="47"/>
      <c r="Q10" s="47">
        <v>40000</v>
      </c>
      <c r="R10" s="53"/>
      <c r="S10" s="52">
        <v>626048</v>
      </c>
      <c r="T10" s="47"/>
      <c r="U10" s="47"/>
      <c r="V10" s="47"/>
      <c r="W10" s="53"/>
    </row>
    <row r="11" spans="1:30" x14ac:dyDescent="0.25">
      <c r="A11" s="3" t="s">
        <v>30</v>
      </c>
      <c r="B11" s="3" t="s">
        <v>31</v>
      </c>
      <c r="C11" s="2">
        <v>79</v>
      </c>
      <c r="D11" s="2">
        <v>98</v>
      </c>
      <c r="E11" s="4">
        <v>2894</v>
      </c>
      <c r="F11" s="4">
        <v>460166</v>
      </c>
      <c r="G11" s="45">
        <v>36315</v>
      </c>
      <c r="H11" s="6"/>
      <c r="I11" s="4"/>
      <c r="J11" s="6"/>
      <c r="K11" s="4"/>
      <c r="L11" s="4"/>
      <c r="M11" s="4">
        <v>460166</v>
      </c>
      <c r="N11" s="57">
        <v>519286</v>
      </c>
      <c r="O11" s="52"/>
      <c r="P11" s="47"/>
      <c r="Q11" s="47"/>
      <c r="R11" s="53"/>
      <c r="S11" s="52">
        <v>482971</v>
      </c>
      <c r="T11" s="47">
        <v>36315</v>
      </c>
      <c r="U11" s="47"/>
      <c r="V11" s="47"/>
      <c r="W11" s="53"/>
    </row>
    <row r="12" spans="1:30" x14ac:dyDescent="0.25">
      <c r="A12" s="3" t="s">
        <v>30</v>
      </c>
      <c r="B12" s="3" t="s">
        <v>32</v>
      </c>
      <c r="C12" s="2">
        <v>52</v>
      </c>
      <c r="D12" s="2">
        <v>106</v>
      </c>
      <c r="E12" s="4">
        <v>2979</v>
      </c>
      <c r="F12" s="4">
        <v>361896</v>
      </c>
      <c r="G12" s="45">
        <v>96000</v>
      </c>
      <c r="H12" s="6"/>
      <c r="I12" s="4"/>
      <c r="J12" s="6"/>
      <c r="K12" s="4"/>
      <c r="L12" s="4"/>
      <c r="M12" s="4">
        <v>361896</v>
      </c>
      <c r="N12" s="57">
        <v>470753</v>
      </c>
      <c r="O12" s="52"/>
      <c r="P12" s="47"/>
      <c r="Q12" s="47"/>
      <c r="R12" s="53"/>
      <c r="S12" s="52">
        <v>374753</v>
      </c>
      <c r="T12" s="47">
        <v>96000</v>
      </c>
      <c r="U12" s="47"/>
      <c r="V12" s="47"/>
      <c r="W12" s="53"/>
    </row>
    <row r="13" spans="1:30" x14ac:dyDescent="0.25">
      <c r="A13" s="3" t="s">
        <v>30</v>
      </c>
      <c r="B13" s="3" t="s">
        <v>33</v>
      </c>
      <c r="C13" s="2">
        <v>174</v>
      </c>
      <c r="D13" s="2">
        <v>0</v>
      </c>
      <c r="E13" s="4">
        <v>3891</v>
      </c>
      <c r="F13" s="4">
        <v>563104</v>
      </c>
      <c r="G13" s="45"/>
      <c r="H13" s="6">
        <v>16</v>
      </c>
      <c r="I13" s="4">
        <v>80000</v>
      </c>
      <c r="J13" s="6"/>
      <c r="K13" s="4"/>
      <c r="L13" s="4">
        <v>15000</v>
      </c>
      <c r="M13" s="4">
        <v>658104</v>
      </c>
      <c r="N13" s="57">
        <v>681997</v>
      </c>
      <c r="O13" s="52"/>
      <c r="P13" s="47"/>
      <c r="Q13" s="47"/>
      <c r="R13" s="53"/>
      <c r="S13" s="52">
        <v>601997</v>
      </c>
      <c r="T13" s="47"/>
      <c r="U13" s="47">
        <v>80000</v>
      </c>
      <c r="V13" s="47"/>
      <c r="W13" s="53"/>
    </row>
    <row r="14" spans="1:30" x14ac:dyDescent="0.25">
      <c r="A14" s="3" t="s">
        <v>23</v>
      </c>
      <c r="B14" s="3" t="s">
        <v>34</v>
      </c>
      <c r="C14" s="2">
        <v>50</v>
      </c>
      <c r="D14" s="2">
        <v>0</v>
      </c>
      <c r="E14" s="4">
        <v>2527</v>
      </c>
      <c r="F14" s="4">
        <v>120750</v>
      </c>
      <c r="G14" s="45"/>
      <c r="H14" s="6"/>
      <c r="I14" s="4"/>
      <c r="J14" s="6"/>
      <c r="K14" s="4"/>
      <c r="L14" s="4"/>
      <c r="M14" s="4">
        <v>120750</v>
      </c>
      <c r="N14" s="57">
        <v>126373</v>
      </c>
      <c r="O14" s="52"/>
      <c r="P14" s="47"/>
      <c r="Q14" s="47"/>
      <c r="R14" s="53"/>
      <c r="S14" s="52"/>
      <c r="T14" s="47"/>
      <c r="U14" s="47"/>
      <c r="V14" s="47"/>
      <c r="W14" s="53">
        <v>126373</v>
      </c>
      <c r="AD14" s="30"/>
    </row>
    <row r="15" spans="1:30" x14ac:dyDescent="0.25">
      <c r="A15" s="3" t="s">
        <v>28</v>
      </c>
      <c r="B15" s="3" t="s">
        <v>35</v>
      </c>
      <c r="C15" s="2">
        <v>100</v>
      </c>
      <c r="D15" s="2">
        <v>284</v>
      </c>
      <c r="E15" s="4">
        <v>2637</v>
      </c>
      <c r="F15" s="4">
        <v>771403</v>
      </c>
      <c r="G15" s="45">
        <v>163884</v>
      </c>
      <c r="H15" s="6"/>
      <c r="I15" s="4"/>
      <c r="J15" s="6">
        <v>20</v>
      </c>
      <c r="K15" s="4">
        <v>52320</v>
      </c>
      <c r="L15" s="4"/>
      <c r="M15" s="4">
        <v>823723</v>
      </c>
      <c r="N15" s="57">
        <v>1024749</v>
      </c>
      <c r="O15" s="52"/>
      <c r="P15" s="47"/>
      <c r="Q15" s="47">
        <v>320937</v>
      </c>
      <c r="R15" s="53"/>
      <c r="S15" s="52">
        <v>539928</v>
      </c>
      <c r="T15" s="47">
        <v>163884</v>
      </c>
      <c r="U15" s="47"/>
      <c r="V15" s="47"/>
      <c r="W15" s="53"/>
    </row>
    <row r="16" spans="1:30" x14ac:dyDescent="0.25">
      <c r="A16" s="3" t="s">
        <v>36</v>
      </c>
      <c r="B16" s="3" t="s">
        <v>37</v>
      </c>
      <c r="C16" s="2">
        <v>0</v>
      </c>
      <c r="D16" s="2">
        <v>135</v>
      </c>
      <c r="E16" s="4">
        <v>3387</v>
      </c>
      <c r="F16" s="4">
        <v>442035</v>
      </c>
      <c r="G16" s="45"/>
      <c r="H16" s="6"/>
      <c r="I16" s="4"/>
      <c r="J16" s="6"/>
      <c r="K16" s="4"/>
      <c r="L16" s="4"/>
      <c r="M16" s="4">
        <v>442035</v>
      </c>
      <c r="N16" s="57">
        <v>469296</v>
      </c>
      <c r="O16" s="52"/>
      <c r="P16" s="47"/>
      <c r="Q16" s="47"/>
      <c r="R16" s="53"/>
      <c r="S16" s="52">
        <v>469296</v>
      </c>
      <c r="T16" s="47"/>
      <c r="U16" s="47"/>
      <c r="V16" s="47"/>
      <c r="W16" s="53"/>
    </row>
    <row r="17" spans="1:30" x14ac:dyDescent="0.25">
      <c r="A17" s="3" t="s">
        <v>36</v>
      </c>
      <c r="B17" s="3" t="s">
        <v>38</v>
      </c>
      <c r="C17" s="2">
        <v>95</v>
      </c>
      <c r="D17" s="2">
        <v>250</v>
      </c>
      <c r="E17" s="4">
        <v>3019</v>
      </c>
      <c r="F17" s="4">
        <v>946442</v>
      </c>
      <c r="G17" s="45"/>
      <c r="H17" s="6">
        <v>15</v>
      </c>
      <c r="I17" s="4">
        <v>64713</v>
      </c>
      <c r="J17" s="6"/>
      <c r="K17" s="4"/>
      <c r="L17" s="4"/>
      <c r="M17" s="4">
        <v>1011155</v>
      </c>
      <c r="N17" s="57">
        <v>1041548</v>
      </c>
      <c r="O17" s="52"/>
      <c r="P17" s="47"/>
      <c r="Q17" s="47"/>
      <c r="R17" s="53">
        <v>205572</v>
      </c>
      <c r="S17" s="52"/>
      <c r="T17" s="47"/>
      <c r="U17" s="47">
        <v>835976</v>
      </c>
      <c r="V17" s="47"/>
      <c r="W17" s="53"/>
    </row>
    <row r="18" spans="1:30" x14ac:dyDescent="0.25">
      <c r="A18" s="3" t="s">
        <v>25</v>
      </c>
      <c r="B18" s="3" t="s">
        <v>39</v>
      </c>
      <c r="C18" s="2">
        <v>59</v>
      </c>
      <c r="D18" s="2">
        <v>334</v>
      </c>
      <c r="E18" s="4">
        <v>3128</v>
      </c>
      <c r="F18" s="4">
        <v>1047506</v>
      </c>
      <c r="G18" s="45"/>
      <c r="H18" s="6">
        <v>12</v>
      </c>
      <c r="I18" s="4">
        <v>79992</v>
      </c>
      <c r="J18" s="6">
        <v>15</v>
      </c>
      <c r="K18" s="4">
        <v>58995</v>
      </c>
      <c r="L18" s="4">
        <v>9190</v>
      </c>
      <c r="M18" s="4">
        <v>1195683</v>
      </c>
      <c r="N18" s="57">
        <v>1229108</v>
      </c>
      <c r="O18" s="52"/>
      <c r="P18" s="47"/>
      <c r="Q18" s="47">
        <v>147761</v>
      </c>
      <c r="R18" s="53">
        <v>917922</v>
      </c>
      <c r="S18" s="52"/>
      <c r="T18" s="47"/>
      <c r="U18" s="47">
        <v>163425</v>
      </c>
      <c r="V18" s="47"/>
      <c r="W18" s="53"/>
    </row>
    <row r="19" spans="1:30" x14ac:dyDescent="0.25">
      <c r="A19" s="3" t="s">
        <v>28</v>
      </c>
      <c r="B19" s="3" t="s">
        <v>40</v>
      </c>
      <c r="C19" s="2">
        <v>95</v>
      </c>
      <c r="D19" s="2">
        <v>146</v>
      </c>
      <c r="E19" s="4">
        <v>2718</v>
      </c>
      <c r="F19" s="4">
        <v>580569</v>
      </c>
      <c r="G19" s="45"/>
      <c r="H19" s="6">
        <v>20</v>
      </c>
      <c r="I19" s="4">
        <v>40000</v>
      </c>
      <c r="J19" s="6"/>
      <c r="K19" s="4"/>
      <c r="L19" s="4">
        <v>15000</v>
      </c>
      <c r="M19" s="4">
        <v>635569</v>
      </c>
      <c r="N19" s="57">
        <v>659986</v>
      </c>
      <c r="O19" s="52"/>
      <c r="P19" s="47"/>
      <c r="Q19" s="47"/>
      <c r="R19" s="53"/>
      <c r="S19" s="52">
        <v>619986</v>
      </c>
      <c r="T19" s="47"/>
      <c r="U19" s="47">
        <v>40000</v>
      </c>
      <c r="V19" s="47"/>
      <c r="W19" s="53"/>
    </row>
    <row r="20" spans="1:30" x14ac:dyDescent="0.25">
      <c r="A20" s="3" t="s">
        <v>19</v>
      </c>
      <c r="B20" s="3" t="s">
        <v>41</v>
      </c>
      <c r="C20" s="2">
        <v>0</v>
      </c>
      <c r="D20" s="2">
        <v>172</v>
      </c>
      <c r="E20" s="4">
        <v>3390</v>
      </c>
      <c r="F20" s="4">
        <v>468000</v>
      </c>
      <c r="G20" s="45">
        <v>99000</v>
      </c>
      <c r="H20" s="6"/>
      <c r="I20" s="4"/>
      <c r="J20" s="6"/>
      <c r="K20" s="4"/>
      <c r="L20" s="4"/>
      <c r="M20" s="4">
        <v>468000</v>
      </c>
      <c r="N20" s="57">
        <v>588040</v>
      </c>
      <c r="O20" s="52"/>
      <c r="P20" s="47"/>
      <c r="Q20" s="47"/>
      <c r="R20" s="53"/>
      <c r="S20" s="52">
        <v>489040</v>
      </c>
      <c r="T20" s="47">
        <v>99000</v>
      </c>
      <c r="U20" s="47"/>
      <c r="V20" s="47"/>
      <c r="W20" s="53"/>
    </row>
    <row r="21" spans="1:30" x14ac:dyDescent="0.25">
      <c r="A21" s="3" t="s">
        <v>19</v>
      </c>
      <c r="B21" s="3" t="s">
        <v>42</v>
      </c>
      <c r="C21" s="2"/>
      <c r="D21" s="2">
        <v>182</v>
      </c>
      <c r="E21" s="4">
        <v>3297</v>
      </c>
      <c r="F21" s="4">
        <v>600000</v>
      </c>
      <c r="G21" s="45"/>
      <c r="H21" s="6"/>
      <c r="I21" s="4"/>
      <c r="J21" s="6"/>
      <c r="K21" s="4"/>
      <c r="L21" s="4"/>
      <c r="M21" s="4">
        <v>510000</v>
      </c>
      <c r="N21" s="57">
        <v>510000</v>
      </c>
      <c r="O21" s="52"/>
      <c r="P21" s="47"/>
      <c r="Q21" s="47"/>
      <c r="R21" s="53"/>
      <c r="S21" s="52">
        <v>510000</v>
      </c>
      <c r="T21" s="47"/>
      <c r="U21" s="47"/>
      <c r="V21" s="47"/>
      <c r="W21" s="53"/>
    </row>
    <row r="22" spans="1:30" x14ac:dyDescent="0.25">
      <c r="A22" s="3" t="s">
        <v>28</v>
      </c>
      <c r="B22" s="3" t="s">
        <v>43</v>
      </c>
      <c r="C22" s="2">
        <v>0</v>
      </c>
      <c r="D22" s="2">
        <v>80</v>
      </c>
      <c r="E22" s="4">
        <v>2394</v>
      </c>
      <c r="F22" s="4">
        <v>184000</v>
      </c>
      <c r="G22" s="45"/>
      <c r="H22" s="6"/>
      <c r="I22" s="4"/>
      <c r="J22" s="6"/>
      <c r="K22" s="4"/>
      <c r="L22" s="4"/>
      <c r="M22" s="4">
        <v>184000</v>
      </c>
      <c r="N22" s="57">
        <v>191520</v>
      </c>
      <c r="O22" s="52"/>
      <c r="P22" s="47"/>
      <c r="Q22" s="47"/>
      <c r="R22" s="53"/>
      <c r="S22" s="52">
        <v>191520</v>
      </c>
      <c r="T22" s="47"/>
      <c r="U22" s="47"/>
      <c r="V22" s="47"/>
      <c r="W22" s="53"/>
    </row>
    <row r="23" spans="1:30" x14ac:dyDescent="0.25">
      <c r="A23" s="3" t="s">
        <v>19</v>
      </c>
      <c r="B23" s="3" t="s">
        <v>44</v>
      </c>
      <c r="C23" s="2">
        <v>38</v>
      </c>
      <c r="D23" s="2">
        <v>89</v>
      </c>
      <c r="E23" s="4">
        <v>3001</v>
      </c>
      <c r="F23" s="4">
        <v>368046</v>
      </c>
      <c r="G23" s="45"/>
      <c r="H23" s="6"/>
      <c r="I23" s="4"/>
      <c r="J23" s="6"/>
      <c r="K23" s="4"/>
      <c r="L23" s="4"/>
      <c r="M23" s="4">
        <v>368046</v>
      </c>
      <c r="N23" s="57">
        <v>386087</v>
      </c>
      <c r="O23" s="52"/>
      <c r="P23" s="47"/>
      <c r="Q23" s="47"/>
      <c r="R23" s="53"/>
      <c r="S23" s="52">
        <v>386087</v>
      </c>
      <c r="T23" s="47"/>
      <c r="U23" s="47"/>
      <c r="V23" s="47"/>
      <c r="W23" s="53"/>
    </row>
    <row r="24" spans="1:30" x14ac:dyDescent="0.25">
      <c r="A24" s="3" t="s">
        <v>21</v>
      </c>
      <c r="B24" s="3" t="s">
        <v>45</v>
      </c>
      <c r="C24" s="2">
        <v>0</v>
      </c>
      <c r="D24" s="2">
        <v>165</v>
      </c>
      <c r="E24" s="4">
        <v>2960</v>
      </c>
      <c r="F24" s="4">
        <v>431482</v>
      </c>
      <c r="G24" s="45"/>
      <c r="H24" s="6"/>
      <c r="I24" s="4"/>
      <c r="J24" s="6">
        <v>15</v>
      </c>
      <c r="K24" s="4">
        <v>41905</v>
      </c>
      <c r="L24" s="4"/>
      <c r="M24" s="4">
        <v>473387</v>
      </c>
      <c r="N24" s="57">
        <v>493331</v>
      </c>
      <c r="O24" s="52"/>
      <c r="P24" s="47"/>
      <c r="Q24" s="47">
        <v>493331</v>
      </c>
      <c r="R24" s="53"/>
      <c r="S24" s="52"/>
      <c r="T24" s="47"/>
      <c r="U24" s="47"/>
      <c r="V24" s="47"/>
      <c r="W24" s="53"/>
    </row>
    <row r="25" spans="1:30" x14ac:dyDescent="0.25">
      <c r="A25" s="3" t="s">
        <v>19</v>
      </c>
      <c r="B25" s="3" t="s">
        <v>46</v>
      </c>
      <c r="C25" s="2">
        <v>68</v>
      </c>
      <c r="D25" s="2">
        <v>60</v>
      </c>
      <c r="E25" s="4">
        <v>2566</v>
      </c>
      <c r="F25" s="4">
        <v>316972</v>
      </c>
      <c r="G25" s="45"/>
      <c r="H25" s="6"/>
      <c r="I25" s="4"/>
      <c r="J25" s="6"/>
      <c r="K25" s="4"/>
      <c r="L25" s="4"/>
      <c r="M25" s="4">
        <v>316972</v>
      </c>
      <c r="N25" s="57">
        <v>328481</v>
      </c>
      <c r="O25" s="52"/>
      <c r="P25" s="47"/>
      <c r="Q25" s="47"/>
      <c r="R25" s="53"/>
      <c r="S25" s="52">
        <v>328481</v>
      </c>
      <c r="T25" s="47"/>
      <c r="U25" s="47"/>
      <c r="V25" s="47"/>
      <c r="W25" s="53"/>
    </row>
    <row r="26" spans="1:30" x14ac:dyDescent="0.25">
      <c r="A26" s="3" t="s">
        <v>36</v>
      </c>
      <c r="B26" s="3" t="s">
        <v>47</v>
      </c>
      <c r="C26" s="2">
        <v>0</v>
      </c>
      <c r="D26" s="2">
        <v>156</v>
      </c>
      <c r="E26" s="4">
        <v>2899</v>
      </c>
      <c r="F26" s="4">
        <v>437110</v>
      </c>
      <c r="G26" s="45"/>
      <c r="H26" s="6"/>
      <c r="I26" s="4"/>
      <c r="J26" s="6"/>
      <c r="K26" s="4"/>
      <c r="L26" s="4"/>
      <c r="M26" s="4">
        <v>437110</v>
      </c>
      <c r="N26" s="57">
        <v>457224</v>
      </c>
      <c r="O26" s="52"/>
      <c r="P26" s="47"/>
      <c r="Q26" s="47"/>
      <c r="R26" s="53"/>
      <c r="S26" s="52">
        <v>457224</v>
      </c>
      <c r="T26" s="47"/>
      <c r="U26" s="47"/>
      <c r="V26" s="47"/>
      <c r="W26" s="53"/>
    </row>
    <row r="27" spans="1:30" x14ac:dyDescent="0.25">
      <c r="A27" s="3" t="s">
        <v>16</v>
      </c>
      <c r="B27" s="3" t="s">
        <v>48</v>
      </c>
      <c r="C27" s="2">
        <v>30</v>
      </c>
      <c r="D27" s="2">
        <v>101</v>
      </c>
      <c r="E27" s="4">
        <v>2475</v>
      </c>
      <c r="F27" s="4">
        <v>256879</v>
      </c>
      <c r="G27" s="45">
        <v>57624</v>
      </c>
      <c r="H27" s="6"/>
      <c r="I27" s="4"/>
      <c r="J27" s="6"/>
      <c r="K27" s="4"/>
      <c r="L27" s="4"/>
      <c r="M27" s="4">
        <v>256879</v>
      </c>
      <c r="N27" s="57">
        <v>329209</v>
      </c>
      <c r="O27" s="52"/>
      <c r="P27" s="47"/>
      <c r="Q27" s="47"/>
      <c r="R27" s="53"/>
      <c r="S27" s="52">
        <v>271585</v>
      </c>
      <c r="T27" s="47">
        <v>57624</v>
      </c>
      <c r="U27" s="47"/>
      <c r="V27" s="47"/>
      <c r="W27" s="53"/>
    </row>
    <row r="28" spans="1:30" x14ac:dyDescent="0.25">
      <c r="A28" s="3" t="s">
        <v>16</v>
      </c>
      <c r="B28" s="3" t="s">
        <v>49</v>
      </c>
      <c r="C28" s="2">
        <v>35</v>
      </c>
      <c r="D28" s="2">
        <v>45</v>
      </c>
      <c r="E28" s="4">
        <v>4344</v>
      </c>
      <c r="F28" s="4">
        <v>335459</v>
      </c>
      <c r="G28" s="45"/>
      <c r="H28" s="6"/>
      <c r="I28" s="4"/>
      <c r="J28" s="6"/>
      <c r="K28" s="4"/>
      <c r="L28" s="4"/>
      <c r="M28" s="4">
        <v>335459</v>
      </c>
      <c r="N28" s="57">
        <v>347522</v>
      </c>
      <c r="O28" s="52"/>
      <c r="P28" s="47"/>
      <c r="Q28" s="47"/>
      <c r="R28" s="53"/>
      <c r="S28" s="52">
        <v>347522</v>
      </c>
      <c r="T28" s="47"/>
      <c r="U28" s="47"/>
      <c r="V28" s="47"/>
      <c r="W28" s="53"/>
    </row>
    <row r="29" spans="1:30" x14ac:dyDescent="0.25">
      <c r="A29" s="3" t="s">
        <v>23</v>
      </c>
      <c r="B29" s="3" t="s">
        <v>50</v>
      </c>
      <c r="C29" s="2">
        <v>48</v>
      </c>
      <c r="D29" s="2">
        <v>45</v>
      </c>
      <c r="E29" s="4">
        <v>2712</v>
      </c>
      <c r="F29" s="4">
        <v>242960</v>
      </c>
      <c r="G29" s="45"/>
      <c r="H29" s="6"/>
      <c r="I29" s="4"/>
      <c r="J29" s="6"/>
      <c r="K29" s="4"/>
      <c r="L29" s="4"/>
      <c r="M29" s="4">
        <v>242960</v>
      </c>
      <c r="N29" s="57">
        <v>257248</v>
      </c>
      <c r="O29" s="52"/>
      <c r="P29" s="47"/>
      <c r="Q29" s="47"/>
      <c r="R29" s="53"/>
      <c r="S29" s="52">
        <v>257248</v>
      </c>
      <c r="T29" s="47"/>
      <c r="U29" s="47"/>
      <c r="V29" s="47"/>
      <c r="W29" s="53"/>
    </row>
    <row r="30" spans="1:30" x14ac:dyDescent="0.25">
      <c r="A30" s="3" t="s">
        <v>19</v>
      </c>
      <c r="B30" s="3" t="s">
        <v>51</v>
      </c>
      <c r="C30" s="2">
        <v>76</v>
      </c>
      <c r="D30" s="2">
        <v>209</v>
      </c>
      <c r="E30" s="4">
        <v>2622</v>
      </c>
      <c r="F30" s="4">
        <v>723506</v>
      </c>
      <c r="G30" s="45"/>
      <c r="H30" s="6"/>
      <c r="I30" s="4"/>
      <c r="J30" s="6"/>
      <c r="K30" s="4"/>
      <c r="L30" s="4"/>
      <c r="M30" s="4">
        <v>723506</v>
      </c>
      <c r="N30" s="57">
        <v>759211</v>
      </c>
      <c r="O30" s="52"/>
      <c r="P30" s="47"/>
      <c r="Q30" s="47"/>
      <c r="R30" s="53"/>
      <c r="S30" s="52">
        <v>759211</v>
      </c>
      <c r="T30" s="47"/>
      <c r="U30" s="47"/>
      <c r="V30" s="47"/>
      <c r="W30" s="53"/>
    </row>
    <row r="31" spans="1:30" x14ac:dyDescent="0.25">
      <c r="A31" s="3" t="s">
        <v>25</v>
      </c>
      <c r="B31" s="3" t="s">
        <v>52</v>
      </c>
      <c r="C31" s="2">
        <v>60</v>
      </c>
      <c r="D31" s="2">
        <v>330</v>
      </c>
      <c r="E31" s="4">
        <v>2475</v>
      </c>
      <c r="F31" s="4">
        <v>921999</v>
      </c>
      <c r="G31" s="45"/>
      <c r="H31" s="6"/>
      <c r="I31" s="4"/>
      <c r="J31" s="6"/>
      <c r="K31" s="4"/>
      <c r="L31" s="4">
        <v>7500</v>
      </c>
      <c r="M31" s="4">
        <v>929499</v>
      </c>
      <c r="N31" s="57">
        <v>970409</v>
      </c>
      <c r="O31" s="52"/>
      <c r="P31" s="47">
        <v>284100</v>
      </c>
      <c r="Q31" s="47"/>
      <c r="R31" s="53"/>
      <c r="S31" s="52">
        <v>686309</v>
      </c>
      <c r="T31" s="47"/>
      <c r="U31" s="47"/>
      <c r="V31" s="47"/>
      <c r="W31" s="53"/>
    </row>
    <row r="32" spans="1:30" x14ac:dyDescent="0.25">
      <c r="A32" s="3" t="s">
        <v>23</v>
      </c>
      <c r="B32" s="3" t="s">
        <v>53</v>
      </c>
      <c r="C32" s="2">
        <v>50</v>
      </c>
      <c r="D32" s="2">
        <v>0</v>
      </c>
      <c r="E32" s="4">
        <v>2338</v>
      </c>
      <c r="F32" s="4">
        <v>111550</v>
      </c>
      <c r="G32" s="45"/>
      <c r="H32" s="6"/>
      <c r="I32" s="4"/>
      <c r="J32" s="6"/>
      <c r="K32" s="4"/>
      <c r="L32" s="4"/>
      <c r="M32" s="4">
        <v>111550</v>
      </c>
      <c r="N32" s="57">
        <v>121897</v>
      </c>
      <c r="O32" s="52"/>
      <c r="P32" s="47"/>
      <c r="Q32" s="47"/>
      <c r="R32" s="53"/>
      <c r="S32" s="52"/>
      <c r="T32" s="47"/>
      <c r="U32" s="47"/>
      <c r="V32" s="47"/>
      <c r="W32" s="53">
        <v>121897</v>
      </c>
      <c r="AD32" s="30"/>
    </row>
    <row r="33" spans="1:30" x14ac:dyDescent="0.25">
      <c r="A33" s="3" t="s">
        <v>23</v>
      </c>
      <c r="B33" s="3" t="s">
        <v>54</v>
      </c>
      <c r="C33" s="2">
        <v>100</v>
      </c>
      <c r="D33" s="2">
        <v>0</v>
      </c>
      <c r="E33" s="4">
        <v>2738</v>
      </c>
      <c r="F33" s="4">
        <v>226968</v>
      </c>
      <c r="G33" s="45">
        <v>57000</v>
      </c>
      <c r="H33" s="6">
        <v>15</v>
      </c>
      <c r="I33" s="4">
        <v>38040</v>
      </c>
      <c r="J33" s="6"/>
      <c r="K33" s="4"/>
      <c r="L33" s="4"/>
      <c r="M33" s="4">
        <v>265008</v>
      </c>
      <c r="N33" s="57">
        <v>330817</v>
      </c>
      <c r="O33" s="52"/>
      <c r="P33" s="47"/>
      <c r="Q33" s="47"/>
      <c r="R33" s="53"/>
      <c r="S33" s="52"/>
      <c r="T33" s="47"/>
      <c r="U33" s="47"/>
      <c r="V33" s="47">
        <v>57000</v>
      </c>
      <c r="W33" s="53">
        <v>273817</v>
      </c>
      <c r="AD33" s="30"/>
    </row>
    <row r="34" spans="1:30" x14ac:dyDescent="0.25">
      <c r="A34" s="3" t="s">
        <v>23</v>
      </c>
      <c r="B34" s="3" t="s">
        <v>55</v>
      </c>
      <c r="C34" s="2">
        <v>53</v>
      </c>
      <c r="D34" s="2">
        <v>0</v>
      </c>
      <c r="E34" s="4">
        <v>2922</v>
      </c>
      <c r="F34" s="4">
        <v>148400</v>
      </c>
      <c r="G34" s="45"/>
      <c r="H34" s="6"/>
      <c r="I34" s="4"/>
      <c r="J34" s="6"/>
      <c r="K34" s="4"/>
      <c r="L34" s="4"/>
      <c r="M34" s="4">
        <v>148400</v>
      </c>
      <c r="N34" s="57">
        <v>154852</v>
      </c>
      <c r="O34" s="52"/>
      <c r="P34" s="47"/>
      <c r="Q34" s="47"/>
      <c r="R34" s="53"/>
      <c r="S34" s="52"/>
      <c r="T34" s="47"/>
      <c r="U34" s="47"/>
      <c r="V34" s="47"/>
      <c r="W34" s="53">
        <v>154852</v>
      </c>
      <c r="AD34" s="30"/>
    </row>
    <row r="35" spans="1:30" x14ac:dyDescent="0.25">
      <c r="A35" s="3" t="s">
        <v>30</v>
      </c>
      <c r="B35" s="3" t="s">
        <v>56</v>
      </c>
      <c r="C35" s="2">
        <v>110</v>
      </c>
      <c r="D35" s="2">
        <v>178</v>
      </c>
      <c r="E35" s="4">
        <v>3560</v>
      </c>
      <c r="F35" s="4">
        <v>875048</v>
      </c>
      <c r="G35" s="45"/>
      <c r="H35" s="6"/>
      <c r="I35" s="4"/>
      <c r="J35" s="6">
        <v>32</v>
      </c>
      <c r="K35" s="4">
        <v>109500</v>
      </c>
      <c r="L35" s="4"/>
      <c r="M35" s="4">
        <v>984548</v>
      </c>
      <c r="N35" s="57">
        <v>1035299</v>
      </c>
      <c r="O35" s="52"/>
      <c r="P35" s="47">
        <v>490153</v>
      </c>
      <c r="Q35" s="47">
        <v>344395</v>
      </c>
      <c r="R35" s="53"/>
      <c r="S35" s="52">
        <v>200751</v>
      </c>
      <c r="T35" s="47"/>
      <c r="U35" s="47"/>
      <c r="V35" s="47"/>
      <c r="W35" s="53"/>
    </row>
    <row r="36" spans="1:30" x14ac:dyDescent="0.25">
      <c r="A36" s="3" t="s">
        <v>25</v>
      </c>
      <c r="B36" s="3" t="s">
        <v>57</v>
      </c>
      <c r="C36" s="2">
        <v>28</v>
      </c>
      <c r="D36" s="2">
        <v>172</v>
      </c>
      <c r="E36" s="4">
        <v>1893</v>
      </c>
      <c r="F36" s="4">
        <v>365595</v>
      </c>
      <c r="G36" s="45"/>
      <c r="H36" s="6"/>
      <c r="I36" s="4"/>
      <c r="J36" s="6"/>
      <c r="K36" s="4"/>
      <c r="L36" s="4"/>
      <c r="M36" s="4">
        <v>365595</v>
      </c>
      <c r="N36" s="57">
        <v>383563</v>
      </c>
      <c r="O36" s="52"/>
      <c r="P36" s="47"/>
      <c r="Q36" s="47"/>
      <c r="R36" s="53"/>
      <c r="S36" s="52">
        <v>383563</v>
      </c>
      <c r="T36" s="47"/>
      <c r="U36" s="47"/>
      <c r="V36" s="47"/>
      <c r="W36" s="53"/>
    </row>
    <row r="37" spans="1:30" x14ac:dyDescent="0.25">
      <c r="A37" s="3" t="s">
        <v>23</v>
      </c>
      <c r="B37" s="3" t="s">
        <v>58</v>
      </c>
      <c r="C37" s="2">
        <v>0</v>
      </c>
      <c r="D37" s="2">
        <v>116</v>
      </c>
      <c r="E37" s="4">
        <v>3131</v>
      </c>
      <c r="F37" s="4">
        <v>152595</v>
      </c>
      <c r="G37" s="45">
        <v>204000</v>
      </c>
      <c r="H37" s="6"/>
      <c r="I37" s="4"/>
      <c r="J37" s="6"/>
      <c r="K37" s="4"/>
      <c r="L37" s="4"/>
      <c r="M37" s="4">
        <v>152595</v>
      </c>
      <c r="N37" s="57">
        <v>368172</v>
      </c>
      <c r="O37" s="52"/>
      <c r="P37" s="47"/>
      <c r="Q37" s="47"/>
      <c r="R37" s="53"/>
      <c r="S37" s="52">
        <v>164172</v>
      </c>
      <c r="T37" s="47">
        <v>204000</v>
      </c>
      <c r="U37" s="47"/>
      <c r="V37" s="47"/>
      <c r="W37" s="53"/>
    </row>
    <row r="38" spans="1:30" x14ac:dyDescent="0.25">
      <c r="A38" s="3" t="s">
        <v>25</v>
      </c>
      <c r="B38" s="3" t="s">
        <v>59</v>
      </c>
      <c r="C38" s="2">
        <v>0</v>
      </c>
      <c r="D38" s="2">
        <v>90</v>
      </c>
      <c r="E38" s="4">
        <v>3074</v>
      </c>
      <c r="F38" s="4">
        <v>266676</v>
      </c>
      <c r="G38" s="45"/>
      <c r="H38" s="6"/>
      <c r="I38" s="4"/>
      <c r="J38" s="6"/>
      <c r="K38" s="4"/>
      <c r="L38" s="4"/>
      <c r="M38" s="4">
        <v>266676</v>
      </c>
      <c r="N38" s="57">
        <v>276677</v>
      </c>
      <c r="O38" s="52"/>
      <c r="P38" s="47"/>
      <c r="Q38" s="47"/>
      <c r="R38" s="53"/>
      <c r="S38" s="52">
        <v>276677</v>
      </c>
      <c r="T38" s="47"/>
      <c r="U38" s="47"/>
      <c r="V38" s="47"/>
      <c r="W38" s="53"/>
    </row>
    <row r="39" spans="1:30" x14ac:dyDescent="0.25">
      <c r="A39" s="3" t="s">
        <v>21</v>
      </c>
      <c r="B39" s="3" t="s">
        <v>60</v>
      </c>
      <c r="C39" s="2">
        <v>0</v>
      </c>
      <c r="D39" s="2">
        <v>72</v>
      </c>
      <c r="E39" s="4">
        <v>2322</v>
      </c>
      <c r="F39" s="4">
        <v>160380</v>
      </c>
      <c r="G39" s="45"/>
      <c r="H39" s="6"/>
      <c r="I39" s="4"/>
      <c r="J39" s="6"/>
      <c r="K39" s="4"/>
      <c r="L39" s="4"/>
      <c r="M39" s="4">
        <v>160380</v>
      </c>
      <c r="N39" s="57">
        <v>172191</v>
      </c>
      <c r="O39" s="52"/>
      <c r="P39" s="47"/>
      <c r="Q39" s="47"/>
      <c r="R39" s="53"/>
      <c r="S39" s="52">
        <v>172191</v>
      </c>
      <c r="T39" s="47"/>
      <c r="U39" s="47"/>
      <c r="V39" s="47"/>
      <c r="W39" s="53"/>
    </row>
    <row r="40" spans="1:30" x14ac:dyDescent="0.25">
      <c r="A40" s="3" t="s">
        <v>16</v>
      </c>
      <c r="B40" s="3" t="s">
        <v>61</v>
      </c>
      <c r="C40" s="2"/>
      <c r="D40" s="2">
        <v>100</v>
      </c>
      <c r="E40" s="4">
        <v>2800</v>
      </c>
      <c r="F40" s="4">
        <v>0</v>
      </c>
      <c r="G40" s="45">
        <v>280000</v>
      </c>
      <c r="H40" s="6"/>
      <c r="I40" s="4"/>
      <c r="J40" s="6"/>
      <c r="K40" s="4"/>
      <c r="L40" s="4"/>
      <c r="M40" s="4">
        <v>0</v>
      </c>
      <c r="N40" s="57">
        <v>280000</v>
      </c>
      <c r="O40" s="52"/>
      <c r="P40" s="47"/>
      <c r="Q40" s="47"/>
      <c r="R40" s="53"/>
      <c r="S40" s="52"/>
      <c r="T40" s="47">
        <v>280000</v>
      </c>
      <c r="U40" s="47"/>
      <c r="V40" s="47"/>
      <c r="W40" s="53"/>
    </row>
    <row r="41" spans="1:30" x14ac:dyDescent="0.25">
      <c r="A41" s="3" t="s">
        <v>25</v>
      </c>
      <c r="B41" s="3" t="s">
        <v>62</v>
      </c>
      <c r="C41" s="2">
        <v>60</v>
      </c>
      <c r="D41" s="2">
        <v>175</v>
      </c>
      <c r="E41" s="4">
        <v>2251</v>
      </c>
      <c r="F41" s="4">
        <v>511560</v>
      </c>
      <c r="G41" s="45"/>
      <c r="H41" s="6"/>
      <c r="I41" s="4"/>
      <c r="J41" s="6"/>
      <c r="K41" s="4"/>
      <c r="L41" s="4"/>
      <c r="M41" s="4">
        <v>511560</v>
      </c>
      <c r="N41" s="57">
        <v>538907</v>
      </c>
      <c r="O41" s="52"/>
      <c r="P41" s="47"/>
      <c r="Q41" s="47"/>
      <c r="R41" s="53"/>
      <c r="S41" s="52">
        <v>538907</v>
      </c>
      <c r="T41" s="47"/>
      <c r="U41" s="47"/>
      <c r="V41" s="47"/>
      <c r="W41" s="53"/>
    </row>
    <row r="42" spans="1:30" x14ac:dyDescent="0.25">
      <c r="A42" s="3" t="s">
        <v>19</v>
      </c>
      <c r="B42" s="3" t="s">
        <v>63</v>
      </c>
      <c r="C42" s="2">
        <v>130</v>
      </c>
      <c r="D42" s="2">
        <v>72</v>
      </c>
      <c r="E42" s="4">
        <v>3559</v>
      </c>
      <c r="F42" s="4">
        <v>647341</v>
      </c>
      <c r="G42" s="45">
        <v>50184</v>
      </c>
      <c r="H42" s="6"/>
      <c r="I42" s="4"/>
      <c r="J42" s="6"/>
      <c r="K42" s="4"/>
      <c r="L42" s="4"/>
      <c r="M42" s="4">
        <v>647341</v>
      </c>
      <c r="N42" s="57">
        <v>728946</v>
      </c>
      <c r="O42" s="52"/>
      <c r="P42" s="47"/>
      <c r="Q42" s="47"/>
      <c r="R42" s="53"/>
      <c r="S42" s="52">
        <v>678762</v>
      </c>
      <c r="T42" s="47">
        <v>50184</v>
      </c>
      <c r="U42" s="47"/>
      <c r="V42" s="47"/>
      <c r="W42" s="53"/>
    </row>
    <row r="43" spans="1:30" x14ac:dyDescent="0.25">
      <c r="A43" s="3" t="s">
        <v>64</v>
      </c>
      <c r="B43" s="3" t="s">
        <v>65</v>
      </c>
      <c r="C43" s="2">
        <v>209</v>
      </c>
      <c r="D43" s="2">
        <v>0</v>
      </c>
      <c r="E43" s="4">
        <v>2861</v>
      </c>
      <c r="F43" s="4">
        <v>597858</v>
      </c>
      <c r="G43" s="45"/>
      <c r="H43" s="6"/>
      <c r="I43" s="4"/>
      <c r="J43" s="6"/>
      <c r="K43" s="4"/>
      <c r="L43" s="4"/>
      <c r="M43" s="4">
        <v>508179</v>
      </c>
      <c r="N43" s="57">
        <v>508179</v>
      </c>
      <c r="O43" s="52"/>
      <c r="P43" s="47"/>
      <c r="Q43" s="47"/>
      <c r="R43" s="53"/>
      <c r="S43" s="52">
        <v>508179</v>
      </c>
      <c r="T43" s="47"/>
      <c r="U43" s="47"/>
      <c r="V43" s="47"/>
      <c r="W43" s="53"/>
    </row>
    <row r="44" spans="1:30" x14ac:dyDescent="0.25">
      <c r="A44" s="3" t="s">
        <v>23</v>
      </c>
      <c r="B44" s="3" t="s">
        <v>66</v>
      </c>
      <c r="C44" s="2">
        <v>102</v>
      </c>
      <c r="D44" s="2">
        <v>257</v>
      </c>
      <c r="E44" s="4">
        <v>2509</v>
      </c>
      <c r="F44" s="4">
        <v>858137</v>
      </c>
      <c r="G44" s="45"/>
      <c r="H44" s="6"/>
      <c r="I44" s="4"/>
      <c r="J44" s="6"/>
      <c r="K44" s="4"/>
      <c r="L44" s="4">
        <v>15000</v>
      </c>
      <c r="M44" s="4">
        <v>873137</v>
      </c>
      <c r="N44" s="57">
        <v>900882</v>
      </c>
      <c r="O44" s="52"/>
      <c r="P44" s="47"/>
      <c r="Q44" s="47"/>
      <c r="R44" s="53"/>
      <c r="S44" s="52">
        <v>900882</v>
      </c>
      <c r="T44" s="47"/>
      <c r="U44" s="47"/>
      <c r="V44" s="47"/>
      <c r="W44" s="53"/>
    </row>
    <row r="45" spans="1:30" x14ac:dyDescent="0.25">
      <c r="A45" s="3" t="s">
        <v>36</v>
      </c>
      <c r="B45" s="3" t="s">
        <v>166</v>
      </c>
      <c r="C45" s="2">
        <v>15</v>
      </c>
      <c r="D45" s="2">
        <v>60</v>
      </c>
      <c r="E45" s="4">
        <v>3243</v>
      </c>
      <c r="F45" s="4">
        <v>0</v>
      </c>
      <c r="G45" s="45">
        <v>243196</v>
      </c>
      <c r="H45" s="6"/>
      <c r="I45" s="4"/>
      <c r="J45" s="6"/>
      <c r="K45" s="4"/>
      <c r="L45" s="4"/>
      <c r="M45" s="4">
        <v>0</v>
      </c>
      <c r="N45" s="57">
        <v>243196</v>
      </c>
      <c r="O45" s="52"/>
      <c r="P45" s="47"/>
      <c r="Q45" s="47"/>
      <c r="R45" s="53"/>
      <c r="S45" s="52"/>
      <c r="T45" s="47">
        <v>243196</v>
      </c>
      <c r="U45" s="47"/>
      <c r="V45" s="47"/>
      <c r="W45" s="53"/>
    </row>
    <row r="46" spans="1:30" x14ac:dyDescent="0.25">
      <c r="A46" s="3" t="s">
        <v>16</v>
      </c>
      <c r="B46" s="3" t="s">
        <v>67</v>
      </c>
      <c r="C46" s="2">
        <v>119</v>
      </c>
      <c r="D46" s="2">
        <v>331</v>
      </c>
      <c r="E46" s="4">
        <v>2724</v>
      </c>
      <c r="F46" s="4">
        <v>1097613</v>
      </c>
      <c r="G46" s="45"/>
      <c r="H46" s="6"/>
      <c r="I46" s="4"/>
      <c r="J46" s="6">
        <v>20</v>
      </c>
      <c r="K46" s="4">
        <v>78220</v>
      </c>
      <c r="L46" s="4">
        <v>15000</v>
      </c>
      <c r="M46" s="4">
        <v>1190833</v>
      </c>
      <c r="N46" s="57">
        <v>1225762</v>
      </c>
      <c r="O46" s="52"/>
      <c r="P46" s="47">
        <v>1067219</v>
      </c>
      <c r="Q46" s="47">
        <v>158543</v>
      </c>
      <c r="R46" s="53"/>
      <c r="S46" s="52"/>
      <c r="T46" s="47"/>
      <c r="U46" s="47"/>
      <c r="V46" s="47"/>
      <c r="W46" s="53"/>
    </row>
    <row r="47" spans="1:30" x14ac:dyDescent="0.25">
      <c r="A47" s="3" t="s">
        <v>28</v>
      </c>
      <c r="B47" s="3" t="s">
        <v>68</v>
      </c>
      <c r="C47" s="2">
        <v>0</v>
      </c>
      <c r="D47" s="2">
        <v>68</v>
      </c>
      <c r="E47" s="4">
        <v>2682</v>
      </c>
      <c r="F47" s="4">
        <v>175100</v>
      </c>
      <c r="G47" s="45"/>
      <c r="H47" s="6"/>
      <c r="I47" s="4"/>
      <c r="J47" s="6"/>
      <c r="K47" s="4"/>
      <c r="L47" s="4"/>
      <c r="M47" s="4">
        <v>175100</v>
      </c>
      <c r="N47" s="57">
        <v>187353</v>
      </c>
      <c r="O47" s="52"/>
      <c r="P47" s="47"/>
      <c r="Q47" s="47"/>
      <c r="R47" s="53"/>
      <c r="S47" s="52">
        <v>187353</v>
      </c>
      <c r="T47" s="47"/>
      <c r="U47" s="47"/>
      <c r="V47" s="47"/>
      <c r="W47" s="53"/>
    </row>
    <row r="48" spans="1:30" x14ac:dyDescent="0.25">
      <c r="A48" s="3" t="s">
        <v>21</v>
      </c>
      <c r="B48" s="3" t="s">
        <v>69</v>
      </c>
      <c r="C48" s="2">
        <v>64</v>
      </c>
      <c r="D48" s="2">
        <v>15</v>
      </c>
      <c r="E48" s="4">
        <v>2852</v>
      </c>
      <c r="F48" s="4">
        <v>216839</v>
      </c>
      <c r="G48" s="45"/>
      <c r="H48" s="6"/>
      <c r="I48" s="4"/>
      <c r="J48" s="6"/>
      <c r="K48" s="4"/>
      <c r="L48" s="4"/>
      <c r="M48" s="4">
        <v>216839</v>
      </c>
      <c r="N48" s="57">
        <v>237344</v>
      </c>
      <c r="O48" s="52"/>
      <c r="P48" s="47"/>
      <c r="Q48" s="47"/>
      <c r="R48" s="53"/>
      <c r="S48" s="52">
        <v>237344</v>
      </c>
      <c r="T48" s="47"/>
      <c r="U48" s="47"/>
      <c r="V48" s="47"/>
      <c r="W48" s="53"/>
    </row>
    <row r="49" spans="1:23" x14ac:dyDescent="0.25">
      <c r="A49" s="3" t="s">
        <v>23</v>
      </c>
      <c r="B49" s="3" t="s">
        <v>70</v>
      </c>
      <c r="C49" s="2">
        <v>194</v>
      </c>
      <c r="D49" s="2">
        <v>0</v>
      </c>
      <c r="E49" s="4">
        <v>2894</v>
      </c>
      <c r="F49" s="4">
        <v>543200</v>
      </c>
      <c r="G49" s="45"/>
      <c r="H49" s="6"/>
      <c r="I49" s="4"/>
      <c r="J49" s="6"/>
      <c r="K49" s="4"/>
      <c r="L49" s="4"/>
      <c r="M49" s="4">
        <v>543200</v>
      </c>
      <c r="N49" s="57">
        <v>566496</v>
      </c>
      <c r="O49" s="52">
        <v>566496</v>
      </c>
      <c r="P49" s="47"/>
      <c r="Q49" s="47"/>
      <c r="R49" s="53"/>
      <c r="S49" s="52"/>
      <c r="T49" s="47"/>
      <c r="U49" s="47"/>
      <c r="V49" s="47"/>
      <c r="W49" s="53"/>
    </row>
    <row r="50" spans="1:23" x14ac:dyDescent="0.25">
      <c r="A50" s="3" t="s">
        <v>28</v>
      </c>
      <c r="B50" s="3" t="s">
        <v>71</v>
      </c>
      <c r="C50" s="2">
        <v>0</v>
      </c>
      <c r="D50" s="2">
        <v>90</v>
      </c>
      <c r="E50" s="4">
        <v>2356</v>
      </c>
      <c r="F50" s="4">
        <v>203940</v>
      </c>
      <c r="G50" s="45"/>
      <c r="H50" s="6"/>
      <c r="I50" s="4"/>
      <c r="J50" s="6"/>
      <c r="K50" s="4"/>
      <c r="L50" s="4"/>
      <c r="M50" s="4">
        <v>203940</v>
      </c>
      <c r="N50" s="57">
        <v>217058</v>
      </c>
      <c r="O50" s="52"/>
      <c r="P50" s="47">
        <v>217058</v>
      </c>
      <c r="Q50" s="47"/>
      <c r="R50" s="53"/>
      <c r="S50" s="52"/>
      <c r="T50" s="47"/>
      <c r="U50" s="47"/>
      <c r="V50" s="47"/>
      <c r="W50" s="53"/>
    </row>
    <row r="51" spans="1:23" x14ac:dyDescent="0.25">
      <c r="A51" s="3" t="s">
        <v>23</v>
      </c>
      <c r="B51" s="3" t="s">
        <v>72</v>
      </c>
      <c r="C51" s="2">
        <v>26</v>
      </c>
      <c r="D51" s="2">
        <v>100</v>
      </c>
      <c r="E51" s="4">
        <v>3289</v>
      </c>
      <c r="F51" s="4">
        <v>400412</v>
      </c>
      <c r="G51" s="45"/>
      <c r="H51" s="6"/>
      <c r="I51" s="4"/>
      <c r="J51" s="6"/>
      <c r="K51" s="4"/>
      <c r="L51" s="4"/>
      <c r="M51" s="4">
        <v>400412</v>
      </c>
      <c r="N51" s="57">
        <v>428424</v>
      </c>
      <c r="O51" s="52"/>
      <c r="P51" s="47"/>
      <c r="Q51" s="47"/>
      <c r="R51" s="53"/>
      <c r="S51" s="52">
        <v>428424</v>
      </c>
      <c r="T51" s="47"/>
      <c r="U51" s="47"/>
      <c r="V51" s="47"/>
      <c r="W51" s="53"/>
    </row>
    <row r="52" spans="1:23" x14ac:dyDescent="0.25">
      <c r="A52" s="3" t="s">
        <v>25</v>
      </c>
      <c r="B52" s="3" t="s">
        <v>73</v>
      </c>
      <c r="C52" s="2">
        <v>85</v>
      </c>
      <c r="D52" s="2">
        <v>0</v>
      </c>
      <c r="E52" s="4">
        <v>4109</v>
      </c>
      <c r="F52" s="4">
        <v>259489</v>
      </c>
      <c r="G52" s="45"/>
      <c r="H52" s="6">
        <v>16</v>
      </c>
      <c r="I52" s="4">
        <v>80000</v>
      </c>
      <c r="J52" s="6"/>
      <c r="K52" s="4"/>
      <c r="L52" s="4"/>
      <c r="M52" s="4">
        <v>339489</v>
      </c>
      <c r="N52" s="57">
        <v>356274</v>
      </c>
      <c r="O52" s="52"/>
      <c r="P52" s="47"/>
      <c r="Q52" s="47"/>
      <c r="R52" s="53"/>
      <c r="S52" s="52">
        <v>276274</v>
      </c>
      <c r="T52" s="47"/>
      <c r="U52" s="47">
        <v>80000</v>
      </c>
      <c r="V52" s="47"/>
      <c r="W52" s="53"/>
    </row>
    <row r="53" spans="1:23" x14ac:dyDescent="0.25">
      <c r="A53" s="3" t="s">
        <v>16</v>
      </c>
      <c r="B53" s="3" t="s">
        <v>74</v>
      </c>
      <c r="C53" s="2">
        <v>115</v>
      </c>
      <c r="D53" s="2">
        <v>154</v>
      </c>
      <c r="E53" s="4">
        <v>3465</v>
      </c>
      <c r="F53" s="4">
        <v>714564</v>
      </c>
      <c r="G53" s="45">
        <v>99000</v>
      </c>
      <c r="H53" s="6">
        <v>20</v>
      </c>
      <c r="I53" s="4">
        <v>42335</v>
      </c>
      <c r="J53" s="6">
        <v>20</v>
      </c>
      <c r="K53" s="4">
        <v>37665</v>
      </c>
      <c r="L53" s="4">
        <v>14982</v>
      </c>
      <c r="M53" s="4">
        <v>809546</v>
      </c>
      <c r="N53" s="57">
        <v>936983</v>
      </c>
      <c r="O53" s="52"/>
      <c r="P53" s="47"/>
      <c r="Q53" s="47">
        <v>37665</v>
      </c>
      <c r="R53" s="53">
        <v>800318</v>
      </c>
      <c r="S53" s="52"/>
      <c r="T53" s="47">
        <v>99000</v>
      </c>
      <c r="U53" s="47"/>
      <c r="V53" s="47"/>
      <c r="W53" s="53"/>
    </row>
    <row r="54" spans="1:23" x14ac:dyDescent="0.25">
      <c r="A54" s="3" t="s">
        <v>19</v>
      </c>
      <c r="B54" s="3" t="s">
        <v>75</v>
      </c>
      <c r="C54" s="2">
        <v>0</v>
      </c>
      <c r="D54" s="2">
        <v>150</v>
      </c>
      <c r="E54" s="4">
        <v>3041</v>
      </c>
      <c r="F54" s="4">
        <v>440865</v>
      </c>
      <c r="G54" s="45"/>
      <c r="H54" s="6"/>
      <c r="I54" s="4"/>
      <c r="J54" s="6"/>
      <c r="K54" s="4"/>
      <c r="L54" s="4"/>
      <c r="M54" s="4">
        <v>440865</v>
      </c>
      <c r="N54" s="57">
        <v>456091</v>
      </c>
      <c r="O54" s="52"/>
      <c r="P54" s="47"/>
      <c r="Q54" s="47"/>
      <c r="R54" s="53"/>
      <c r="S54" s="52">
        <v>456091</v>
      </c>
      <c r="T54" s="47"/>
      <c r="U54" s="47"/>
      <c r="V54" s="47"/>
      <c r="W54" s="53"/>
    </row>
    <row r="55" spans="1:23" x14ac:dyDescent="0.25">
      <c r="A55" s="3" t="s">
        <v>28</v>
      </c>
      <c r="B55" s="3" t="s">
        <v>76</v>
      </c>
      <c r="C55" s="2">
        <v>118</v>
      </c>
      <c r="D55" s="2">
        <v>204</v>
      </c>
      <c r="E55" s="4">
        <v>2320</v>
      </c>
      <c r="F55" s="4">
        <v>629063</v>
      </c>
      <c r="G55" s="45">
        <v>89610</v>
      </c>
      <c r="H55" s="6"/>
      <c r="I55" s="4"/>
      <c r="J55" s="6"/>
      <c r="K55" s="4"/>
      <c r="L55" s="4">
        <v>7500</v>
      </c>
      <c r="M55" s="4">
        <v>636563</v>
      </c>
      <c r="N55" s="57">
        <v>752044</v>
      </c>
      <c r="O55" s="52"/>
      <c r="P55" s="47"/>
      <c r="Q55" s="47"/>
      <c r="R55" s="53"/>
      <c r="S55" s="52">
        <v>662434</v>
      </c>
      <c r="T55" s="47">
        <v>89610</v>
      </c>
      <c r="U55" s="47"/>
      <c r="V55" s="47"/>
      <c r="W55" s="53"/>
    </row>
    <row r="56" spans="1:23" x14ac:dyDescent="0.25">
      <c r="A56" s="3" t="s">
        <v>36</v>
      </c>
      <c r="B56" s="3" t="s">
        <v>77</v>
      </c>
      <c r="C56" s="2">
        <v>0</v>
      </c>
      <c r="D56" s="2">
        <v>110</v>
      </c>
      <c r="E56" s="4">
        <v>3722</v>
      </c>
      <c r="F56" s="4">
        <v>250000</v>
      </c>
      <c r="G56" s="45">
        <v>69000</v>
      </c>
      <c r="H56" s="6"/>
      <c r="I56" s="4"/>
      <c r="J56" s="6">
        <v>12</v>
      </c>
      <c r="K56" s="4">
        <v>65940</v>
      </c>
      <c r="L56" s="4">
        <v>15000</v>
      </c>
      <c r="M56" s="4">
        <v>330940</v>
      </c>
      <c r="N56" s="57">
        <v>414440</v>
      </c>
      <c r="O56" s="52"/>
      <c r="P56" s="47"/>
      <c r="Q56" s="47">
        <v>65940</v>
      </c>
      <c r="R56" s="53"/>
      <c r="S56" s="52">
        <v>279500</v>
      </c>
      <c r="T56" s="47">
        <v>69000</v>
      </c>
      <c r="U56" s="47"/>
      <c r="V56" s="47"/>
      <c r="W56" s="53"/>
    </row>
    <row r="57" spans="1:23" x14ac:dyDescent="0.25">
      <c r="A57" s="3" t="s">
        <v>36</v>
      </c>
      <c r="B57" s="3" t="s">
        <v>78</v>
      </c>
      <c r="C57" s="2">
        <v>106</v>
      </c>
      <c r="D57" s="2">
        <v>0</v>
      </c>
      <c r="E57" s="4">
        <v>3829</v>
      </c>
      <c r="F57" s="4">
        <v>295000</v>
      </c>
      <c r="G57" s="45"/>
      <c r="H57" s="6">
        <v>20</v>
      </c>
      <c r="I57" s="4">
        <v>100000</v>
      </c>
      <c r="J57" s="6"/>
      <c r="K57" s="4"/>
      <c r="L57" s="4"/>
      <c r="M57" s="4">
        <v>395000</v>
      </c>
      <c r="N57" s="57">
        <v>410850</v>
      </c>
      <c r="O57" s="52"/>
      <c r="P57" s="48">
        <v>310850</v>
      </c>
      <c r="Q57" s="47"/>
      <c r="R57" s="53"/>
      <c r="S57" s="52"/>
      <c r="T57" s="47"/>
      <c r="U57" s="47">
        <v>100000</v>
      </c>
      <c r="V57" s="47"/>
      <c r="W57" s="53"/>
    </row>
    <row r="58" spans="1:23" x14ac:dyDescent="0.25">
      <c r="A58" s="3" t="s">
        <v>23</v>
      </c>
      <c r="B58" s="3" t="s">
        <v>79</v>
      </c>
      <c r="C58" s="2">
        <v>30</v>
      </c>
      <c r="D58" s="2">
        <v>64</v>
      </c>
      <c r="E58" s="4">
        <v>3572</v>
      </c>
      <c r="F58" s="4">
        <v>251385</v>
      </c>
      <c r="G58" s="45"/>
      <c r="H58" s="6"/>
      <c r="I58" s="4"/>
      <c r="J58" s="6">
        <v>15</v>
      </c>
      <c r="K58" s="4">
        <v>74808</v>
      </c>
      <c r="L58" s="4"/>
      <c r="M58" s="4">
        <v>326193</v>
      </c>
      <c r="N58" s="57">
        <v>340735</v>
      </c>
      <c r="O58" s="52"/>
      <c r="P58" s="47"/>
      <c r="Q58" s="47">
        <v>248112</v>
      </c>
      <c r="R58" s="53"/>
      <c r="S58" s="52">
        <v>92623</v>
      </c>
      <c r="T58" s="47"/>
      <c r="U58" s="47"/>
      <c r="V58" s="47"/>
      <c r="W58" s="53"/>
    </row>
    <row r="59" spans="1:23" x14ac:dyDescent="0.25">
      <c r="A59" s="3" t="s">
        <v>23</v>
      </c>
      <c r="B59" s="3" t="s">
        <v>80</v>
      </c>
      <c r="C59" s="2">
        <v>0</v>
      </c>
      <c r="D59" s="2">
        <v>160</v>
      </c>
      <c r="E59" s="4">
        <v>2842</v>
      </c>
      <c r="F59" s="4">
        <v>439522</v>
      </c>
      <c r="G59" s="45"/>
      <c r="H59" s="6"/>
      <c r="I59" s="4"/>
      <c r="J59" s="6"/>
      <c r="K59" s="4"/>
      <c r="L59" s="4"/>
      <c r="M59" s="4">
        <v>439522</v>
      </c>
      <c r="N59" s="57">
        <v>459707</v>
      </c>
      <c r="O59" s="52"/>
      <c r="P59" s="47"/>
      <c r="Q59" s="47"/>
      <c r="R59" s="53"/>
      <c r="S59" s="52">
        <v>459707</v>
      </c>
      <c r="T59" s="47"/>
      <c r="U59" s="47"/>
      <c r="V59" s="47"/>
      <c r="W59" s="53"/>
    </row>
    <row r="60" spans="1:23" x14ac:dyDescent="0.25">
      <c r="A60" s="3" t="s">
        <v>36</v>
      </c>
      <c r="B60" s="3" t="s">
        <v>81</v>
      </c>
      <c r="C60" s="2">
        <v>90</v>
      </c>
      <c r="D60" s="2">
        <v>155</v>
      </c>
      <c r="E60" s="4">
        <v>3827</v>
      </c>
      <c r="F60" s="4">
        <v>858534</v>
      </c>
      <c r="G60" s="45"/>
      <c r="H60" s="6">
        <v>25</v>
      </c>
      <c r="I60" s="4">
        <v>45000</v>
      </c>
      <c r="J60" s="6"/>
      <c r="K60" s="4"/>
      <c r="L60" s="4"/>
      <c r="M60" s="4">
        <v>903534</v>
      </c>
      <c r="N60" s="57">
        <v>949540</v>
      </c>
      <c r="O60" s="52"/>
      <c r="P60" s="47"/>
      <c r="Q60" s="47"/>
      <c r="R60" s="53"/>
      <c r="S60" s="52"/>
      <c r="T60" s="47"/>
      <c r="U60" s="47">
        <v>949540</v>
      </c>
      <c r="V60" s="47"/>
      <c r="W60" s="53"/>
    </row>
    <row r="61" spans="1:23" x14ac:dyDescent="0.25">
      <c r="A61" s="3" t="s">
        <v>21</v>
      </c>
      <c r="B61" s="3" t="s">
        <v>82</v>
      </c>
      <c r="C61" s="2">
        <v>68</v>
      </c>
      <c r="D61" s="2">
        <v>42</v>
      </c>
      <c r="E61" s="4">
        <v>3028</v>
      </c>
      <c r="F61" s="4">
        <v>306824</v>
      </c>
      <c r="G61" s="45"/>
      <c r="H61" s="6"/>
      <c r="I61" s="4"/>
      <c r="J61" s="6"/>
      <c r="K61" s="4"/>
      <c r="L61" s="4">
        <v>15000</v>
      </c>
      <c r="M61" s="4">
        <v>321824</v>
      </c>
      <c r="N61" s="57">
        <v>343029</v>
      </c>
      <c r="O61" s="52"/>
      <c r="P61" s="47"/>
      <c r="Q61" s="47"/>
      <c r="R61" s="53"/>
      <c r="S61" s="52">
        <v>343029</v>
      </c>
      <c r="T61" s="47"/>
      <c r="U61" s="47"/>
      <c r="V61" s="47"/>
      <c r="W61" s="53"/>
    </row>
    <row r="62" spans="1:23" x14ac:dyDescent="0.25">
      <c r="A62" s="3" t="s">
        <v>30</v>
      </c>
      <c r="B62" s="3" t="s">
        <v>83</v>
      </c>
      <c r="C62" s="2">
        <v>92</v>
      </c>
      <c r="D62" s="2">
        <v>0</v>
      </c>
      <c r="E62" s="4">
        <v>2984</v>
      </c>
      <c r="F62" s="4">
        <v>264567</v>
      </c>
      <c r="G62" s="45"/>
      <c r="H62" s="6"/>
      <c r="I62" s="4"/>
      <c r="J62" s="6"/>
      <c r="K62" s="4"/>
      <c r="L62" s="4"/>
      <c r="M62" s="4">
        <v>264567</v>
      </c>
      <c r="N62" s="57">
        <v>279504</v>
      </c>
      <c r="O62" s="52"/>
      <c r="P62" s="47"/>
      <c r="Q62" s="47"/>
      <c r="R62" s="53"/>
      <c r="S62" s="52">
        <v>279504</v>
      </c>
      <c r="T62" s="47"/>
      <c r="U62" s="47"/>
      <c r="V62" s="47"/>
      <c r="W62" s="53"/>
    </row>
    <row r="63" spans="1:23" x14ac:dyDescent="0.25">
      <c r="A63" s="3" t="s">
        <v>30</v>
      </c>
      <c r="B63" s="3" t="s">
        <v>84</v>
      </c>
      <c r="C63" s="2">
        <v>36</v>
      </c>
      <c r="D63" s="2">
        <v>152</v>
      </c>
      <c r="E63" s="4">
        <v>3429</v>
      </c>
      <c r="F63" s="4">
        <v>359066</v>
      </c>
      <c r="G63" s="45">
        <v>165077</v>
      </c>
      <c r="H63" s="6"/>
      <c r="I63" s="4"/>
      <c r="J63" s="6">
        <v>12</v>
      </c>
      <c r="K63" s="4">
        <v>93100</v>
      </c>
      <c r="L63" s="4">
        <v>14691</v>
      </c>
      <c r="M63" s="4">
        <v>466857</v>
      </c>
      <c r="N63" s="57">
        <v>644706</v>
      </c>
      <c r="O63" s="52"/>
      <c r="P63" s="47"/>
      <c r="Q63" s="47">
        <v>53100</v>
      </c>
      <c r="R63" s="53"/>
      <c r="S63" s="52"/>
      <c r="T63" s="47">
        <v>165077</v>
      </c>
      <c r="U63" s="47">
        <v>426529</v>
      </c>
      <c r="V63" s="47"/>
      <c r="W63" s="53"/>
    </row>
    <row r="64" spans="1:23" x14ac:dyDescent="0.25">
      <c r="A64" s="3" t="s">
        <v>64</v>
      </c>
      <c r="B64" s="3" t="s">
        <v>85</v>
      </c>
      <c r="C64" s="2">
        <v>120</v>
      </c>
      <c r="D64" s="2">
        <v>203</v>
      </c>
      <c r="E64" s="4">
        <v>3079</v>
      </c>
      <c r="F64" s="4">
        <v>882979</v>
      </c>
      <c r="G64" s="45"/>
      <c r="H64" s="6">
        <v>12</v>
      </c>
      <c r="I64" s="4">
        <v>48000</v>
      </c>
      <c r="J64" s="6">
        <v>20</v>
      </c>
      <c r="K64" s="4">
        <v>35000</v>
      </c>
      <c r="L64" s="4"/>
      <c r="M64" s="4">
        <v>965979</v>
      </c>
      <c r="N64" s="57">
        <v>999468</v>
      </c>
      <c r="O64" s="52"/>
      <c r="P64" s="47"/>
      <c r="Q64" s="47">
        <v>35000</v>
      </c>
      <c r="R64" s="53">
        <v>428193</v>
      </c>
      <c r="S64" s="52">
        <v>536275</v>
      </c>
      <c r="T64" s="47"/>
      <c r="U64" s="47"/>
      <c r="V64" s="47"/>
      <c r="W64" s="53"/>
    </row>
    <row r="65" spans="1:30" x14ac:dyDescent="0.25">
      <c r="A65" s="3" t="s">
        <v>16</v>
      </c>
      <c r="B65" s="3" t="s">
        <v>86</v>
      </c>
      <c r="C65" s="2">
        <v>45</v>
      </c>
      <c r="D65" s="2">
        <v>59</v>
      </c>
      <c r="E65" s="4">
        <v>2041</v>
      </c>
      <c r="F65" s="4">
        <v>204120</v>
      </c>
      <c r="G65" s="45"/>
      <c r="H65" s="6"/>
      <c r="I65" s="4"/>
      <c r="J65" s="6"/>
      <c r="K65" s="4"/>
      <c r="L65" s="4"/>
      <c r="M65" s="4">
        <v>204120</v>
      </c>
      <c r="N65" s="57">
        <v>212244</v>
      </c>
      <c r="O65" s="52"/>
      <c r="P65" s="47"/>
      <c r="Q65" s="47"/>
      <c r="R65" s="53"/>
      <c r="S65" s="52">
        <v>212244</v>
      </c>
      <c r="T65" s="47"/>
      <c r="U65" s="47"/>
      <c r="V65" s="47"/>
      <c r="W65" s="53"/>
    </row>
    <row r="66" spans="1:30" x14ac:dyDescent="0.25">
      <c r="A66" s="3" t="s">
        <v>30</v>
      </c>
      <c r="B66" s="3" t="s">
        <v>87</v>
      </c>
      <c r="C66" s="2">
        <v>96</v>
      </c>
      <c r="D66" s="2">
        <v>0</v>
      </c>
      <c r="E66" s="4">
        <v>2800</v>
      </c>
      <c r="F66" s="4">
        <v>223284</v>
      </c>
      <c r="G66" s="45"/>
      <c r="H66" s="6">
        <v>16</v>
      </c>
      <c r="I66" s="4">
        <v>36800</v>
      </c>
      <c r="J66" s="6"/>
      <c r="K66" s="4"/>
      <c r="L66" s="4"/>
      <c r="M66" s="4">
        <v>260084</v>
      </c>
      <c r="N66" s="57">
        <v>273783</v>
      </c>
      <c r="O66" s="52"/>
      <c r="P66" s="47"/>
      <c r="Q66" s="47"/>
      <c r="R66" s="53"/>
      <c r="S66" s="52">
        <v>236983</v>
      </c>
      <c r="T66" s="47"/>
      <c r="U66" s="47">
        <v>36800</v>
      </c>
      <c r="V66" s="47"/>
      <c r="W66" s="53"/>
    </row>
    <row r="67" spans="1:30" x14ac:dyDescent="0.25">
      <c r="A67" s="3" t="s">
        <v>36</v>
      </c>
      <c r="B67" s="3" t="s">
        <v>88</v>
      </c>
      <c r="C67" s="2">
        <v>147</v>
      </c>
      <c r="D67" s="2">
        <v>218</v>
      </c>
      <c r="E67" s="4">
        <v>2711</v>
      </c>
      <c r="F67" s="4">
        <v>958703</v>
      </c>
      <c r="G67" s="45"/>
      <c r="H67" s="6"/>
      <c r="I67" s="4"/>
      <c r="J67" s="6"/>
      <c r="K67" s="4"/>
      <c r="L67" s="4"/>
      <c r="M67" s="4">
        <v>958703</v>
      </c>
      <c r="N67" s="57">
        <v>989464</v>
      </c>
      <c r="O67" s="52"/>
      <c r="P67" s="47">
        <v>735166</v>
      </c>
      <c r="Q67" s="47"/>
      <c r="R67" s="53"/>
      <c r="S67" s="52">
        <v>254298</v>
      </c>
      <c r="T67" s="47"/>
      <c r="U67" s="47"/>
      <c r="V67" s="47"/>
      <c r="W67" s="53"/>
    </row>
    <row r="68" spans="1:30" x14ac:dyDescent="0.25">
      <c r="A68" s="3" t="s">
        <v>30</v>
      </c>
      <c r="B68" s="3" t="s">
        <v>89</v>
      </c>
      <c r="C68" s="2">
        <v>0</v>
      </c>
      <c r="D68" s="2">
        <v>166</v>
      </c>
      <c r="E68" s="4">
        <v>2739</v>
      </c>
      <c r="F68" s="4">
        <v>439460</v>
      </c>
      <c r="G68" s="45"/>
      <c r="H68" s="6"/>
      <c r="I68" s="4"/>
      <c r="J68" s="6"/>
      <c r="K68" s="4"/>
      <c r="L68" s="4"/>
      <c r="M68" s="4">
        <v>439460</v>
      </c>
      <c r="N68" s="57">
        <v>459643</v>
      </c>
      <c r="O68" s="52"/>
      <c r="P68" s="47"/>
      <c r="Q68" s="47"/>
      <c r="R68" s="53"/>
      <c r="S68" s="52">
        <v>459643</v>
      </c>
      <c r="T68" s="47"/>
      <c r="U68" s="47"/>
      <c r="V68" s="47"/>
      <c r="W68" s="53"/>
    </row>
    <row r="69" spans="1:30" x14ac:dyDescent="0.25">
      <c r="A69" s="3" t="s">
        <v>30</v>
      </c>
      <c r="B69" s="3" t="s">
        <v>90</v>
      </c>
      <c r="C69" s="2">
        <v>155</v>
      </c>
      <c r="D69" s="2">
        <v>96</v>
      </c>
      <c r="E69" s="4">
        <v>3375</v>
      </c>
      <c r="F69" s="4">
        <v>781653</v>
      </c>
      <c r="G69" s="45"/>
      <c r="H69" s="6"/>
      <c r="I69" s="4"/>
      <c r="J69" s="6">
        <v>24</v>
      </c>
      <c r="K69" s="4">
        <v>40000</v>
      </c>
      <c r="L69" s="4"/>
      <c r="M69" s="4">
        <v>821653</v>
      </c>
      <c r="N69" s="57">
        <v>852102</v>
      </c>
      <c r="O69" s="52"/>
      <c r="P69" s="47"/>
      <c r="Q69" s="47">
        <v>130136</v>
      </c>
      <c r="R69" s="53"/>
      <c r="S69" s="52">
        <v>721966</v>
      </c>
      <c r="T69" s="47"/>
      <c r="U69" s="47"/>
      <c r="V69" s="47"/>
      <c r="W69" s="53"/>
    </row>
    <row r="70" spans="1:30" x14ac:dyDescent="0.25">
      <c r="A70" s="3" t="s">
        <v>23</v>
      </c>
      <c r="B70" s="3" t="s">
        <v>91</v>
      </c>
      <c r="C70" s="2">
        <v>50</v>
      </c>
      <c r="D70" s="2">
        <v>0</v>
      </c>
      <c r="E70" s="4">
        <v>3011</v>
      </c>
      <c r="F70" s="4">
        <v>144200</v>
      </c>
      <c r="G70" s="45"/>
      <c r="H70" s="6"/>
      <c r="I70" s="4"/>
      <c r="J70" s="6"/>
      <c r="K70" s="4"/>
      <c r="L70" s="4"/>
      <c r="M70" s="4">
        <v>144200</v>
      </c>
      <c r="N70" s="57">
        <v>150526</v>
      </c>
      <c r="O70" s="52"/>
      <c r="P70" s="47"/>
      <c r="Q70" s="47"/>
      <c r="R70" s="53"/>
      <c r="S70" s="52"/>
      <c r="T70" s="47"/>
      <c r="U70" s="47"/>
      <c r="V70" s="47"/>
      <c r="W70" s="53">
        <v>150526</v>
      </c>
      <c r="AD70" s="30"/>
    </row>
    <row r="71" spans="1:30" x14ac:dyDescent="0.25">
      <c r="A71" s="3" t="s">
        <v>25</v>
      </c>
      <c r="B71" s="3" t="s">
        <v>92</v>
      </c>
      <c r="C71" s="2">
        <v>0</v>
      </c>
      <c r="D71" s="2">
        <v>267</v>
      </c>
      <c r="E71" s="4">
        <v>2544</v>
      </c>
      <c r="F71" s="4">
        <v>478584</v>
      </c>
      <c r="G71" s="45">
        <v>184287</v>
      </c>
      <c r="H71" s="6"/>
      <c r="I71" s="4"/>
      <c r="J71" s="6"/>
      <c r="K71" s="4"/>
      <c r="L71" s="4"/>
      <c r="M71" s="4">
        <v>478584</v>
      </c>
      <c r="N71" s="57">
        <v>684229</v>
      </c>
      <c r="O71" s="52"/>
      <c r="P71" s="47"/>
      <c r="Q71" s="47"/>
      <c r="R71" s="53"/>
      <c r="S71" s="52">
        <v>499942</v>
      </c>
      <c r="T71" s="47">
        <v>184287</v>
      </c>
      <c r="U71" s="47"/>
      <c r="V71" s="47"/>
      <c r="W71" s="53"/>
    </row>
    <row r="72" spans="1:30" x14ac:dyDescent="0.25">
      <c r="A72" s="3" t="s">
        <v>21</v>
      </c>
      <c r="B72" s="3" t="s">
        <v>93</v>
      </c>
      <c r="C72" s="2">
        <v>149</v>
      </c>
      <c r="D72" s="2">
        <v>0</v>
      </c>
      <c r="E72" s="4">
        <v>3520</v>
      </c>
      <c r="F72" s="4">
        <v>492635</v>
      </c>
      <c r="G72" s="45"/>
      <c r="H72" s="6"/>
      <c r="I72" s="4"/>
      <c r="J72" s="6"/>
      <c r="K72" s="4"/>
      <c r="L72" s="4">
        <v>15000</v>
      </c>
      <c r="M72" s="4">
        <v>507635</v>
      </c>
      <c r="N72" s="57">
        <v>529414</v>
      </c>
      <c r="O72" s="52"/>
      <c r="P72" s="47"/>
      <c r="Q72" s="47"/>
      <c r="R72" s="53"/>
      <c r="S72" s="52">
        <v>529414</v>
      </c>
      <c r="T72" s="47"/>
      <c r="U72" s="47"/>
      <c r="V72" s="47"/>
      <c r="W72" s="53"/>
    </row>
    <row r="73" spans="1:30" x14ac:dyDescent="0.25">
      <c r="A73" s="3" t="s">
        <v>64</v>
      </c>
      <c r="B73" s="3" t="s">
        <v>94</v>
      </c>
      <c r="C73" s="2">
        <v>35</v>
      </c>
      <c r="D73" s="2">
        <v>70</v>
      </c>
      <c r="E73" s="4">
        <v>2880</v>
      </c>
      <c r="F73" s="4">
        <v>277123</v>
      </c>
      <c r="G73" s="45"/>
      <c r="H73" s="6"/>
      <c r="I73" s="4"/>
      <c r="J73" s="6"/>
      <c r="K73" s="4"/>
      <c r="L73" s="4">
        <v>15000</v>
      </c>
      <c r="M73" s="4">
        <v>292123</v>
      </c>
      <c r="N73" s="57">
        <v>312437</v>
      </c>
      <c r="O73" s="52"/>
      <c r="P73" s="47"/>
      <c r="Q73" s="47"/>
      <c r="R73" s="53"/>
      <c r="S73" s="52">
        <v>312437</v>
      </c>
      <c r="T73" s="47"/>
      <c r="U73" s="47"/>
      <c r="V73" s="47"/>
      <c r="W73" s="53"/>
    </row>
    <row r="74" spans="1:30" x14ac:dyDescent="0.25">
      <c r="A74" s="3" t="s">
        <v>64</v>
      </c>
      <c r="B74" s="3" t="s">
        <v>95</v>
      </c>
      <c r="C74" s="2">
        <v>39</v>
      </c>
      <c r="D74" s="2">
        <v>30</v>
      </c>
      <c r="E74" s="4">
        <v>2780</v>
      </c>
      <c r="F74" s="4">
        <v>184275</v>
      </c>
      <c r="G74" s="45"/>
      <c r="H74" s="6"/>
      <c r="I74" s="4"/>
      <c r="J74" s="6"/>
      <c r="K74" s="4"/>
      <c r="L74" s="4"/>
      <c r="M74" s="4">
        <v>184275</v>
      </c>
      <c r="N74" s="57">
        <v>196803</v>
      </c>
      <c r="O74" s="52"/>
      <c r="P74" s="47"/>
      <c r="Q74" s="47"/>
      <c r="R74" s="53"/>
      <c r="S74" s="52">
        <v>196803</v>
      </c>
      <c r="T74" s="47"/>
      <c r="U74" s="47"/>
      <c r="V74" s="47"/>
      <c r="W74" s="53"/>
    </row>
    <row r="75" spans="1:30" x14ac:dyDescent="0.25">
      <c r="A75" s="3" t="s">
        <v>64</v>
      </c>
      <c r="B75" s="3" t="s">
        <v>96</v>
      </c>
      <c r="C75" s="2">
        <v>30</v>
      </c>
      <c r="D75" s="2">
        <v>39</v>
      </c>
      <c r="E75" s="4">
        <v>2832</v>
      </c>
      <c r="F75" s="4">
        <v>187785</v>
      </c>
      <c r="G75" s="45"/>
      <c r="H75" s="6"/>
      <c r="I75" s="4"/>
      <c r="J75" s="6"/>
      <c r="K75" s="4"/>
      <c r="L75" s="4"/>
      <c r="M75" s="4">
        <v>187785</v>
      </c>
      <c r="N75" s="57">
        <v>195419</v>
      </c>
      <c r="O75" s="52"/>
      <c r="P75" s="47"/>
      <c r="Q75" s="47"/>
      <c r="R75" s="53"/>
      <c r="S75" s="52">
        <v>195419</v>
      </c>
      <c r="T75" s="47"/>
      <c r="U75" s="47"/>
      <c r="V75" s="47"/>
      <c r="W75" s="53"/>
    </row>
    <row r="76" spans="1:30" x14ac:dyDescent="0.25">
      <c r="A76" s="3" t="s">
        <v>64</v>
      </c>
      <c r="B76" s="3" t="s">
        <v>97</v>
      </c>
      <c r="C76" s="2">
        <v>39</v>
      </c>
      <c r="D76" s="2">
        <v>39</v>
      </c>
      <c r="E76" s="4">
        <v>2759</v>
      </c>
      <c r="F76" s="4">
        <v>206986</v>
      </c>
      <c r="G76" s="45"/>
      <c r="H76" s="6"/>
      <c r="I76" s="4"/>
      <c r="J76" s="6"/>
      <c r="K76" s="4"/>
      <c r="L76" s="4"/>
      <c r="M76" s="4">
        <v>206986</v>
      </c>
      <c r="N76" s="57">
        <v>215195</v>
      </c>
      <c r="O76" s="52"/>
      <c r="P76" s="47"/>
      <c r="Q76" s="47"/>
      <c r="R76" s="53"/>
      <c r="S76" s="52">
        <v>215195</v>
      </c>
      <c r="T76" s="47"/>
      <c r="U76" s="47"/>
      <c r="V76" s="47"/>
      <c r="W76" s="53"/>
    </row>
    <row r="77" spans="1:30" x14ac:dyDescent="0.25">
      <c r="A77" s="3" t="s">
        <v>28</v>
      </c>
      <c r="B77" s="3" t="s">
        <v>98</v>
      </c>
      <c r="C77" s="2">
        <v>78</v>
      </c>
      <c r="D77" s="2">
        <v>167</v>
      </c>
      <c r="E77" s="4">
        <v>3728</v>
      </c>
      <c r="F77" s="4">
        <v>799965</v>
      </c>
      <c r="G77" s="45"/>
      <c r="H77" s="6"/>
      <c r="I77" s="4"/>
      <c r="J77" s="6">
        <v>30</v>
      </c>
      <c r="K77" s="4">
        <v>80000</v>
      </c>
      <c r="L77" s="4">
        <v>7500</v>
      </c>
      <c r="M77" s="4">
        <v>887465</v>
      </c>
      <c r="N77" s="57">
        <v>925464</v>
      </c>
      <c r="O77" s="52"/>
      <c r="P77" s="47"/>
      <c r="Q77" s="47">
        <v>80000</v>
      </c>
      <c r="R77" s="53"/>
      <c r="S77" s="52">
        <v>845464</v>
      </c>
      <c r="T77" s="47"/>
      <c r="U77" s="47"/>
      <c r="V77" s="47"/>
      <c r="W77" s="53"/>
    </row>
    <row r="78" spans="1:30" x14ac:dyDescent="0.25">
      <c r="A78" s="3" t="s">
        <v>30</v>
      </c>
      <c r="B78" s="3" t="s">
        <v>99</v>
      </c>
      <c r="C78" s="2">
        <v>62</v>
      </c>
      <c r="D78" s="2">
        <v>91</v>
      </c>
      <c r="E78" s="4">
        <v>2729</v>
      </c>
      <c r="F78" s="4">
        <v>388844</v>
      </c>
      <c r="G78" s="45"/>
      <c r="H78" s="6"/>
      <c r="I78" s="4"/>
      <c r="J78" s="6"/>
      <c r="K78" s="4"/>
      <c r="L78" s="4">
        <v>15000</v>
      </c>
      <c r="M78" s="4">
        <v>403844</v>
      </c>
      <c r="N78" s="57">
        <v>417509</v>
      </c>
      <c r="O78" s="52"/>
      <c r="P78" s="47"/>
      <c r="Q78" s="47"/>
      <c r="R78" s="53"/>
      <c r="S78" s="52">
        <v>417509</v>
      </c>
      <c r="T78" s="47"/>
      <c r="U78" s="47"/>
      <c r="V78" s="47"/>
      <c r="W78" s="53"/>
    </row>
    <row r="79" spans="1:30" x14ac:dyDescent="0.25">
      <c r="A79" s="3" t="s">
        <v>64</v>
      </c>
      <c r="B79" s="3" t="s">
        <v>100</v>
      </c>
      <c r="C79" s="2">
        <v>50</v>
      </c>
      <c r="D79" s="2">
        <v>58</v>
      </c>
      <c r="E79" s="4">
        <v>3596</v>
      </c>
      <c r="F79" s="4">
        <v>326592</v>
      </c>
      <c r="G79" s="45"/>
      <c r="H79" s="6">
        <v>12</v>
      </c>
      <c r="I79" s="4">
        <v>50000</v>
      </c>
      <c r="J79" s="6"/>
      <c r="K79" s="4"/>
      <c r="L79" s="4"/>
      <c r="M79" s="4">
        <v>376592</v>
      </c>
      <c r="N79" s="57">
        <v>388390</v>
      </c>
      <c r="O79" s="52"/>
      <c r="P79" s="47"/>
      <c r="Q79" s="47"/>
      <c r="R79" s="53"/>
      <c r="S79" s="52"/>
      <c r="T79" s="47"/>
      <c r="U79" s="47">
        <v>388390</v>
      </c>
      <c r="V79" s="47"/>
      <c r="W79" s="53"/>
    </row>
    <row r="80" spans="1:30" x14ac:dyDescent="0.25">
      <c r="A80" s="3" t="s">
        <v>23</v>
      </c>
      <c r="B80" s="3" t="s">
        <v>101</v>
      </c>
      <c r="C80" s="2">
        <v>50</v>
      </c>
      <c r="D80" s="2">
        <v>0</v>
      </c>
      <c r="E80" s="4">
        <v>3242</v>
      </c>
      <c r="F80" s="4">
        <v>155430</v>
      </c>
      <c r="G80" s="45"/>
      <c r="H80" s="6"/>
      <c r="I80" s="4"/>
      <c r="J80" s="6"/>
      <c r="K80" s="4"/>
      <c r="L80" s="4"/>
      <c r="M80" s="4">
        <v>155430</v>
      </c>
      <c r="N80" s="57">
        <v>162093</v>
      </c>
      <c r="O80" s="52"/>
      <c r="P80" s="47"/>
      <c r="Q80" s="47"/>
      <c r="R80" s="53"/>
      <c r="S80" s="52"/>
      <c r="T80" s="47"/>
      <c r="U80" s="48"/>
      <c r="V80" s="47"/>
      <c r="W80" s="53">
        <v>162093</v>
      </c>
      <c r="AD80" s="30"/>
    </row>
    <row r="81" spans="1:23" x14ac:dyDescent="0.25">
      <c r="A81" s="3" t="s">
        <v>64</v>
      </c>
      <c r="B81" s="3" t="s">
        <v>102</v>
      </c>
      <c r="C81" s="2">
        <v>90</v>
      </c>
      <c r="D81" s="2">
        <v>133</v>
      </c>
      <c r="E81" s="4">
        <v>2712</v>
      </c>
      <c r="F81" s="4">
        <v>523172</v>
      </c>
      <c r="G81" s="45"/>
      <c r="H81" s="6"/>
      <c r="I81" s="4"/>
      <c r="J81" s="6">
        <v>20</v>
      </c>
      <c r="K81" s="4">
        <v>50000</v>
      </c>
      <c r="L81" s="4">
        <v>14000</v>
      </c>
      <c r="M81" s="4">
        <v>587172</v>
      </c>
      <c r="N81" s="57">
        <v>604867</v>
      </c>
      <c r="O81" s="52"/>
      <c r="P81" s="48">
        <v>554867</v>
      </c>
      <c r="Q81" s="47">
        <v>50000</v>
      </c>
      <c r="R81" s="53"/>
      <c r="S81" s="52"/>
      <c r="T81" s="47"/>
      <c r="U81" s="47"/>
      <c r="V81" s="47"/>
      <c r="W81" s="53"/>
    </row>
    <row r="82" spans="1:23" x14ac:dyDescent="0.25">
      <c r="A82" s="3" t="s">
        <v>19</v>
      </c>
      <c r="B82" s="3" t="s">
        <v>103</v>
      </c>
      <c r="C82" s="2">
        <v>0</v>
      </c>
      <c r="D82" s="2">
        <v>179</v>
      </c>
      <c r="E82" s="4">
        <v>3204</v>
      </c>
      <c r="F82" s="4">
        <v>554845</v>
      </c>
      <c r="G82" s="45"/>
      <c r="H82" s="6"/>
      <c r="I82" s="4"/>
      <c r="J82" s="6"/>
      <c r="K82" s="4"/>
      <c r="L82" s="4"/>
      <c r="M82" s="4">
        <v>554845</v>
      </c>
      <c r="N82" s="57">
        <v>573490</v>
      </c>
      <c r="O82" s="52"/>
      <c r="P82" s="47"/>
      <c r="Q82" s="47"/>
      <c r="R82" s="53"/>
      <c r="S82" s="52">
        <v>573490</v>
      </c>
      <c r="T82" s="47"/>
      <c r="U82" s="47"/>
      <c r="V82" s="47"/>
      <c r="W82" s="53"/>
    </row>
    <row r="83" spans="1:23" ht="15.75" thickBot="1" x14ac:dyDescent="0.3">
      <c r="A83" s="3" t="s">
        <v>36</v>
      </c>
      <c r="B83" s="3" t="s">
        <v>104</v>
      </c>
      <c r="C83" s="2">
        <v>0</v>
      </c>
      <c r="D83" s="2">
        <v>109</v>
      </c>
      <c r="E83" s="4">
        <v>3185</v>
      </c>
      <c r="F83" s="4">
        <v>330229</v>
      </c>
      <c r="G83" s="45"/>
      <c r="H83" s="6"/>
      <c r="I83" s="4"/>
      <c r="J83" s="6"/>
      <c r="K83" s="4"/>
      <c r="L83" s="4">
        <v>5005</v>
      </c>
      <c r="M83" s="4">
        <v>335234</v>
      </c>
      <c r="N83" s="57">
        <v>352141</v>
      </c>
      <c r="O83" s="54"/>
      <c r="P83" s="55"/>
      <c r="Q83" s="55"/>
      <c r="R83" s="56"/>
      <c r="S83" s="54">
        <v>352141</v>
      </c>
      <c r="T83" s="55"/>
      <c r="U83" s="55"/>
      <c r="V83" s="55"/>
      <c r="W83" s="56"/>
    </row>
    <row r="85" spans="1:23" x14ac:dyDescent="0.25">
      <c r="U85" t="s">
        <v>167</v>
      </c>
      <c r="V85" s="46">
        <v>43790</v>
      </c>
    </row>
  </sheetData>
  <autoFilter ref="A2:AS83" xr:uid="{00000000-0009-0000-0000-000000000000}">
    <sortState xmlns:xlrd2="http://schemas.microsoft.com/office/spreadsheetml/2017/richdata2" ref="A3:W83">
      <sortCondition ref="B2:B83"/>
    </sortState>
  </autoFilter>
  <mergeCells count="3">
    <mergeCell ref="S1:W1"/>
    <mergeCell ref="O1:R1"/>
    <mergeCell ref="A1:N1"/>
  </mergeCells>
  <pageMargins left="0.7" right="0.7" top="0.75" bottom="0.75" header="0.3" footer="0.3"/>
  <pageSetup paperSize="3" scale="6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6"/>
  <sheetViews>
    <sheetView tabSelected="1" workbookViewId="0"/>
  </sheetViews>
  <sheetFormatPr defaultRowHeight="15" x14ac:dyDescent="0.25"/>
  <cols>
    <col min="1" max="1" width="6" bestFit="1" customWidth="1"/>
    <col min="2" max="2" width="6.7109375" bestFit="1" customWidth="1"/>
    <col min="3" max="3" width="59.42578125" bestFit="1" customWidth="1"/>
    <col min="4" max="4" width="14.28515625" bestFit="1" customWidth="1"/>
    <col min="5" max="5" width="12.7109375" style="30" bestFit="1" customWidth="1"/>
  </cols>
  <sheetData>
    <row r="1" spans="1:5" ht="26.25" x14ac:dyDescent="0.25">
      <c r="A1" s="7" t="s">
        <v>106</v>
      </c>
      <c r="B1" s="7" t="s">
        <v>107</v>
      </c>
      <c r="C1" s="7" t="s">
        <v>108</v>
      </c>
      <c r="D1" s="8" t="s">
        <v>14</v>
      </c>
      <c r="E1" s="22" t="s">
        <v>109</v>
      </c>
    </row>
    <row r="2" spans="1:5" x14ac:dyDescent="0.25">
      <c r="A2" s="13">
        <v>287</v>
      </c>
      <c r="B2" s="13" t="s">
        <v>110</v>
      </c>
      <c r="C2" s="37" t="s">
        <v>111</v>
      </c>
      <c r="D2" s="15">
        <v>440000</v>
      </c>
      <c r="E2" s="23">
        <v>455200</v>
      </c>
    </row>
    <row r="3" spans="1:5" x14ac:dyDescent="0.25">
      <c r="A3" s="13"/>
      <c r="B3" s="13"/>
      <c r="C3" s="38" t="s">
        <v>112</v>
      </c>
      <c r="D3" s="39">
        <f>SUM(D2)</f>
        <v>440000</v>
      </c>
      <c r="E3" s="24">
        <v>455200</v>
      </c>
    </row>
    <row r="4" spans="1:5" x14ac:dyDescent="0.25">
      <c r="A4" s="13">
        <v>343</v>
      </c>
      <c r="B4" s="13" t="s">
        <v>113</v>
      </c>
      <c r="C4" s="37" t="s">
        <v>114</v>
      </c>
      <c r="D4" s="15">
        <v>100000</v>
      </c>
      <c r="E4" s="25">
        <v>100000</v>
      </c>
    </row>
    <row r="5" spans="1:5" x14ac:dyDescent="0.25">
      <c r="A5" s="13"/>
      <c r="B5" s="13"/>
      <c r="C5" s="38" t="s">
        <v>112</v>
      </c>
      <c r="D5" s="39">
        <v>100000</v>
      </c>
      <c r="E5" s="24">
        <v>100000</v>
      </c>
    </row>
    <row r="6" spans="1:5" x14ac:dyDescent="0.25">
      <c r="A6" s="13">
        <v>494</v>
      </c>
      <c r="B6" s="13" t="s">
        <v>115</v>
      </c>
      <c r="C6" s="13" t="s">
        <v>116</v>
      </c>
      <c r="D6" s="16">
        <v>94274</v>
      </c>
      <c r="E6" s="25">
        <v>94274</v>
      </c>
    </row>
    <row r="7" spans="1:5" x14ac:dyDescent="0.25">
      <c r="A7" s="13">
        <v>494</v>
      </c>
      <c r="B7" s="13" t="s">
        <v>115</v>
      </c>
      <c r="C7" s="13" t="s">
        <v>117</v>
      </c>
      <c r="D7" s="15">
        <v>68305</v>
      </c>
      <c r="E7" s="25">
        <v>68305</v>
      </c>
    </row>
    <row r="8" spans="1:5" x14ac:dyDescent="0.25">
      <c r="A8" s="40">
        <v>494</v>
      </c>
      <c r="B8" s="13" t="s">
        <v>115</v>
      </c>
      <c r="C8" s="40" t="s">
        <v>118</v>
      </c>
      <c r="D8" s="16">
        <v>5000</v>
      </c>
      <c r="E8" s="26">
        <v>5000</v>
      </c>
    </row>
    <row r="9" spans="1:5" x14ac:dyDescent="0.25">
      <c r="A9" s="40">
        <v>494</v>
      </c>
      <c r="B9" s="13" t="s">
        <v>115</v>
      </c>
      <c r="C9" s="40" t="s">
        <v>119</v>
      </c>
      <c r="D9" s="16">
        <v>5000</v>
      </c>
      <c r="E9" s="26">
        <v>5000</v>
      </c>
    </row>
    <row r="10" spans="1:5" x14ac:dyDescent="0.25">
      <c r="A10" s="40">
        <v>494</v>
      </c>
      <c r="B10" s="13" t="s">
        <v>115</v>
      </c>
      <c r="C10" s="41" t="s">
        <v>120</v>
      </c>
      <c r="D10" s="16">
        <v>5000</v>
      </c>
      <c r="E10" s="26">
        <v>5000</v>
      </c>
    </row>
    <row r="11" spans="1:5" ht="34.5" customHeight="1" x14ac:dyDescent="0.25">
      <c r="A11" s="40">
        <v>494</v>
      </c>
      <c r="B11" s="13" t="s">
        <v>115</v>
      </c>
      <c r="C11" s="42" t="s">
        <v>121</v>
      </c>
      <c r="D11" s="16">
        <v>4913</v>
      </c>
      <c r="E11" s="26">
        <v>4913</v>
      </c>
    </row>
    <row r="12" spans="1:5" x14ac:dyDescent="0.25">
      <c r="A12" s="40">
        <v>494</v>
      </c>
      <c r="B12" s="13" t="s">
        <v>115</v>
      </c>
      <c r="C12" s="40" t="s">
        <v>122</v>
      </c>
      <c r="D12" s="16">
        <v>4944</v>
      </c>
      <c r="E12" s="26">
        <v>4944</v>
      </c>
    </row>
    <row r="13" spans="1:5" x14ac:dyDescent="0.25">
      <c r="A13" s="40">
        <v>494</v>
      </c>
      <c r="B13" s="13" t="s">
        <v>115</v>
      </c>
      <c r="C13" s="40" t="s">
        <v>123</v>
      </c>
      <c r="D13" s="16">
        <v>2118</v>
      </c>
      <c r="E13" s="26">
        <v>2118</v>
      </c>
    </row>
    <row r="14" spans="1:5" x14ac:dyDescent="0.25">
      <c r="A14" s="40">
        <v>494</v>
      </c>
      <c r="B14" s="13" t="s">
        <v>115</v>
      </c>
      <c r="C14" s="40" t="s">
        <v>124</v>
      </c>
      <c r="D14" s="16">
        <v>2269</v>
      </c>
      <c r="E14" s="26">
        <v>2269</v>
      </c>
    </row>
    <row r="15" spans="1:5" x14ac:dyDescent="0.25">
      <c r="A15" s="40">
        <v>494</v>
      </c>
      <c r="B15" s="13" t="s">
        <v>115</v>
      </c>
      <c r="C15" s="42" t="s">
        <v>125</v>
      </c>
      <c r="D15" s="16">
        <v>5000</v>
      </c>
      <c r="E15" s="26">
        <v>5000</v>
      </c>
    </row>
    <row r="16" spans="1:5" x14ac:dyDescent="0.25">
      <c r="A16" s="13"/>
      <c r="B16" s="13"/>
      <c r="C16" s="38" t="s">
        <v>112</v>
      </c>
      <c r="D16" s="39">
        <f>SUM(D6:D15)</f>
        <v>196823</v>
      </c>
      <c r="E16" s="27">
        <v>196823</v>
      </c>
    </row>
    <row r="17" spans="1:5" x14ac:dyDescent="0.25">
      <c r="A17" s="13">
        <v>667</v>
      </c>
      <c r="B17" s="13" t="s">
        <v>110</v>
      </c>
      <c r="C17" s="37" t="s">
        <v>126</v>
      </c>
      <c r="D17" s="15">
        <v>220000</v>
      </c>
      <c r="E17" s="26">
        <v>220000</v>
      </c>
    </row>
    <row r="18" spans="1:5" x14ac:dyDescent="0.25">
      <c r="A18" s="13">
        <v>667</v>
      </c>
      <c r="B18" s="13" t="s">
        <v>110</v>
      </c>
      <c r="C18" s="37" t="s">
        <v>85</v>
      </c>
      <c r="D18" s="15">
        <v>952000</v>
      </c>
      <c r="E18" s="26">
        <v>977000</v>
      </c>
    </row>
    <row r="19" spans="1:5" x14ac:dyDescent="0.25">
      <c r="A19" s="13">
        <v>667</v>
      </c>
      <c r="B19" s="13" t="s">
        <v>110</v>
      </c>
      <c r="C19" s="37" t="s">
        <v>127</v>
      </c>
      <c r="D19" s="15">
        <v>463500</v>
      </c>
      <c r="E19" s="26">
        <v>463500</v>
      </c>
    </row>
    <row r="20" spans="1:5" x14ac:dyDescent="0.25">
      <c r="A20" s="13">
        <v>667</v>
      </c>
      <c r="B20" s="13" t="s">
        <v>110</v>
      </c>
      <c r="C20" s="37" t="s">
        <v>114</v>
      </c>
      <c r="D20" s="15">
        <v>466500</v>
      </c>
      <c r="E20" s="26">
        <v>466500</v>
      </c>
    </row>
    <row r="21" spans="1:5" x14ac:dyDescent="0.25">
      <c r="A21" s="13"/>
      <c r="B21" s="13"/>
      <c r="C21" s="38" t="s">
        <v>112</v>
      </c>
      <c r="D21" s="39">
        <f>SUM(D17:D20)</f>
        <v>2102000</v>
      </c>
      <c r="E21" s="28">
        <v>2127000</v>
      </c>
    </row>
    <row r="22" spans="1:5" x14ac:dyDescent="0.25">
      <c r="A22" s="13">
        <v>668</v>
      </c>
      <c r="B22" s="13" t="s">
        <v>110</v>
      </c>
      <c r="C22" s="37" t="s">
        <v>128</v>
      </c>
      <c r="D22" s="15">
        <v>99957</v>
      </c>
      <c r="E22" s="29">
        <v>102956</v>
      </c>
    </row>
    <row r="23" spans="1:5" x14ac:dyDescent="0.25">
      <c r="A23" s="13">
        <v>668</v>
      </c>
      <c r="B23" s="13" t="s">
        <v>110</v>
      </c>
      <c r="C23" s="37" t="s">
        <v>129</v>
      </c>
      <c r="D23" s="15">
        <v>100000</v>
      </c>
      <c r="E23" s="29">
        <v>103000</v>
      </c>
    </row>
    <row r="24" spans="1:5" x14ac:dyDescent="0.25">
      <c r="A24" s="13">
        <v>668</v>
      </c>
      <c r="B24" s="13" t="s">
        <v>110</v>
      </c>
      <c r="C24" s="37" t="s">
        <v>40</v>
      </c>
      <c r="D24" s="15">
        <v>99649</v>
      </c>
      <c r="E24" s="29">
        <v>102638</v>
      </c>
    </row>
    <row r="25" spans="1:5" x14ac:dyDescent="0.25">
      <c r="A25" s="13">
        <v>668</v>
      </c>
      <c r="B25" s="13" t="s">
        <v>110</v>
      </c>
      <c r="C25" s="37" t="s">
        <v>56</v>
      </c>
      <c r="D25" s="15">
        <v>100000</v>
      </c>
      <c r="E25" s="29">
        <v>103000</v>
      </c>
    </row>
    <row r="26" spans="1:5" x14ac:dyDescent="0.25">
      <c r="A26" s="13">
        <v>668</v>
      </c>
      <c r="B26" s="13" t="s">
        <v>110</v>
      </c>
      <c r="C26" s="37" t="s">
        <v>71</v>
      </c>
      <c r="D26" s="15">
        <v>92233</v>
      </c>
      <c r="E26" s="29">
        <v>95000</v>
      </c>
    </row>
    <row r="27" spans="1:5" x14ac:dyDescent="0.25">
      <c r="A27" s="13">
        <v>668</v>
      </c>
      <c r="B27" s="13" t="s">
        <v>110</v>
      </c>
      <c r="C27" s="37" t="s">
        <v>73</v>
      </c>
      <c r="D27" s="15">
        <v>99472</v>
      </c>
      <c r="E27" s="29">
        <v>102456</v>
      </c>
    </row>
    <row r="28" spans="1:5" x14ac:dyDescent="0.25">
      <c r="A28" s="13">
        <v>668</v>
      </c>
      <c r="B28" s="13" t="s">
        <v>110</v>
      </c>
      <c r="C28" s="37" t="s">
        <v>130</v>
      </c>
      <c r="D28" s="15">
        <v>99830</v>
      </c>
      <c r="E28" s="29">
        <v>102825</v>
      </c>
    </row>
    <row r="29" spans="1:5" x14ac:dyDescent="0.25">
      <c r="A29" s="13">
        <v>668</v>
      </c>
      <c r="B29" s="13" t="s">
        <v>110</v>
      </c>
      <c r="C29" s="37" t="s">
        <v>79</v>
      </c>
      <c r="D29" s="15">
        <v>88454</v>
      </c>
      <c r="E29" s="29">
        <v>91108</v>
      </c>
    </row>
    <row r="30" spans="1:5" x14ac:dyDescent="0.25">
      <c r="A30" s="13">
        <v>668</v>
      </c>
      <c r="B30" s="13" t="s">
        <v>110</v>
      </c>
      <c r="C30" s="37" t="s">
        <v>85</v>
      </c>
      <c r="D30" s="15">
        <v>100000</v>
      </c>
      <c r="E30" s="29">
        <v>103000</v>
      </c>
    </row>
    <row r="31" spans="1:5" x14ac:dyDescent="0.25">
      <c r="A31" s="13">
        <v>668</v>
      </c>
      <c r="B31" s="13" t="s">
        <v>110</v>
      </c>
      <c r="C31" s="37" t="s">
        <v>90</v>
      </c>
      <c r="D31" s="15">
        <v>80000</v>
      </c>
      <c r="E31" s="29">
        <v>82400</v>
      </c>
    </row>
    <row r="32" spans="1:5" x14ac:dyDescent="0.25">
      <c r="A32" s="9"/>
      <c r="B32" s="9"/>
      <c r="C32" s="10" t="s">
        <v>112</v>
      </c>
      <c r="D32" s="11">
        <v>959595</v>
      </c>
      <c r="E32" s="24">
        <v>988383</v>
      </c>
    </row>
    <row r="33" spans="1:5" x14ac:dyDescent="0.25">
      <c r="A33" s="12">
        <v>669</v>
      </c>
      <c r="B33" s="12" t="s">
        <v>115</v>
      </c>
      <c r="C33" s="14" t="s">
        <v>131</v>
      </c>
      <c r="D33" s="17">
        <v>200000</v>
      </c>
      <c r="E33" s="25">
        <v>200000</v>
      </c>
    </row>
    <row r="34" spans="1:5" x14ac:dyDescent="0.25">
      <c r="A34" s="9"/>
      <c r="B34" s="9"/>
      <c r="C34" s="10" t="s">
        <v>112</v>
      </c>
      <c r="D34" s="11">
        <v>200000</v>
      </c>
      <c r="E34" s="27">
        <v>200000</v>
      </c>
    </row>
    <row r="35" spans="1:5" x14ac:dyDescent="0.25">
      <c r="A35" s="12">
        <v>850</v>
      </c>
      <c r="B35" s="12" t="s">
        <v>110</v>
      </c>
      <c r="C35" s="14" t="s">
        <v>132</v>
      </c>
      <c r="D35" s="17">
        <v>6489</v>
      </c>
      <c r="E35" s="25">
        <v>6489</v>
      </c>
    </row>
    <row r="36" spans="1:5" x14ac:dyDescent="0.25">
      <c r="A36" s="12">
        <v>850</v>
      </c>
      <c r="B36" s="12" t="s">
        <v>110</v>
      </c>
      <c r="C36" s="14" t="s">
        <v>133</v>
      </c>
      <c r="D36" s="17">
        <v>6489</v>
      </c>
      <c r="E36" s="25">
        <v>6489</v>
      </c>
    </row>
    <row r="37" spans="1:5" x14ac:dyDescent="0.25">
      <c r="A37" s="12">
        <v>850</v>
      </c>
      <c r="B37" s="12" t="s">
        <v>110</v>
      </c>
      <c r="C37" s="14" t="s">
        <v>134</v>
      </c>
      <c r="D37" s="17">
        <v>1270</v>
      </c>
      <c r="E37" s="25">
        <v>1270</v>
      </c>
    </row>
    <row r="38" spans="1:5" x14ac:dyDescent="0.25">
      <c r="A38" s="12">
        <v>850</v>
      </c>
      <c r="B38" s="12" t="s">
        <v>110</v>
      </c>
      <c r="C38" s="14" t="s">
        <v>135</v>
      </c>
      <c r="D38" s="17">
        <v>1936</v>
      </c>
      <c r="E38" s="25">
        <v>1936</v>
      </c>
    </row>
    <row r="39" spans="1:5" x14ac:dyDescent="0.25">
      <c r="A39" s="12">
        <v>850</v>
      </c>
      <c r="B39" s="12" t="s">
        <v>110</v>
      </c>
      <c r="C39" s="14" t="s">
        <v>136</v>
      </c>
      <c r="D39" s="17">
        <v>7164</v>
      </c>
      <c r="E39" s="25">
        <v>7164</v>
      </c>
    </row>
    <row r="40" spans="1:5" x14ac:dyDescent="0.25">
      <c r="A40" s="12">
        <v>850</v>
      </c>
      <c r="B40" s="12" t="s">
        <v>110</v>
      </c>
      <c r="C40" s="14" t="s">
        <v>128</v>
      </c>
      <c r="D40" s="17">
        <v>7164</v>
      </c>
      <c r="E40" s="25">
        <v>7164</v>
      </c>
    </row>
    <row r="41" spans="1:5" x14ac:dyDescent="0.25">
      <c r="A41" s="12">
        <v>850</v>
      </c>
      <c r="B41" s="12" t="s">
        <v>110</v>
      </c>
      <c r="C41" s="14" t="s">
        <v>137</v>
      </c>
      <c r="D41" s="17">
        <v>1936</v>
      </c>
      <c r="E41" s="25">
        <v>1936</v>
      </c>
    </row>
    <row r="42" spans="1:5" x14ac:dyDescent="0.25">
      <c r="A42" s="12">
        <v>850</v>
      </c>
      <c r="B42" s="12" t="s">
        <v>110</v>
      </c>
      <c r="C42" s="14" t="s">
        <v>40</v>
      </c>
      <c r="D42" s="17">
        <v>7164</v>
      </c>
      <c r="E42" s="25">
        <v>7164</v>
      </c>
    </row>
    <row r="43" spans="1:5" x14ac:dyDescent="0.25">
      <c r="A43" s="12">
        <v>850</v>
      </c>
      <c r="B43" s="12" t="s">
        <v>110</v>
      </c>
      <c r="C43" s="14" t="s">
        <v>138</v>
      </c>
      <c r="D43" s="17">
        <v>6489</v>
      </c>
      <c r="E43" s="25">
        <v>6489</v>
      </c>
    </row>
    <row r="44" spans="1:5" x14ac:dyDescent="0.25">
      <c r="A44" s="12">
        <v>850</v>
      </c>
      <c r="B44" s="12" t="s">
        <v>110</v>
      </c>
      <c r="C44" s="14" t="s">
        <v>139</v>
      </c>
      <c r="D44" s="17">
        <v>1936</v>
      </c>
      <c r="E44" s="25">
        <v>1936</v>
      </c>
    </row>
    <row r="45" spans="1:5" x14ac:dyDescent="0.25">
      <c r="A45" s="12">
        <v>850</v>
      </c>
      <c r="B45" s="12" t="s">
        <v>110</v>
      </c>
      <c r="C45" s="14" t="s">
        <v>140</v>
      </c>
      <c r="D45" s="17">
        <v>1270</v>
      </c>
      <c r="E45" s="25">
        <v>1270</v>
      </c>
    </row>
    <row r="46" spans="1:5" x14ac:dyDescent="0.25">
      <c r="A46" s="12">
        <v>850</v>
      </c>
      <c r="B46" s="12" t="s">
        <v>110</v>
      </c>
      <c r="C46" s="14" t="s">
        <v>141</v>
      </c>
      <c r="D46" s="17">
        <v>1936</v>
      </c>
      <c r="E46" s="25">
        <v>1936</v>
      </c>
    </row>
    <row r="47" spans="1:5" x14ac:dyDescent="0.25">
      <c r="A47" s="12">
        <v>850</v>
      </c>
      <c r="B47" s="12" t="s">
        <v>110</v>
      </c>
      <c r="C47" s="14" t="s">
        <v>142</v>
      </c>
      <c r="D47" s="17">
        <v>7164</v>
      </c>
      <c r="E47" s="25">
        <v>7164</v>
      </c>
    </row>
    <row r="48" spans="1:5" x14ac:dyDescent="0.25">
      <c r="A48" s="12">
        <v>850</v>
      </c>
      <c r="B48" s="12" t="s">
        <v>110</v>
      </c>
      <c r="C48" s="14" t="s">
        <v>143</v>
      </c>
      <c r="D48" s="17">
        <v>1936</v>
      </c>
      <c r="E48" s="25">
        <v>1936</v>
      </c>
    </row>
    <row r="49" spans="1:5" x14ac:dyDescent="0.25">
      <c r="A49" s="12">
        <v>850</v>
      </c>
      <c r="B49" s="12" t="s">
        <v>110</v>
      </c>
      <c r="C49" s="14" t="s">
        <v>144</v>
      </c>
      <c r="D49" s="17">
        <v>6489</v>
      </c>
      <c r="E49" s="25">
        <v>6489</v>
      </c>
    </row>
    <row r="50" spans="1:5" x14ac:dyDescent="0.25">
      <c r="A50" s="12">
        <v>850</v>
      </c>
      <c r="B50" s="12" t="s">
        <v>110</v>
      </c>
      <c r="C50" s="14" t="s">
        <v>145</v>
      </c>
      <c r="D50" s="17">
        <v>1936</v>
      </c>
      <c r="E50" s="25">
        <v>1936</v>
      </c>
    </row>
    <row r="51" spans="1:5" x14ac:dyDescent="0.25">
      <c r="A51" s="12">
        <v>850</v>
      </c>
      <c r="B51" s="12" t="s">
        <v>110</v>
      </c>
      <c r="C51" s="14" t="s">
        <v>146</v>
      </c>
      <c r="D51" s="17">
        <v>1270</v>
      </c>
      <c r="E51" s="25">
        <v>1270</v>
      </c>
    </row>
    <row r="52" spans="1:5" x14ac:dyDescent="0.25">
      <c r="A52" s="12">
        <v>850</v>
      </c>
      <c r="B52" s="12" t="s">
        <v>110</v>
      </c>
      <c r="C52" s="14" t="s">
        <v>56</v>
      </c>
      <c r="D52" s="17">
        <v>7718</v>
      </c>
      <c r="E52" s="25">
        <v>7718</v>
      </c>
    </row>
    <row r="53" spans="1:5" x14ac:dyDescent="0.25">
      <c r="A53" s="12">
        <v>850</v>
      </c>
      <c r="B53" s="12" t="s">
        <v>110</v>
      </c>
      <c r="C53" s="14" t="s">
        <v>147</v>
      </c>
      <c r="D53" s="17">
        <v>7164</v>
      </c>
      <c r="E53" s="25">
        <v>7164</v>
      </c>
    </row>
    <row r="54" spans="1:5" x14ac:dyDescent="0.25">
      <c r="A54" s="12">
        <v>850</v>
      </c>
      <c r="B54" s="12" t="s">
        <v>110</v>
      </c>
      <c r="C54" s="14" t="s">
        <v>148</v>
      </c>
      <c r="D54" s="17">
        <v>7164</v>
      </c>
      <c r="E54" s="25">
        <v>7164</v>
      </c>
    </row>
    <row r="55" spans="1:5" x14ac:dyDescent="0.25">
      <c r="A55" s="12">
        <v>850</v>
      </c>
      <c r="B55" s="12" t="s">
        <v>110</v>
      </c>
      <c r="C55" s="14" t="s">
        <v>149</v>
      </c>
      <c r="D55" s="17">
        <v>1272</v>
      </c>
      <c r="E55" s="25">
        <v>1272</v>
      </c>
    </row>
    <row r="56" spans="1:5" x14ac:dyDescent="0.25">
      <c r="A56" s="12">
        <v>850</v>
      </c>
      <c r="B56" s="12" t="s">
        <v>110</v>
      </c>
      <c r="C56" s="14" t="s">
        <v>150</v>
      </c>
      <c r="D56" s="17">
        <v>6489</v>
      </c>
      <c r="E56" s="25">
        <v>6489</v>
      </c>
    </row>
    <row r="57" spans="1:5" x14ac:dyDescent="0.25">
      <c r="A57" s="12">
        <v>850</v>
      </c>
      <c r="B57" s="12" t="s">
        <v>110</v>
      </c>
      <c r="C57" s="14" t="s">
        <v>151</v>
      </c>
      <c r="D57" s="17">
        <v>7164</v>
      </c>
      <c r="E57" s="25">
        <v>7164</v>
      </c>
    </row>
    <row r="58" spans="1:5" x14ac:dyDescent="0.25">
      <c r="A58" s="12">
        <v>850</v>
      </c>
      <c r="B58" s="12" t="s">
        <v>110</v>
      </c>
      <c r="C58" s="14" t="s">
        <v>152</v>
      </c>
      <c r="D58" s="17">
        <v>1936</v>
      </c>
      <c r="E58" s="25">
        <v>1936</v>
      </c>
    </row>
    <row r="59" spans="1:5" x14ac:dyDescent="0.25">
      <c r="A59" s="12">
        <v>850</v>
      </c>
      <c r="B59" s="12" t="s">
        <v>110</v>
      </c>
      <c r="C59" s="14" t="s">
        <v>153</v>
      </c>
      <c r="D59" s="17">
        <v>7164</v>
      </c>
      <c r="E59" s="25">
        <v>7164</v>
      </c>
    </row>
    <row r="60" spans="1:5" x14ac:dyDescent="0.25">
      <c r="A60" s="12">
        <v>850</v>
      </c>
      <c r="B60" s="12" t="s">
        <v>110</v>
      </c>
      <c r="C60" s="14" t="s">
        <v>154</v>
      </c>
      <c r="D60" s="17">
        <v>1272</v>
      </c>
      <c r="E60" s="25">
        <v>1272</v>
      </c>
    </row>
    <row r="61" spans="1:5" x14ac:dyDescent="0.25">
      <c r="A61" s="12">
        <v>850</v>
      </c>
      <c r="B61" s="12" t="s">
        <v>110</v>
      </c>
      <c r="C61" s="14" t="s">
        <v>155</v>
      </c>
      <c r="D61" s="17">
        <v>6489</v>
      </c>
      <c r="E61" s="25">
        <v>6489</v>
      </c>
    </row>
    <row r="62" spans="1:5" x14ac:dyDescent="0.25">
      <c r="A62" s="12">
        <v>850</v>
      </c>
      <c r="B62" s="12" t="s">
        <v>110</v>
      </c>
      <c r="C62" s="14" t="s">
        <v>156</v>
      </c>
      <c r="D62" s="17">
        <v>1936</v>
      </c>
      <c r="E62" s="25">
        <v>1936</v>
      </c>
    </row>
    <row r="63" spans="1:5" x14ac:dyDescent="0.25">
      <c r="A63" s="12">
        <v>850</v>
      </c>
      <c r="B63" s="12" t="s">
        <v>110</v>
      </c>
      <c r="C63" s="14" t="s">
        <v>78</v>
      </c>
      <c r="D63" s="17">
        <v>7164</v>
      </c>
      <c r="E63" s="25">
        <v>7164</v>
      </c>
    </row>
    <row r="64" spans="1:5" x14ac:dyDescent="0.25">
      <c r="A64" s="12">
        <v>850</v>
      </c>
      <c r="B64" s="12" t="s">
        <v>110</v>
      </c>
      <c r="C64" s="14" t="s">
        <v>79</v>
      </c>
      <c r="D64" s="17">
        <v>6489</v>
      </c>
      <c r="E64" s="25">
        <v>6489</v>
      </c>
    </row>
    <row r="65" spans="1:5" x14ac:dyDescent="0.25">
      <c r="A65" s="12">
        <v>850</v>
      </c>
      <c r="B65" s="12" t="s">
        <v>110</v>
      </c>
      <c r="C65" s="14" t="s">
        <v>157</v>
      </c>
      <c r="D65" s="17">
        <v>1936</v>
      </c>
      <c r="E65" s="25">
        <v>1936</v>
      </c>
    </row>
    <row r="66" spans="1:5" x14ac:dyDescent="0.25">
      <c r="A66" s="12">
        <v>850</v>
      </c>
      <c r="B66" s="12" t="s">
        <v>110</v>
      </c>
      <c r="C66" s="14" t="s">
        <v>158</v>
      </c>
      <c r="D66" s="17">
        <v>7164</v>
      </c>
      <c r="E66" s="25">
        <v>7164</v>
      </c>
    </row>
    <row r="67" spans="1:5" x14ac:dyDescent="0.25">
      <c r="A67" s="12">
        <v>850</v>
      </c>
      <c r="B67" s="12" t="s">
        <v>110</v>
      </c>
      <c r="C67" s="14" t="s">
        <v>85</v>
      </c>
      <c r="D67" s="17">
        <v>6489</v>
      </c>
      <c r="E67" s="25">
        <v>6489</v>
      </c>
    </row>
    <row r="68" spans="1:5" x14ac:dyDescent="0.25">
      <c r="A68" s="12">
        <v>850</v>
      </c>
      <c r="B68" s="12" t="s">
        <v>110</v>
      </c>
      <c r="C68" s="14" t="s">
        <v>159</v>
      </c>
      <c r="D68" s="17">
        <v>6489</v>
      </c>
      <c r="E68" s="25">
        <v>6489</v>
      </c>
    </row>
    <row r="69" spans="1:5" x14ac:dyDescent="0.25">
      <c r="A69" s="12">
        <v>850</v>
      </c>
      <c r="B69" s="12" t="s">
        <v>110</v>
      </c>
      <c r="C69" s="14" t="s">
        <v>160</v>
      </c>
      <c r="D69" s="17">
        <v>7164</v>
      </c>
      <c r="E69" s="25">
        <v>7164</v>
      </c>
    </row>
    <row r="70" spans="1:5" x14ac:dyDescent="0.25">
      <c r="A70" s="12">
        <v>850</v>
      </c>
      <c r="B70" s="12" t="s">
        <v>110</v>
      </c>
      <c r="C70" s="14" t="s">
        <v>161</v>
      </c>
      <c r="D70" s="17">
        <v>6489</v>
      </c>
      <c r="E70" s="25">
        <v>6489</v>
      </c>
    </row>
    <row r="71" spans="1:5" x14ac:dyDescent="0.25">
      <c r="A71" s="12">
        <v>850</v>
      </c>
      <c r="B71" s="12" t="s">
        <v>110</v>
      </c>
      <c r="C71" s="14" t="s">
        <v>90</v>
      </c>
      <c r="D71" s="17">
        <v>7164</v>
      </c>
      <c r="E71" s="25">
        <v>7164</v>
      </c>
    </row>
    <row r="72" spans="1:5" x14ac:dyDescent="0.25">
      <c r="A72" s="12">
        <v>850</v>
      </c>
      <c r="B72" s="12" t="s">
        <v>110</v>
      </c>
      <c r="C72" s="14" t="s">
        <v>162</v>
      </c>
      <c r="D72" s="17">
        <v>1936</v>
      </c>
      <c r="E72" s="25">
        <v>1936</v>
      </c>
    </row>
    <row r="73" spans="1:5" x14ac:dyDescent="0.25">
      <c r="A73" s="12">
        <v>850</v>
      </c>
      <c r="B73" s="12" t="s">
        <v>110</v>
      </c>
      <c r="C73" s="14" t="s">
        <v>163</v>
      </c>
      <c r="D73" s="17">
        <v>7164</v>
      </c>
      <c r="E73" s="25">
        <v>7164</v>
      </c>
    </row>
    <row r="74" spans="1:5" x14ac:dyDescent="0.25">
      <c r="A74" s="12">
        <v>850</v>
      </c>
      <c r="B74" s="12" t="s">
        <v>110</v>
      </c>
      <c r="C74" s="14" t="s">
        <v>164</v>
      </c>
      <c r="D74" s="17">
        <v>1936</v>
      </c>
      <c r="E74" s="25">
        <v>1936</v>
      </c>
    </row>
    <row r="75" spans="1:5" x14ac:dyDescent="0.25">
      <c r="A75" s="12">
        <v>850</v>
      </c>
      <c r="B75" s="12" t="s">
        <v>110</v>
      </c>
      <c r="C75" s="18" t="s">
        <v>165</v>
      </c>
      <c r="D75" s="15">
        <v>7164</v>
      </c>
      <c r="E75" s="25">
        <v>7164</v>
      </c>
    </row>
    <row r="76" spans="1:5" x14ac:dyDescent="0.25">
      <c r="A76" s="19"/>
      <c r="B76" s="19"/>
      <c r="C76" s="20" t="s">
        <v>112</v>
      </c>
      <c r="D76" s="21">
        <f>SUM(D35:D75)</f>
        <v>200554</v>
      </c>
      <c r="E76" s="27">
        <v>200554</v>
      </c>
    </row>
  </sheetData>
  <pageMargins left="0.7" right="0.7" top="0.75" bottom="0.75" header="0.3" footer="0.3"/>
  <pageSetup scale="91" fitToHeight="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DESE-231-56419</_dlc_DocId>
    <_dlc_DocIdUrl xmlns="733efe1c-5bbe-4968-87dc-d400e65c879f">
      <Url>https://sharepoint.doemass.org/ese/webteam/cps/_layouts/DocIdRedir.aspx?ID=DESE-231-56419</Url>
      <Description>DESE-231-56419</Description>
    </_dlc_DocIdUrl>
  </documentManagement>
</p:properties>
</file>

<file path=customXml/itemProps1.xml><?xml version="1.0" encoding="utf-8"?>
<ds:datastoreItem xmlns:ds="http://schemas.openxmlformats.org/officeDocument/2006/customXml" ds:itemID="{BF6BE4F5-443F-4F89-9AA7-A7B2981806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0CD9A-83AF-4D81-B3E6-09AFB19E9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F6AE3D-AF9E-421F-BE63-2F3F3283EE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5E5E896-AFF0-4C0E-BA35-A23F4467CB55}">
  <ds:schemaRefs>
    <ds:schemaRef ds:uri="http://purl.org/dc/dcmitype/"/>
    <ds:schemaRef ds:uri="http://purl.org/dc/elements/1.1/"/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33efe1c-5bbe-4968-87dc-d400e65c879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1A</vt:lpstr>
      <vt:lpstr>Table 1B</vt:lpstr>
      <vt:lpstr>'Table 1A'!Print_Titles</vt:lpstr>
      <vt:lpstr>'Table 1B'!Print_Titles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 ABE Table 1</dc:title>
  <dc:creator>DESE</dc:creator>
  <cp:lastModifiedBy>Zou, Dong (EOE)</cp:lastModifiedBy>
  <cp:lastPrinted>2019-11-21T19:28:55Z</cp:lastPrinted>
  <dcterms:created xsi:type="dcterms:W3CDTF">2019-11-15T21:02:18Z</dcterms:created>
  <dcterms:modified xsi:type="dcterms:W3CDTF">2019-11-21T19:29:32Z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21 2019</vt:lpwstr>
  </property>
</Properties>
</file>