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194\"/>
    </mc:Choice>
  </mc:AlternateContent>
  <xr:revisionPtr revIDLastSave="0" documentId="13_ncr:1_{66BE03BA-0265-4A61-A740-BFE485926263}" xr6:coauthVersionLast="45" xr6:coauthVersionMax="45" xr10:uidLastSave="{00000000-0000-0000-0000-000000000000}"/>
  <bookViews>
    <workbookView xWindow="-120" yWindow="-120" windowWidth="29040" windowHeight="15840" tabRatio="889" xr2:uid="{00000000-000D-0000-FFFF-FFFF00000000}"/>
  </bookViews>
  <sheets>
    <sheet name="Continuation Budget " sheetId="9" r:id="rId1"/>
    <sheet name=" Carry over Budget "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 Carry over Budget '!$B$2:$AB$92</definedName>
    <definedName name="_xlnm.Print_Area" localSheetId="0">'Continuation Budget '!$B$2:$AB$92</definedName>
    <definedName name="_xlnm.Print_Area" localSheetId="3">'Summary Sheet'!$B$1:$J$43</definedName>
    <definedName name="_xlnm.Print_Area" localSheetId="2">'Title I Amendment'!$B$2:$H$72</definedName>
    <definedName name="_xlnm.Print_Titles" localSheetId="1">' Carry over Budget '!$2:$6</definedName>
    <definedName name="_xlnm.Print_Titles" localSheetId="0">'Continuation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 Carry over Budget '!$P$20</definedName>
    <definedName name="valTILn1">'Continuation Budget '!$P$20</definedName>
    <definedName name="valTILn10" localSheetId="1">' Carry over Budget '!$P$80</definedName>
    <definedName name="valTILn10">'Continuation Budget '!$P$80</definedName>
    <definedName name="valTILn11" localSheetId="1">' Carry over Budget '!$P$88</definedName>
    <definedName name="valTILn11">'Continuation Budget '!$P$88</definedName>
    <definedName name="valTILn2" localSheetId="1">' Carry over Budget '!$P$26</definedName>
    <definedName name="valTILn2">'Continuation Budget '!$P$26</definedName>
    <definedName name="valTILn3" localSheetId="1">' Carry over Budget '!$P$32</definedName>
    <definedName name="valTILn3">'Continuation Budget '!$P$32</definedName>
    <definedName name="valTILn4" localSheetId="1">' Carry over Budget '!$P$39</definedName>
    <definedName name="valTILn4">'Continuation Budget '!$P$39</definedName>
    <definedName name="valTILn5a" localSheetId="1">' Carry over Budget '!$P$41</definedName>
    <definedName name="valTILn5a">'Continuation Budget '!$P$41</definedName>
    <definedName name="valTILn5b" localSheetId="1">' Carry over Budget '!$P$42</definedName>
    <definedName name="valTILn5b">'Continuation Budget '!$P$42</definedName>
    <definedName name="valTILn6" localSheetId="1">' Carry over Budget '!$P$57</definedName>
    <definedName name="valTILn6">'Continuation Budget '!$P$57</definedName>
    <definedName name="valTILn7" localSheetId="1">' Carry over Budget '!$P$64</definedName>
    <definedName name="valTILn7">'Continuation Budget '!$P$64</definedName>
    <definedName name="valTILn8" localSheetId="1">' Carry over Budget '!$P$71</definedName>
    <definedName name="valTILn8">'Continuation Budget '!$P$71</definedName>
    <definedName name="valTILn9" localSheetId="1">' Carry over Budget '!$P$78</definedName>
    <definedName name="valTILn9">'Continuation Budget '!$P$78</definedName>
    <definedName name="valTIoptionA">#REF!</definedName>
    <definedName name="valTitleI">dataLookupValues!$B$22</definedName>
    <definedName name="valTITot" localSheetId="1">' Carry over Budget '!$P$90</definedName>
    <definedName name="valTITot">'Continuation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8" i="34" l="1"/>
  <c r="P81" i="34"/>
  <c r="P77" i="34"/>
  <c r="P70" i="34"/>
  <c r="P63" i="34"/>
  <c r="P56" i="34"/>
  <c r="P47" i="34"/>
  <c r="P38" i="34"/>
  <c r="N37" i="34"/>
  <c r="M37" i="34"/>
  <c r="N36" i="34"/>
  <c r="M36" i="34"/>
  <c r="N35" i="34"/>
  <c r="M35" i="34"/>
  <c r="N34" i="34"/>
  <c r="N39" i="34" s="1"/>
  <c r="M34" i="34"/>
  <c r="M39" i="34" s="1"/>
  <c r="M32" i="34"/>
  <c r="P31" i="34"/>
  <c r="N30" i="34"/>
  <c r="N29" i="34"/>
  <c r="N28" i="34"/>
  <c r="N32" i="34" s="1"/>
  <c r="N26" i="34"/>
  <c r="M26" i="34"/>
  <c r="P25" i="34"/>
  <c r="N24" i="34"/>
  <c r="N23" i="34"/>
  <c r="N22" i="34"/>
  <c r="M20" i="34"/>
  <c r="P19" i="34"/>
  <c r="P90" i="34" s="1"/>
  <c r="N18" i="34"/>
  <c r="N17" i="34"/>
  <c r="N20" i="34" s="1"/>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E3A012E4-6270-46C6-8B23-2F6F52F0D045}">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<sst xmlns="http://schemas.openxmlformats.org/spreadsheetml/2006/main" count="24319" uniqueCount="6595">
  <si>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</si>
  <si>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</si>
  <si>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</si>
  <si>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</si>
  <si>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</si>
  <si>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</si>
  <si>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</si>
  <si>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</si>
  <si>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</si>
  <si>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</si>
  <si>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</si>
  <si>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</si>
  <si>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</si>
  <si>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</si>
  <si>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</si>
  <si>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</si>
  <si>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</si>
  <si>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</si>
  <si>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</si>
  <si>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</si>
  <si>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</si>
  <si>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</si>
  <si>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</si>
  <si>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</si>
  <si>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</si>
  <si>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</si>
  <si>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</si>
  <si>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</si>
  <si>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</si>
  <si>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</si>
  <si>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</si>
  <si>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</si>
  <si>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</si>
  <si>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</si>
  <si>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</si>
  <si>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</si>
  <si>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</si>
  <si>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</si>
  <si>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</si>
  <si>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</si>
  <si>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</si>
  <si>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</si>
  <si>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</si>
  <si>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</si>
  <si>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</si>
  <si>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</si>
  <si>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</si>
  <si>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</si>
  <si>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</si>
  <si>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</si>
  <si>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</si>
  <si>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</si>
  <si>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</si>
  <si>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</si>
  <si>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</si>
  <si>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</si>
  <si>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</si>
  <si>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</si>
  <si>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</si>
  <si>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</si>
  <si>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</si>
  <si>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</si>
  <si>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</si>
  <si>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</si>
  <si>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</si>
  <si>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</si>
  <si>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</si>
  <si>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</si>
  <si>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</si>
  <si>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</si>
  <si>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</si>
  <si>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</si>
  <si>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</si>
  <si>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</si>
  <si>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</si>
  <si>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</si>
  <si>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</si>
  <si>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</si>
  <si>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</si>
  <si>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</si>
  <si>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</si>
  <si>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</si>
  <si>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</si>
  <si>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</si>
  <si>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</si>
  <si>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</si>
  <si>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</si>
  <si>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</si>
  <si>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</si>
  <si>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</si>
  <si>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</si>
  <si>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</si>
  <si>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</si>
  <si>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</si>
  <si>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</si>
  <si>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</si>
  <si>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</si>
  <si>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</si>
  <si>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</si>
  <si>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</si>
  <si>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</si>
  <si>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</si>
  <si>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</si>
  <si>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</si>
  <si>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</si>
  <si>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</si>
  <si>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</si>
  <si>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</si>
  <si>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</si>
  <si>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</si>
  <si>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</si>
  <si>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</si>
  <si>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</si>
  <si>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</si>
  <si>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</si>
  <si>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</si>
  <si>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</si>
  <si>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</si>
  <si>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</si>
  <si>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</si>
  <si>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</si>
  <si>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</si>
  <si>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</si>
  <si>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</si>
  <si>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</si>
  <si>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</si>
  <si>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</si>
  <si>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</si>
  <si>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</si>
  <si>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</si>
  <si>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</si>
  <si>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</si>
  <si>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</si>
  <si>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</si>
  <si>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</si>
  <si>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</si>
  <si>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</si>
  <si>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</si>
  <si>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</si>
  <si>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</si>
  <si>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</si>
  <si>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</si>
  <si>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</si>
  <si>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</si>
  <si>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</si>
  <si>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</si>
  <si>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</si>
  <si>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</si>
  <si>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</si>
  <si>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</si>
  <si>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</si>
  <si>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</si>
  <si>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</si>
  <si>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</si>
  <si>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</si>
  <si>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</si>
  <si>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</si>
  <si>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</si>
  <si>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</si>
  <si>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</si>
  <si>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</si>
  <si>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</si>
  <si>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</si>
  <si>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</si>
  <si>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</si>
  <si>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</si>
  <si>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</si>
  <si>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</si>
  <si>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</si>
  <si>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</si>
  <si>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</si>
  <si>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</si>
  <si>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</si>
  <si>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</si>
  <si>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</si>
  <si>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</si>
  <si>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</si>
  <si>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</si>
  <si>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</si>
  <si>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</si>
  <si>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</si>
  <si>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</si>
  <si>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</si>
  <si>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</si>
  <si>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</si>
  <si>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</si>
  <si>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</si>
  <si>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</si>
  <si>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</si>
  <si>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</si>
  <si>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</si>
  <si>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</si>
  <si>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</si>
  <si>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</si>
  <si>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</si>
  <si>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</si>
  <si>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</si>
  <si>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</si>
  <si>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</si>
  <si>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</si>
  <si>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</si>
  <si>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</si>
  <si>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</si>
  <si>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</si>
  <si>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</si>
  <si>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</si>
  <si>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</si>
  <si>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</si>
  <si>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</si>
  <si>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</si>
  <si>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</si>
  <si>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</si>
  <si>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</si>
  <si>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</si>
  <si>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</si>
  <si>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</si>
  <si>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</si>
  <si>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</si>
  <si>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</si>
  <si>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</si>
  <si>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</si>
  <si>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</si>
  <si>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</si>
  <si>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</si>
  <si>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</si>
  <si>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</si>
  <si>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</si>
  <si>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</si>
  <si>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</si>
  <si>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</si>
  <si>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</si>
  <si>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</si>
  <si>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</si>
  <si>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</si>
  <si>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</si>
  <si>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</si>
  <si>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</si>
  <si>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</si>
  <si>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</si>
  <si>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</si>
  <si>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</si>
  <si>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</si>
  <si>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</si>
  <si>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</si>
  <si>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</si>
  <si>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</si>
  <si>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</si>
  <si>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</si>
  <si>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</si>
  <si>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</si>
  <si>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</si>
  <si>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</si>
  <si>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</si>
  <si>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</si>
  <si>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</si>
  <si>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</si>
  <si>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</si>
  <si>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</si>
  <si>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</si>
  <si>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</si>
  <si>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</si>
  <si>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</si>
  <si>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</si>
  <si>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</si>
  <si>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</si>
  <si>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</si>
  <si>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</si>
  <si>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</si>
  <si>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</si>
  <si>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</si>
  <si>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</si>
  <si>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</si>
  <si>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</si>
  <si>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</si>
  <si>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</si>
  <si>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</si>
  <si>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</si>
  <si>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</si>
  <si>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</si>
  <si>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</si>
  <si>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</si>
  <si>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</si>
  <si>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</si>
  <si>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</si>
  <si>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</si>
  <si>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</si>
  <si>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</si>
  <si>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</si>
  <si>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</si>
  <si>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</si>
  <si>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</si>
  <si>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</si>
  <si>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</si>
  <si>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</si>
  <si>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</si>
  <si>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</si>
  <si>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</si>
  <si>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</si>
  <si>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</si>
  <si>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</si>
  <si>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</si>
  <si>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</si>
  <si>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</si>
  <si>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</si>
  <si>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</si>
  <si>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</si>
  <si>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</si>
  <si>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</si>
  <si>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</si>
  <si>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</si>
  <si>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</si>
  <si>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</si>
  <si>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</si>
  <si>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</si>
  <si>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</si>
  <si>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</si>
  <si>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</si>
  <si>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</si>
  <si>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</si>
  <si>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</si>
  <si>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</si>
  <si>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</si>
  <si>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</si>
  <si>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</si>
  <si>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</si>
  <si>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</si>
  <si>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</si>
  <si>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</si>
  <si>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</si>
  <si>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</si>
  <si>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</si>
  <si>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</si>
  <si>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</si>
  <si>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</si>
  <si>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</si>
  <si>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</si>
  <si>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</si>
  <si>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</si>
  <si>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</si>
  <si>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</si>
  <si>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</si>
  <si>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</si>
  <si>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</si>
  <si>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</si>
  <si>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</si>
  <si>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</si>
  <si>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</si>
  <si>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</si>
  <si>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</si>
  <si>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</si>
  <si>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</si>
  <si>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</si>
  <si>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</si>
  <si>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</si>
  <si>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</si>
  <si>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</si>
  <si>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</si>
  <si>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</si>
  <si>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</si>
  <si>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</si>
  <si>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</si>
  <si>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</si>
  <si>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</si>
  <si>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</si>
  <si>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</si>
  <si>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</si>
  <si>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</si>
  <si>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</si>
  <si>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</si>
  <si>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</si>
  <si>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</si>
  <si>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</si>
  <si>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</si>
  <si>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</si>
  <si>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</si>
  <si>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</si>
  <si>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</si>
  <si>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</si>
  <si>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</si>
  <si>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</si>
  <si>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</si>
  <si>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</si>
  <si>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</si>
  <si>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</si>
  <si>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</si>
  <si>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</si>
  <si>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</si>
  <si>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</si>
  <si>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</si>
  <si>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</si>
  <si>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</si>
  <si>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</si>
  <si>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</si>
  <si>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</si>
  <si>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</si>
  <si>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</si>
  <si>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</si>
  <si>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</si>
  <si>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</si>
  <si>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</si>
  <si>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</si>
  <si>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</si>
  <si>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</si>
  <si>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</si>
  <si>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</si>
  <si>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</si>
  <si>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</si>
  <si>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</si>
  <si>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</si>
  <si>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</si>
  <si>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</si>
  <si>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</si>
  <si>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</si>
  <si>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</si>
  <si>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</si>
  <si>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</si>
  <si>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</si>
  <si>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</si>
  <si>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</si>
  <si>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</si>
  <si>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</si>
  <si>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</si>
  <si>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</si>
  <si>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</si>
  <si>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</si>
  <si>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</si>
  <si>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</si>
  <si>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</si>
  <si>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</si>
  <si>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</si>
  <si>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</si>
  <si>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</si>
  <si>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</si>
  <si>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</si>
  <si>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</si>
  <si>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</si>
  <si>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</si>
  <si>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</si>
  <si>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</si>
  <si>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</si>
  <si>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</si>
  <si>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</si>
  <si>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</si>
  <si>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</si>
  <si>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</si>
  <si>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</si>
  <si>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</si>
  <si>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</si>
  <si>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</si>
  <si>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</si>
  <si>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</si>
  <si>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</si>
  <si>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</si>
  <si>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</si>
  <si>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</si>
  <si>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</si>
  <si>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</si>
  <si>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</si>
  <si>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</si>
  <si>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</si>
  <si>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</si>
  <si>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</si>
  <si>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</si>
  <si>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</si>
  <si>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</si>
  <si>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</si>
  <si>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</si>
  <si>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</si>
  <si>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</si>
  <si>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</si>
  <si>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</si>
  <si>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</si>
  <si>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</si>
  <si>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</si>
  <si>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</si>
  <si>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</si>
  <si>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</si>
  <si>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</si>
  <si>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</si>
  <si>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</si>
  <si>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</si>
  <si>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</si>
  <si>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</si>
  <si>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</si>
  <si>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</si>
  <si>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</si>
  <si>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</si>
  <si>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</si>
  <si>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</si>
  <si>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</si>
  <si>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</si>
  <si>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</si>
  <si>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</si>
  <si>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</si>
  <si>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</si>
  <si>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</si>
  <si>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</si>
  <si>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</si>
  <si>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</si>
  <si>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</si>
  <si>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</si>
  <si>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</si>
  <si>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</si>
  <si>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</si>
  <si>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</si>
  <si>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</si>
  <si>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</si>
  <si>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</si>
  <si>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</si>
  <si>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</si>
  <si>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</si>
  <si>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</si>
  <si>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</si>
  <si>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</si>
  <si>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</si>
  <si>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</si>
  <si>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</si>
  <si>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</si>
  <si>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</si>
  <si>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</si>
  <si>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</si>
  <si>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</si>
  <si>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</si>
  <si>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</si>
  <si>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</si>
  <si>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</si>
  <si>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</si>
  <si>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</si>
  <si>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</si>
  <si>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</si>
  <si>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</si>
  <si>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</si>
  <si>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</si>
  <si>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</si>
  <si>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</si>
  <si>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</si>
  <si>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</si>
  <si>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</si>
  <si>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</si>
  <si>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</si>
  <si>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</si>
  <si>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</si>
  <si>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</si>
  <si>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</si>
  <si>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</si>
  <si>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</si>
  <si>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</si>
  <si>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</si>
  <si>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</si>
  <si>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</si>
  <si>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</si>
  <si>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</si>
  <si>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</si>
  <si>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</si>
  <si>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</si>
  <si>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</si>
  <si>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</si>
  <si>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</si>
  <si>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</si>
  <si>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</si>
  <si>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</si>
  <si>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</si>
  <si>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</si>
  <si>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</si>
  <si>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</si>
  <si>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</si>
  <si>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</si>
  <si>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</si>
  <si>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</si>
  <si>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</si>
  <si>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</si>
  <si>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</si>
  <si>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</si>
  <si>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</si>
  <si>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</si>
  <si>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</si>
  <si>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</si>
  <si>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</si>
  <si>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</si>
  <si>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</si>
  <si>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</si>
  <si>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</si>
  <si>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</si>
  <si>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</si>
  <si>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</si>
  <si>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</si>
  <si>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</si>
  <si>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</si>
  <si>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</si>
  <si>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</si>
  <si>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</si>
  <si>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</si>
  <si>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</si>
  <si>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</si>
  <si>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</si>
  <si>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</si>
  <si>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</si>
  <si>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</si>
  <si>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</si>
  <si>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</si>
  <si>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</si>
  <si>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</si>
  <si>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</si>
  <si>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</si>
  <si>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</si>
  <si>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</si>
  <si>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</si>
  <si>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</si>
  <si>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</si>
  <si>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</si>
  <si>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</si>
  <si>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</si>
  <si>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</si>
  <si>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</si>
  <si>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</si>
  <si>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</si>
  <si>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</si>
  <si>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</si>
  <si>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</si>
  <si>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</si>
  <si>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</si>
  <si>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</si>
  <si>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</si>
  <si>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</si>
  <si>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</si>
  <si>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</si>
  <si>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</si>
  <si>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</si>
  <si>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</si>
  <si>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</si>
  <si>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</si>
  <si>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</si>
  <si>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</si>
  <si>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</si>
  <si>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</si>
  <si>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</si>
  <si>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</si>
  <si>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</si>
  <si>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</si>
  <si>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</si>
  <si>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</si>
  <si>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</si>
  <si>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</si>
  <si>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</si>
  <si>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</si>
  <si>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</si>
  <si>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</si>
  <si>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</si>
  <si>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</si>
  <si>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</si>
  <si>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</si>
  <si>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</si>
  <si>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</si>
  <si>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</si>
  <si>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</si>
  <si>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</si>
  <si>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</si>
  <si>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</si>
  <si>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</si>
  <si>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</si>
  <si>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</si>
  <si>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</si>
  <si>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</si>
  <si>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</si>
  <si>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</si>
  <si>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</si>
  <si>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</si>
  <si>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</si>
  <si>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</si>
  <si>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</si>
  <si>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</si>
  <si>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</si>
  <si>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</si>
  <si>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</si>
  <si>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</si>
  <si>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</si>
  <si>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</si>
  <si>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</si>
  <si>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</si>
  <si>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</si>
  <si>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</si>
  <si>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</si>
  <si>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</si>
  <si>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</si>
  <si>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</si>
  <si>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</si>
  <si>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</si>
  <si>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</si>
  <si>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</si>
  <si>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</si>
  <si>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</si>
  <si>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</si>
  <si>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</si>
  <si>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</si>
  <si>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</si>
  <si>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</si>
  <si>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</si>
  <si>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</si>
  <si>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</si>
  <si>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</si>
  <si>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</si>
  <si>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</si>
  <si>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</si>
  <si>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</si>
  <si>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</si>
  <si>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</si>
  <si>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</si>
  <si>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</si>
  <si>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</si>
  <si>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</si>
  <si>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</si>
  <si>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</si>
  <si>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</si>
  <si>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</si>
  <si>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</si>
  <si>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</si>
  <si>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</si>
  <si>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</si>
  <si>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</si>
  <si>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</si>
  <si>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</si>
  <si>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</si>
  <si>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</si>
  <si>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</si>
  <si>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</si>
  <si>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</si>
  <si>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</si>
  <si>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</si>
  <si>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</si>
  <si>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</si>
  <si>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</si>
  <si>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</si>
  <si>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</si>
  <si>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</si>
  <si>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</si>
  <si>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</si>
  <si>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</si>
  <si>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</si>
  <si>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</si>
  <si>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</si>
  <si>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</si>
  <si>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</si>
  <si>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</si>
  <si>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</si>
  <si>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</si>
  <si>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</si>
  <si>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</si>
  <si>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</si>
  <si>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</si>
  <si>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</si>
  <si>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</si>
  <si>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</si>
  <si>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</si>
  <si>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</si>
  <si>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</si>
  <si>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</si>
  <si>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</si>
  <si>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</si>
  <si>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</si>
  <si>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</si>
  <si>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</si>
  <si>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</si>
  <si>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</si>
  <si>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</si>
  <si>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</si>
  <si>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</si>
  <si>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</si>
  <si>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</si>
  <si>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</si>
  <si>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</si>
  <si>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</si>
  <si>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</si>
  <si>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</si>
  <si>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</si>
  <si>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</si>
  <si>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</si>
  <si>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</si>
  <si>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</si>
  <si>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</si>
  <si>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</si>
  <si>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</si>
  <si>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</si>
  <si>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</si>
  <si>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</si>
  <si>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</si>
  <si>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</si>
  <si>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</si>
  <si>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</si>
  <si>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</si>
  <si>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</si>
  <si>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</si>
  <si>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</si>
  <si>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</si>
  <si>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</si>
  <si>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</si>
  <si>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</si>
  <si>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</si>
  <si>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</si>
  <si>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</si>
  <si>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</si>
  <si>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</si>
  <si>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</si>
  <si>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</si>
  <si>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</si>
  <si>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</si>
  <si>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</si>
  <si>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</si>
  <si>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</si>
  <si>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</si>
  <si>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</si>
  <si>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</si>
  <si>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</si>
  <si>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</si>
  <si>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</si>
  <si>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</si>
  <si>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</si>
  <si>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</si>
  <si>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</si>
  <si>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</si>
  <si>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</si>
  <si>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</si>
  <si>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</si>
  <si>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</si>
  <si>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</si>
  <si>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</si>
  <si>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</si>
  <si>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</si>
  <si>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</si>
  <si>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</si>
  <si>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</si>
  <si>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</si>
  <si>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</si>
  <si>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</si>
  <si>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</si>
  <si>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</si>
  <si>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</si>
  <si>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</si>
  <si>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</si>
  <si>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</si>
  <si>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</si>
  <si>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</si>
  <si>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</si>
  <si>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</si>
  <si>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</si>
  <si>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</si>
  <si>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</si>
  <si>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</si>
  <si>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</si>
  <si>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</si>
  <si>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</si>
  <si>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</si>
  <si>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</si>
  <si>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</si>
  <si>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</si>
  <si>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</si>
  <si>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</si>
  <si>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</si>
  <si>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</si>
  <si>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</si>
  <si>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</si>
  <si>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</si>
  <si>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</si>
  <si>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</si>
  <si>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</si>
  <si>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</si>
  <si>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</si>
  <si>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</si>
  <si>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</si>
  <si>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</si>
  <si>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</si>
  <si>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</si>
  <si>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</si>
  <si>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</si>
  <si>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</si>
  <si>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</si>
  <si>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</si>
  <si>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</si>
  <si>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</si>
  <si>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</si>
  <si>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</si>
  <si>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</si>
  <si>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</si>
  <si>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</si>
  <si>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</si>
  <si>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</si>
  <si>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</si>
  <si>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</si>
  <si>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</si>
  <si>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</si>
  <si>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</si>
  <si>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</si>
  <si>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</si>
  <si>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</si>
  <si>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</si>
  <si>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</si>
  <si>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</si>
  <si>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</si>
  <si>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</si>
  <si>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</si>
  <si>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</si>
  <si>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</si>
  <si>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</si>
  <si>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</si>
  <si>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</si>
  <si>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</si>
  <si>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</si>
  <si>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</si>
  <si>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</si>
  <si>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</si>
  <si>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</si>
  <si>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</si>
  <si>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</si>
  <si>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</si>
  <si>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</si>
  <si>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</si>
  <si>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</si>
  <si>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</si>
  <si>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</si>
  <si>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</si>
  <si>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</si>
  <si>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</si>
  <si>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</si>
  <si>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</si>
  <si>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</si>
  <si>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</si>
  <si>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</si>
  <si>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</si>
  <si>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</si>
  <si>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</si>
  <si>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</si>
  <si>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</si>
  <si>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</si>
  <si>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</si>
  <si>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</si>
  <si>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</si>
  <si>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</si>
  <si>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</si>
  <si>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</si>
  <si>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</si>
  <si>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</si>
  <si>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</si>
  <si>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</si>
  <si>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</si>
  <si>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</si>
  <si>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</si>
  <si>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</si>
  <si>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</si>
  <si>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</si>
  <si>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</si>
  <si>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</si>
  <si>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</si>
  <si>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</si>
  <si>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</si>
  <si>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</si>
  <si>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</si>
  <si>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</si>
  <si>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</si>
  <si>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</si>
  <si>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</si>
  <si>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</si>
  <si>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</si>
  <si>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</si>
  <si>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</si>
  <si>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</si>
  <si>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</si>
  <si>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</si>
  <si>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</si>
  <si>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</si>
  <si>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</si>
  <si>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</si>
  <si>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</si>
  <si>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</si>
  <si>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</si>
  <si>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</si>
  <si>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</si>
  <si>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</si>
  <si>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</si>
  <si>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</si>
  <si>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</si>
  <si>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</si>
  <si>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</si>
  <si>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</si>
  <si>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</si>
  <si>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</si>
  <si>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</si>
  <si>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</si>
  <si>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</si>
  <si>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</si>
  <si>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</si>
  <si>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</si>
  <si>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</si>
  <si>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</si>
  <si>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</si>
  <si>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</si>
  <si>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</si>
  <si>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</si>
  <si>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</si>
  <si>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</si>
  <si>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</si>
  <si>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</si>
  <si>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</si>
  <si>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</si>
  <si>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</si>
  <si>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</si>
  <si>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</si>
  <si>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</si>
  <si>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</si>
  <si>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</si>
  <si>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</si>
  <si>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</si>
  <si>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</si>
  <si>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</si>
  <si>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</si>
  <si>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</si>
  <si>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</si>
  <si>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</si>
  <si>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</si>
  <si>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</si>
  <si>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</si>
  <si>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</si>
  <si>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</si>
  <si>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</si>
  <si>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</si>
  <si>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</si>
  <si>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</si>
  <si>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</si>
  <si>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</si>
  <si>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</si>
  <si>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</si>
  <si>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</si>
  <si>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</si>
  <si>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</si>
  <si>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</si>
  <si>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</si>
  <si>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</si>
  <si>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</si>
  <si>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</si>
  <si>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</si>
  <si>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</si>
  <si>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</si>
  <si>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</si>
  <si>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</si>
  <si>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</si>
  <si>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</si>
  <si>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</si>
  <si>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</si>
  <si>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</si>
  <si>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</si>
  <si>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</si>
  <si>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</si>
  <si>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</si>
  <si>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</si>
  <si>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</si>
  <si>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</si>
  <si>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</si>
  <si>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</si>
  <si>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</si>
  <si>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</si>
  <si>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</si>
  <si>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</si>
  <si>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</si>
  <si>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</si>
  <si>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</si>
  <si>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</si>
  <si>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</si>
  <si>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</si>
  <si>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</si>
  <si>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</si>
  <si>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</si>
  <si>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</si>
  <si>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</si>
  <si>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</si>
  <si>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</si>
  <si>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</si>
  <si>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</si>
  <si>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</si>
  <si>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</si>
  <si>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</si>
  <si>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</si>
  <si>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</si>
  <si>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</si>
  <si>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</si>
  <si>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</si>
  <si>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</si>
  <si>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</si>
  <si>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</si>
  <si>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</si>
  <si>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</si>
  <si>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</si>
  <si>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</si>
  <si>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</si>
  <si>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</si>
  <si>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</si>
  <si>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</si>
  <si>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</si>
  <si>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</si>
  <si>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</si>
  <si>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</si>
  <si>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</si>
  <si>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</si>
  <si>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</si>
  <si>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</si>
  <si>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</si>
  <si>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</si>
  <si>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</si>
  <si>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</si>
  <si>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</si>
  <si>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</si>
  <si>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</si>
  <si>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</si>
  <si>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</si>
  <si>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</si>
  <si>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</si>
  <si>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</si>
  <si>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</si>
  <si>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</si>
  <si>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</si>
  <si>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</si>
  <si>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</si>
  <si>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</si>
  <si>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</si>
  <si>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</si>
  <si>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</si>
  <si>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</si>
  <si>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</si>
  <si>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</si>
  <si>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</si>
  <si>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</si>
  <si>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</si>
  <si>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</si>
  <si>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</si>
  <si>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</si>
  <si>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</si>
  <si>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</si>
  <si>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</si>
  <si>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</si>
  <si>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</si>
  <si>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</si>
  <si>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</si>
  <si>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</si>
  <si>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</si>
  <si>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</si>
  <si>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</si>
  <si>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</si>
  <si>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</si>
  <si>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</si>
  <si>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</si>
  <si>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</si>
  <si>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</si>
  <si>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</si>
  <si>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</si>
  <si>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</si>
  <si>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</si>
  <si>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</si>
  <si>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</si>
  <si>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</si>
  <si>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</si>
  <si>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</si>
  <si>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</si>
  <si>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</si>
  <si>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</si>
  <si>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</si>
  <si>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</si>
  <si>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</si>
  <si>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</si>
  <si>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</si>
  <si>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</si>
  <si>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</si>
  <si>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</si>
  <si>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</si>
  <si>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</si>
  <si>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</si>
  <si>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</si>
  <si>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</si>
  <si>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</si>
  <si>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</si>
  <si>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</si>
  <si>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</si>
  <si>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</si>
  <si>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</si>
  <si>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</si>
  <si>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</si>
  <si>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</si>
  <si>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</si>
  <si>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</si>
  <si>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</si>
  <si>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</si>
  <si>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</si>
  <si>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</si>
  <si>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</si>
  <si>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</si>
  <si>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</si>
  <si>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</si>
  <si>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</si>
  <si>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</si>
  <si>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</si>
  <si>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</si>
  <si>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</si>
  <si>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</si>
  <si>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</si>
  <si>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</si>
  <si>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</si>
  <si>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</si>
  <si>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</si>
  <si>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</si>
  <si>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</si>
  <si>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</si>
  <si>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</si>
  <si>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</si>
  <si>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</si>
  <si>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</si>
  <si>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</si>
  <si>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</si>
  <si>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</si>
  <si>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</si>
  <si>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</si>
  <si>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</si>
  <si>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</si>
  <si>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</si>
  <si>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</si>
  <si>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</si>
  <si>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</si>
  <si>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</si>
  <si>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</si>
  <si>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</si>
  <si>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</si>
  <si>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</si>
  <si>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</si>
  <si>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</si>
  <si>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</si>
  <si>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</si>
  <si>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</si>
  <si>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</si>
  <si>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</si>
  <si>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</si>
  <si>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</si>
  <si>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</si>
  <si>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</si>
  <si>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</si>
  <si>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</si>
  <si>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</si>
  <si>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</si>
  <si>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</si>
  <si>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</si>
  <si>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</si>
  <si>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</si>
  <si>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</si>
  <si>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</si>
  <si>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</si>
  <si>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</si>
  <si>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</si>
  <si>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</si>
  <si>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</si>
  <si>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</si>
  <si>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</si>
  <si>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</si>
  <si>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</si>
  <si>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</si>
  <si>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</si>
  <si>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</si>
  <si>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</si>
  <si>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</si>
  <si>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</si>
  <si>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</si>
  <si>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</si>
  <si>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</si>
  <si>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</si>
  <si>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</si>
  <si>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</si>
  <si>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</si>
  <si>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</si>
  <si>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</si>
  <si>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</si>
  <si>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</si>
  <si>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</si>
  <si>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</si>
  <si>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</si>
  <si>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</si>
  <si>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</si>
  <si>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</si>
  <si>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</si>
  <si>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</si>
  <si>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</si>
  <si>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</si>
  <si>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</si>
  <si>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</si>
  <si>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</si>
  <si>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</si>
  <si>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</si>
  <si>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</si>
  <si>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</si>
  <si>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</si>
  <si>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</si>
  <si>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</si>
  <si>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</si>
  <si>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</si>
  <si>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</si>
  <si>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</si>
  <si>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</si>
  <si>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</si>
  <si>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</si>
  <si>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</si>
  <si>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</si>
  <si>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</si>
  <si>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</si>
  <si>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</si>
  <si>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</si>
  <si>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</si>
  <si>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</si>
  <si>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</si>
  <si>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</si>
  <si>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</si>
  <si>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</si>
  <si>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</si>
  <si>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</si>
  <si>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</si>
  <si>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</si>
  <si>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</si>
  <si>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</si>
  <si>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</si>
  <si>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</si>
  <si>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</si>
  <si>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</si>
  <si>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</si>
  <si>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</si>
  <si>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</si>
  <si>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</si>
  <si>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</si>
  <si>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</si>
  <si>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</si>
  <si>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</si>
  <si>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</si>
  <si>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</si>
  <si>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</si>
  <si>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</si>
  <si>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</si>
  <si>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</si>
  <si>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</si>
  <si>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</si>
  <si>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</si>
  <si>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</si>
  <si>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</si>
  <si>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</si>
  <si>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</si>
  <si>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</si>
  <si>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</si>
  <si>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</si>
  <si>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</si>
  <si>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</si>
  <si>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</si>
  <si>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</si>
  <si>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</si>
  <si>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</si>
  <si>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</si>
  <si>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</si>
  <si>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</si>
  <si>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</si>
  <si>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</si>
  <si>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</si>
  <si>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</si>
  <si>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</si>
  <si>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</si>
  <si>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</si>
  <si>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</si>
  <si>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</si>
  <si>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</si>
  <si>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</si>
  <si>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</si>
  <si>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</si>
  <si>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</si>
  <si>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</si>
  <si>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</si>
  <si>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</si>
  <si>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</si>
  <si>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</si>
  <si>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</si>
  <si>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</si>
  <si>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</si>
  <si>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</si>
  <si>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</si>
  <si>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</si>
  <si>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</si>
  <si>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</si>
  <si>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</si>
  <si>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</si>
  <si>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</si>
  <si>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</si>
  <si>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</si>
  <si>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</si>
  <si>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</si>
  <si>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</si>
  <si>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</si>
  <si>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</si>
  <si>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</si>
  <si>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</si>
  <si>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</si>
  <si>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</si>
  <si>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</si>
  <si>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</si>
  <si>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</si>
  <si>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</si>
  <si>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</si>
  <si>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</si>
  <si>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</si>
  <si>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</si>
  <si>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</si>
  <si>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</si>
  <si>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</si>
  <si>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</si>
  <si>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</si>
  <si>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</si>
  <si>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</si>
  <si>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</si>
  <si>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</si>
  <si>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</si>
  <si>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</si>
  <si>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</si>
  <si>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</si>
  <si>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</si>
  <si>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</si>
  <si>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</si>
  <si>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</si>
  <si>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</si>
  <si>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</si>
  <si>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</si>
  <si>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</si>
  <si>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</si>
  <si>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</si>
  <si>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</si>
  <si>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</si>
  <si>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</si>
  <si>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</si>
  <si>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</si>
  <si>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</si>
  <si>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</si>
  <si>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</si>
  <si>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</si>
  <si>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</si>
  <si>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</si>
  <si>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</si>
  <si>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</si>
  <si>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</si>
  <si>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</si>
  <si>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</si>
  <si>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</si>
  <si>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</si>
  <si>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</si>
  <si>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</si>
  <si>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</si>
  <si>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</si>
  <si>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</si>
  <si>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</si>
  <si>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</si>
  <si>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</si>
  <si>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</si>
  <si>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</si>
  <si>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</si>
  <si>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</si>
  <si>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</si>
  <si>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</si>
  <si>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</si>
  <si>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</si>
  <si>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</si>
  <si>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</si>
  <si>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</si>
  <si>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</si>
  <si>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</si>
  <si>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</si>
  <si>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</si>
  <si>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</si>
  <si>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</si>
  <si>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</si>
  <si>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</si>
  <si>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</si>
  <si>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</si>
  <si>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</si>
  <si>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</si>
  <si>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</si>
  <si>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</si>
  <si>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</si>
  <si>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</si>
  <si>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</si>
  <si>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</si>
  <si>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</si>
  <si>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</si>
  <si>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</si>
  <si>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</si>
  <si>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</si>
  <si>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</si>
  <si>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</si>
  <si>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</si>
  <si>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</si>
  <si>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</si>
  <si>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</si>
  <si>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</si>
  <si>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</si>
  <si>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</si>
  <si>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</si>
  <si>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</si>
  <si>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</si>
  <si>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</si>
  <si>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</si>
  <si>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</si>
  <si>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</si>
  <si>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</si>
  <si>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</si>
  <si>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</si>
  <si>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</si>
  <si>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</si>
  <si>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</si>
  <si>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</si>
  <si>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</si>
  <si>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</si>
  <si>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</si>
  <si>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</si>
  <si>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</si>
  <si>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</si>
  <si>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</si>
  <si>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</si>
  <si>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</si>
  <si>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</si>
  <si>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</si>
  <si>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</si>
  <si>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</si>
  <si>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</si>
  <si>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</si>
  <si>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</si>
  <si>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</si>
  <si>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</si>
  <si>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</si>
  <si>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</si>
  <si>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</si>
  <si>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</si>
  <si>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</si>
  <si>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</si>
  <si>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</si>
  <si>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</si>
  <si>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</si>
  <si>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</si>
  <si>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</si>
  <si>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</si>
  <si>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</si>
  <si>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</si>
  <si>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</si>
  <si>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</si>
  <si>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</si>
  <si>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</si>
  <si>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</si>
  <si>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</si>
  <si>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</si>
  <si>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</si>
  <si>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</si>
  <si>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</si>
  <si>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</si>
  <si>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</si>
  <si>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</si>
  <si>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</si>
  <si>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</si>
  <si>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</si>
  <si>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</si>
  <si>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</si>
  <si>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</si>
  <si>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</si>
  <si>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</si>
  <si>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</si>
  <si>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</si>
  <si>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</si>
  <si>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</si>
  <si>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</si>
  <si>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</si>
  <si>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</si>
  <si>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</si>
  <si>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</si>
  <si>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</si>
  <si>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</si>
  <si>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</si>
  <si>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</si>
  <si>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</si>
  <si>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</si>
  <si>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</si>
  <si>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</si>
  <si>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</si>
  <si>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</si>
  <si>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</si>
  <si>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</si>
  <si>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</si>
  <si>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</si>
  <si>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</si>
  <si>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</si>
  <si>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</si>
  <si>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</si>
  <si>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</si>
  <si>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</si>
  <si>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</si>
  <si>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</si>
  <si>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</si>
  <si>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</si>
  <si>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</si>
  <si>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</si>
  <si>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</si>
  <si>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</si>
  <si>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</si>
  <si>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</si>
  <si>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</si>
  <si>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</si>
  <si>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</si>
  <si>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</si>
  <si>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</si>
  <si>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</si>
  <si>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</si>
  <si>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</si>
  <si>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</si>
  <si>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</si>
  <si>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</si>
  <si>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</si>
  <si>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</si>
  <si>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</si>
  <si>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</si>
  <si>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</si>
  <si>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</si>
  <si>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</si>
  <si>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</si>
  <si>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</si>
  <si>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</si>
  <si>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</si>
  <si>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</si>
  <si>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</si>
  <si>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</si>
  <si>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</si>
  <si>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</si>
  <si>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</si>
  <si>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</si>
  <si>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</si>
  <si>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</si>
  <si>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</si>
  <si>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</si>
  <si>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</si>
  <si>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</si>
  <si>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</si>
  <si>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</si>
  <si>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</si>
  <si>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</si>
  <si>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</si>
  <si>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</si>
  <si>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</si>
  <si>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</si>
  <si>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</si>
  <si>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</si>
  <si>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</si>
  <si>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</si>
  <si>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</si>
  <si>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</si>
  <si>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</si>
  <si>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</si>
  <si>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</si>
  <si>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</si>
  <si>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</si>
  <si>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</si>
  <si>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</si>
  <si>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</si>
  <si>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</si>
  <si>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</si>
  <si>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</si>
  <si>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</si>
  <si>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</si>
  <si>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</si>
  <si>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</si>
  <si>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</si>
  <si>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</si>
  <si>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</si>
  <si>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</si>
  <si>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</si>
  <si>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</si>
  <si>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</si>
  <si>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</si>
  <si>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</si>
  <si>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</si>
  <si>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</si>
  <si>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</si>
  <si>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</si>
  <si>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</si>
  <si>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</si>
  <si>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</si>
  <si>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</si>
  <si>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</si>
  <si>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</si>
  <si>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</si>
  <si>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</si>
  <si>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</si>
  <si>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</si>
  <si>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</si>
  <si>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</si>
  <si>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</si>
  <si>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</si>
  <si>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</si>
  <si>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</si>
  <si>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</si>
  <si>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</si>
  <si>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</si>
  <si>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</si>
  <si>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</si>
  <si>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</si>
  <si>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</si>
  <si>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</si>
  <si>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</si>
  <si>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</si>
  <si>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</si>
  <si>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</si>
  <si>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</si>
  <si>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</si>
  <si>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</si>
  <si>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</si>
  <si>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</si>
  <si>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</si>
  <si>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</si>
  <si>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</si>
  <si>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</si>
  <si>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</si>
  <si>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</si>
  <si>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</si>
  <si>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</si>
  <si>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</si>
  <si>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</si>
  <si>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</si>
  <si>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</si>
  <si>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</si>
  <si>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</si>
  <si>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</si>
  <si>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</si>
  <si>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</si>
  <si>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</si>
  <si>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</si>
  <si>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</si>
  <si>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</si>
  <si>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</si>
  <si>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</si>
  <si>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</si>
  <si>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</si>
  <si>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</si>
  <si>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</si>
  <si>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</si>
  <si>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</si>
  <si>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</si>
  <si>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</si>
  <si>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</si>
  <si>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</si>
  <si>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</si>
  <si>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</si>
  <si>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</si>
  <si>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</si>
  <si>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</si>
  <si>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</si>
  <si>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</si>
  <si>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</si>
  <si>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</si>
  <si>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</si>
  <si>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</si>
  <si>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</si>
  <si>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</si>
  <si>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</si>
  <si>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</si>
  <si>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</si>
  <si>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</si>
  <si>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</si>
  <si>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</si>
  <si>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</si>
  <si>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</si>
  <si>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</si>
  <si>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</si>
  <si>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</si>
  <si>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</si>
  <si>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</si>
  <si>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</si>
  <si>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</si>
  <si>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</si>
  <si>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</si>
  <si>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</si>
  <si>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</si>
  <si>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</si>
  <si>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</si>
  <si>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</si>
  <si>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</si>
  <si>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</si>
  <si>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</si>
  <si>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</si>
  <si>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</si>
  <si>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</si>
  <si>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</si>
  <si>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</si>
  <si>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</si>
  <si>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</si>
  <si>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</si>
  <si>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</si>
  <si>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</si>
  <si>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</si>
  <si>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</si>
  <si>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</si>
  <si>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</si>
  <si>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</si>
  <si>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</si>
  <si>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</si>
  <si>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</si>
  <si>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</si>
  <si>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</si>
  <si>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</si>
  <si>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</si>
  <si>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</si>
  <si>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</si>
  <si>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</si>
  <si>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</si>
  <si>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</si>
  <si>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</si>
  <si>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</si>
  <si>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</si>
  <si>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</si>
  <si>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</si>
  <si>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</si>
  <si>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</si>
  <si>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</si>
  <si>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</si>
  <si>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</si>
  <si>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</si>
  <si>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</si>
  <si>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</si>
  <si>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</si>
  <si>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</si>
  <si>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</si>
  <si>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</si>
  <si>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</si>
  <si>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</si>
  <si>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</si>
  <si>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</si>
  <si>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</si>
  <si>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</si>
  <si>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</si>
  <si>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</si>
  <si>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</si>
  <si>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</si>
  <si>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</si>
  <si>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</si>
  <si>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</si>
  <si>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</si>
  <si>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</si>
  <si>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</si>
  <si>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</si>
  <si>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</si>
  <si>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</si>
  <si>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</si>
  <si>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</si>
  <si>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</si>
  <si>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</si>
  <si>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</si>
  <si>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</si>
  <si>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</si>
  <si>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</si>
  <si>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</si>
  <si>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</si>
  <si>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</si>
  <si>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</si>
  <si>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</si>
  <si>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</si>
  <si>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</si>
  <si>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</si>
  <si>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</si>
  <si>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</si>
  <si>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</si>
  <si>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</si>
  <si>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</si>
  <si>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</si>
  <si>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</si>
  <si>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</si>
  <si>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</si>
  <si>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</si>
  <si>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</si>
  <si>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</si>
  <si>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</si>
  <si>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</si>
  <si>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</si>
  <si>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</si>
  <si>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</si>
  <si>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</si>
  <si>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</si>
  <si>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</si>
  <si>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</si>
  <si>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</si>
  <si>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</si>
  <si>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</si>
  <si>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</si>
  <si>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</si>
  <si>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</si>
  <si>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</si>
  <si>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</si>
  <si>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</si>
  <si>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</si>
  <si>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</si>
  <si>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</si>
  <si>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</si>
  <si>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</si>
  <si>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</si>
  <si>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</si>
  <si>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</si>
  <si>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</si>
  <si>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</si>
  <si>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</si>
  <si>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</si>
  <si>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</si>
  <si>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</si>
  <si>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</si>
  <si>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</si>
  <si>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</si>
  <si>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</si>
  <si>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</si>
  <si>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</si>
  <si>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</si>
  <si>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</si>
  <si>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</si>
  <si>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</si>
  <si>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</si>
  <si>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</si>
  <si>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</si>
  <si>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</si>
  <si>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</si>
  <si>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</si>
  <si>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</si>
  <si>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</si>
  <si>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</si>
  <si>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</si>
  <si>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</si>
  <si>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</si>
  <si>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</si>
  <si>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</si>
  <si>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</si>
  <si>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</si>
  <si>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</si>
  <si>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</si>
  <si>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</si>
  <si>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</si>
  <si>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</si>
  <si>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</si>
  <si>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</si>
  <si>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</si>
  <si>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</si>
  <si>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</si>
  <si>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</si>
  <si>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</si>
  <si>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</si>
  <si>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</si>
  <si>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</si>
  <si>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</si>
  <si>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</si>
  <si>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</si>
  <si>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</si>
  <si>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</si>
  <si>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</si>
  <si>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</si>
  <si>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</si>
  <si>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</si>
  <si>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</si>
  <si>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</si>
  <si>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</si>
  <si>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</si>
  <si>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</si>
  <si>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</si>
  <si>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</si>
  <si>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</si>
  <si>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</si>
  <si>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</si>
  <si>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</si>
  <si>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</si>
  <si>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</si>
  <si>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</si>
  <si>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</si>
  <si>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</si>
  <si>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</si>
  <si>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</si>
  <si>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</si>
  <si>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</si>
  <si>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</si>
  <si>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</si>
  <si>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</si>
  <si>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</si>
  <si>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</si>
  <si>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</si>
  <si>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</si>
  <si>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</si>
  <si>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</si>
  <si>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</si>
  <si>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</si>
  <si>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</si>
  <si>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</si>
  <si>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</si>
  <si>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</si>
  <si>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</si>
  <si>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</si>
  <si>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</si>
  <si>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</si>
  <si>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</si>
  <si>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</si>
  <si>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</si>
  <si>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</si>
  <si>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</si>
  <si>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</si>
  <si>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</si>
  <si>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</si>
  <si>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</si>
  <si>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</si>
  <si>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</si>
  <si>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</si>
  <si>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</si>
  <si>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</si>
  <si>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</si>
  <si>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</si>
  <si>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</si>
  <si>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</si>
  <si>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</si>
  <si>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</si>
  <si>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</si>
  <si>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</si>
  <si>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</si>
  <si>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</si>
  <si>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</si>
  <si>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</si>
  <si>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</si>
  <si>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</si>
  <si>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</si>
  <si>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</si>
  <si>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</si>
  <si>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</si>
  <si>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</si>
  <si>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</si>
  <si>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</si>
  <si>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</si>
  <si>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</si>
  <si>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</si>
  <si>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</si>
  <si>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</si>
  <si>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</si>
  <si>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</si>
  <si>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</si>
  <si>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</si>
  <si>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</si>
  <si>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</si>
  <si>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</si>
  <si>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</si>
  <si>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</si>
  <si>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</si>
  <si>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</si>
  <si>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</si>
  <si>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</si>
  <si>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</si>
  <si>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</si>
  <si>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</si>
  <si>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</si>
  <si>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</si>
  <si>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</si>
  <si>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</si>
  <si>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</si>
  <si>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</si>
  <si>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</si>
  <si>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</si>
  <si>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</si>
  <si>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</si>
  <si>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</si>
  <si>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</si>
  <si>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</si>
  <si>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</si>
  <si>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</si>
  <si>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</si>
  <si>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</si>
  <si>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</si>
  <si>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</si>
  <si>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</si>
  <si>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</si>
  <si>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</si>
  <si>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</si>
  <si>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</si>
  <si>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</si>
  <si>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</si>
  <si>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</si>
  <si>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</si>
  <si>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</si>
  <si>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</si>
  <si>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</si>
  <si>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</si>
  <si>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</si>
  <si>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</si>
  <si>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</si>
  <si>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</si>
  <si>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</si>
  <si>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</si>
  <si>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</si>
  <si>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</si>
  <si>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</si>
  <si>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</si>
  <si>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</si>
  <si>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</si>
  <si>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</si>
  <si>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</si>
  <si>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</si>
  <si>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</si>
  <si>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</si>
  <si>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</si>
  <si>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</si>
  <si>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</si>
  <si>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</si>
  <si>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</si>
  <si>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</si>
  <si>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</si>
  <si>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</si>
  <si>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</si>
  <si>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</si>
  <si>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</si>
  <si>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</si>
  <si>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</si>
  <si>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</si>
  <si>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</si>
  <si>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</si>
  <si>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</si>
  <si>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</si>
  <si>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</si>
  <si>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</si>
  <si>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</si>
  <si>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</si>
  <si>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</si>
  <si>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</si>
  <si>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</si>
  <si>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</si>
  <si>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</si>
  <si>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</si>
  <si>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</si>
  <si>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</si>
  <si>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</si>
  <si>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</si>
  <si>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</si>
  <si>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</si>
  <si>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</si>
  <si>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</si>
  <si>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</si>
  <si>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</si>
  <si>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</si>
  <si>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</si>
  <si>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</si>
  <si>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</si>
  <si>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</si>
  <si>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</si>
  <si>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</si>
  <si>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</si>
  <si>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</si>
  <si>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</si>
  <si>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</si>
  <si>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</si>
  <si>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</si>
  <si>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</si>
  <si>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</si>
  <si>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</si>
  <si>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</si>
  <si>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</si>
  <si>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</si>
  <si>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</si>
  <si>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</si>
  <si>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</si>
  <si>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</si>
  <si>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</si>
  <si>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</si>
  <si>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</si>
  <si>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</si>
  <si>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</si>
  <si>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</si>
  <si>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</si>
  <si>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</si>
  <si>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</si>
  <si>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</si>
  <si>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</si>
  <si>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</si>
  <si>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</si>
  <si>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</si>
  <si>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</si>
  <si>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</si>
  <si>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</si>
  <si>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</si>
  <si>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</si>
  <si>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</si>
  <si>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</si>
  <si>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</si>
  <si>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</si>
  <si>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</si>
  <si>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</si>
  <si>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</si>
  <si>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</si>
  <si>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</si>
  <si>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</si>
  <si>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</si>
  <si>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</si>
  <si>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</si>
  <si>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</si>
  <si>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</si>
  <si>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</si>
  <si>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</si>
  <si>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</si>
  <si>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</si>
  <si>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</si>
  <si>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</si>
  <si>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</si>
  <si>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</si>
  <si>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</si>
  <si>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</si>
  <si>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</si>
  <si>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</si>
  <si>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</si>
  <si>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</si>
  <si>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</si>
  <si>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</si>
  <si>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</si>
  <si>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</si>
  <si>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</si>
  <si>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</si>
  <si>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</si>
  <si>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</si>
  <si>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</si>
  <si>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</si>
  <si>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</si>
  <si>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</si>
  <si>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</si>
  <si>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</si>
  <si>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</si>
  <si>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</si>
  <si>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</si>
  <si>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</si>
  <si>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</si>
  <si>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</si>
  <si>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</si>
  <si>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</si>
  <si>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</si>
  <si>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</si>
  <si>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</si>
  <si>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</si>
  <si>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</si>
  <si>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</si>
  <si>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</si>
  <si>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</si>
  <si>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</si>
  <si>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</si>
  <si>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</si>
  <si>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</si>
  <si>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</si>
  <si>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</si>
  <si>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</si>
  <si>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</si>
  <si>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</si>
  <si>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</si>
  <si>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</si>
  <si>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</si>
  <si>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</si>
  <si>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</si>
  <si>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</si>
  <si>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</si>
  <si>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</si>
  <si>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</si>
  <si>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</si>
  <si>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</si>
  <si>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</si>
  <si>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</si>
  <si>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</si>
  <si>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</si>
  <si>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</si>
  <si>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</si>
  <si>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</si>
  <si>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</si>
  <si>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</si>
  <si>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</si>
  <si>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</si>
  <si>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</si>
  <si>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</si>
  <si>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</si>
  <si>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</si>
  <si>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</si>
  <si>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</si>
  <si>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</si>
  <si>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</si>
  <si>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</si>
  <si>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</si>
  <si>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</si>
  <si>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</si>
  <si>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</si>
  <si>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</si>
  <si>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</si>
  <si>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</si>
  <si>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</si>
  <si>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</si>
  <si>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</si>
  <si>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</si>
  <si>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</si>
  <si>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</si>
  <si>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</si>
  <si>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</si>
  <si>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</si>
  <si>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</si>
  <si>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</si>
  <si>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</si>
  <si>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</si>
  <si>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</si>
  <si>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</si>
  <si>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</si>
  <si>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</si>
  <si>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</si>
  <si>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</si>
  <si>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</si>
  <si>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</si>
  <si>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</si>
  <si>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</si>
  <si>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</si>
  <si>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</si>
  <si>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</si>
  <si>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</si>
  <si>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</si>
  <si>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</si>
  <si>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</si>
  <si>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</si>
  <si>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</si>
  <si>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</si>
  <si>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</si>
  <si>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</si>
  <si>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</si>
  <si>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</si>
  <si>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</si>
  <si>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</si>
  <si>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</si>
  <si>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</si>
  <si>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</si>
  <si>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</si>
  <si>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</si>
  <si>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</si>
  <si>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</si>
  <si>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</si>
  <si>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</si>
  <si>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</si>
  <si>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</si>
  <si>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</si>
  <si>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</si>
  <si>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</si>
  <si>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</si>
  <si>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</si>
  <si>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</si>
  <si>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</si>
  <si>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</si>
  <si>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</si>
  <si>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</si>
  <si>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</si>
  <si>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</si>
  <si>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</si>
  <si>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</si>
  <si>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</si>
  <si>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</si>
  <si>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</si>
  <si>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</si>
  <si>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</si>
  <si>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</si>
  <si>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</si>
  <si>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</si>
  <si>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</si>
  <si>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</si>
  <si>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</si>
  <si>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</si>
  <si>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</si>
  <si>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</si>
  <si>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</si>
  <si>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</si>
  <si>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</si>
  <si>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</si>
  <si>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</si>
  <si>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</si>
  <si>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</si>
  <si>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</si>
  <si>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</si>
  <si>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</si>
  <si>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</si>
  <si>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</si>
  <si>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</si>
  <si>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</si>
  <si>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</si>
  <si>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</si>
  <si>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</si>
  <si>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</si>
  <si>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</si>
  <si>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</si>
  <si>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</si>
  <si>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</si>
  <si>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</si>
  <si>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</si>
  <si>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</si>
  <si>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</si>
  <si>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</si>
  <si>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</si>
  <si>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</si>
  <si>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</si>
  <si>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</si>
  <si>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</si>
  <si>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</si>
  <si>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</si>
  <si>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</si>
  <si>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</si>
  <si>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</si>
  <si>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</si>
  <si>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</si>
  <si>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</si>
  <si>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</si>
  <si>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</si>
  <si>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</si>
  <si>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</si>
  <si>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</si>
  <si>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</si>
  <si>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</si>
  <si>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</si>
  <si>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</si>
  <si>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</si>
  <si>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</si>
  <si>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</si>
  <si>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</si>
  <si>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</si>
  <si>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</si>
  <si>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</si>
  <si>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</si>
  <si>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</si>
  <si>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</si>
  <si>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</si>
  <si>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</si>
  <si>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</si>
  <si>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</si>
  <si>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</si>
  <si>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</si>
  <si>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</si>
  <si>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</si>
  <si>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</si>
  <si>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</si>
  <si>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</si>
  <si>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</si>
  <si>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</si>
  <si>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</si>
  <si>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</si>
  <si>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</si>
  <si>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</si>
  <si>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</si>
  <si>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</si>
  <si>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</si>
  <si>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</si>
  <si>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</si>
  <si>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</si>
  <si>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</si>
  <si>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</si>
  <si>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</si>
  <si>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</si>
  <si>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</si>
  <si>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</si>
  <si>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</si>
  <si>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</si>
  <si>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</si>
  <si>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</si>
  <si>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</si>
  <si>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</si>
  <si>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</si>
  <si>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</si>
  <si>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</si>
  <si>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</si>
  <si>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</si>
  <si>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</si>
  <si>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</si>
  <si>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</si>
  <si>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</si>
  <si>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</si>
  <si>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</si>
  <si>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</si>
  <si>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</si>
  <si>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</si>
  <si>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</si>
  <si>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</si>
  <si>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</si>
  <si>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</si>
  <si>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</si>
  <si>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</si>
  <si>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</si>
  <si>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</si>
  <si>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</si>
  <si>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</si>
  <si>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</si>
  <si>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</si>
  <si>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</si>
  <si>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</si>
  <si>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</si>
  <si>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</si>
  <si>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</si>
  <si>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</si>
  <si>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</si>
  <si>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</si>
  <si>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</si>
  <si>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</si>
  <si>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</si>
  <si>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</si>
  <si>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</si>
  <si>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</si>
  <si>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</si>
  <si>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</si>
  <si>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</si>
  <si>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</si>
  <si>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</si>
  <si>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</si>
  <si>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</si>
  <si>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</si>
  <si>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</si>
  <si>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</si>
  <si>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</si>
  <si>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</si>
  <si>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</si>
  <si>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</si>
  <si>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</si>
  <si>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</si>
  <si>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</si>
  <si>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</si>
  <si>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</si>
  <si>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</si>
  <si>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</si>
  <si>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</si>
  <si>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</si>
  <si>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</si>
  <si>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</si>
  <si>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</si>
  <si>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</si>
  <si>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</si>
  <si>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</si>
  <si>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</si>
  <si>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</si>
  <si>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</si>
  <si>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</si>
  <si>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</si>
  <si>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</si>
  <si>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</si>
  <si>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</si>
  <si>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</si>
  <si>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</si>
  <si>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</si>
  <si>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</si>
  <si>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</si>
  <si>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</si>
  <si>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</si>
  <si>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</si>
  <si>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</si>
  <si>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</si>
  <si>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</si>
  <si>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</si>
  <si>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</si>
  <si>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</si>
  <si>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</si>
  <si>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</si>
  <si>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</si>
  <si>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</si>
  <si>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</si>
  <si>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</si>
  <si>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</si>
  <si>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</si>
  <si>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</si>
  <si>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</si>
  <si>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</si>
  <si>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</si>
  <si>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</si>
  <si>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</si>
  <si>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</si>
  <si>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</si>
  <si>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</si>
  <si>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</si>
  <si>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</si>
  <si>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</si>
  <si>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</si>
  <si>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</si>
  <si>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</si>
  <si>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</si>
  <si>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</si>
  <si>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</si>
  <si>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</si>
  <si>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</si>
  <si>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</si>
  <si>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</si>
  <si>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</si>
  <si>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</si>
  <si>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</si>
  <si>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</si>
  <si>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</si>
  <si>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</si>
  <si>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</si>
  <si>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</si>
  <si>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</si>
  <si>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</si>
  <si>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</si>
  <si>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</si>
  <si>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</si>
  <si>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</si>
  <si>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</si>
  <si>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</si>
  <si>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</si>
  <si>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</si>
  <si>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</si>
  <si>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</si>
  <si>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</si>
  <si>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</si>
  <si>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</si>
  <si>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</si>
  <si>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</si>
  <si>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</si>
  <si>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</si>
  <si>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</si>
  <si>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</si>
  <si>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</si>
  <si>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</si>
  <si>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</si>
  <si>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</si>
  <si>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</si>
  <si>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</si>
  <si>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</si>
  <si>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</si>
  <si>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</si>
  <si>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</si>
  <si>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</si>
  <si>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</si>
  <si>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</si>
  <si>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</si>
  <si>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</si>
  <si>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</si>
  <si>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</si>
  <si>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</si>
  <si>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</si>
  <si>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</si>
  <si>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</si>
  <si>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</si>
  <si>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</si>
  <si>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</si>
  <si>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</si>
  <si>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</si>
  <si>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</si>
  <si>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</si>
  <si>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</si>
  <si>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</si>
  <si>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</si>
  <si>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</si>
  <si>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</si>
  <si>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</si>
  <si>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</si>
  <si>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</si>
  <si>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</si>
  <si>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</si>
  <si>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</si>
  <si>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</si>
  <si>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</si>
  <si>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</si>
  <si>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</si>
  <si>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</si>
  <si>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</si>
  <si>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</si>
  <si>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</si>
  <si>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</si>
  <si>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</si>
  <si>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</si>
  <si>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</si>
  <si>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</si>
  <si>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</si>
  <si>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</si>
  <si>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</si>
  <si>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</si>
  <si>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</si>
  <si>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</si>
  <si>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</si>
  <si>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</si>
  <si>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</si>
  <si>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</si>
  <si>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</si>
  <si>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</si>
  <si>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</si>
  <si>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</si>
  <si>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</si>
  <si>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</si>
  <si>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</si>
  <si>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</si>
  <si>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</si>
  <si>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</si>
  <si>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</si>
  <si>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</si>
  <si>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</si>
  <si>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</si>
  <si>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</si>
  <si>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</si>
  <si>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</si>
  <si>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</si>
  <si>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</si>
  <si>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</si>
  <si>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</si>
  <si>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</si>
  <si>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</si>
  <si>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</si>
  <si>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</si>
  <si>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</si>
  <si>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</si>
  <si>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</si>
  <si>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</si>
  <si>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</si>
  <si>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</si>
  <si>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</si>
  <si>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</si>
  <si>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</si>
  <si>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</si>
  <si>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</si>
  <si>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</si>
  <si>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</si>
  <si>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</si>
  <si>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</si>
  <si>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</si>
  <si>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</si>
  <si>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</si>
  <si>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</si>
  <si>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</si>
  <si>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</si>
  <si>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</si>
  <si>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</si>
  <si>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</si>
  <si>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</si>
  <si>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</si>
  <si>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</si>
  <si>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</si>
  <si>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</si>
  <si>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</si>
  <si>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</si>
  <si>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</si>
  <si>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</si>
  <si>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</si>
  <si>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</si>
  <si>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</si>
  <si>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</si>
  <si>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</si>
  <si>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</si>
  <si>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</si>
  <si>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</si>
  <si>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</si>
  <si>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</si>
  <si>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</si>
  <si>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</si>
  <si>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</si>
  <si>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</si>
  <si>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</si>
  <si>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</si>
  <si>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</si>
  <si>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</si>
  <si>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</si>
  <si>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</si>
  <si>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</si>
  <si>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</si>
  <si>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</si>
  <si>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</si>
  <si>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</si>
  <si>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</si>
  <si>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</si>
  <si>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</si>
  <si>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</si>
  <si>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</si>
  <si>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</si>
  <si>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</si>
  <si>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</si>
  <si>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</si>
  <si>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</si>
  <si>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</si>
  <si>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</si>
  <si>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</si>
  <si>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</si>
  <si>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</si>
  <si>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</si>
  <si>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</si>
  <si>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</si>
  <si>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</si>
  <si>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</si>
  <si>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</si>
  <si>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</si>
  <si>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</si>
  <si>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</si>
  <si>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</si>
  <si>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</si>
  <si>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</si>
  <si>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</si>
  <si>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</si>
  <si>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</si>
  <si>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</si>
  <si>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</si>
  <si>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</si>
  <si>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</si>
  <si>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</si>
  <si>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</si>
  <si>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</si>
  <si>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</si>
  <si>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</si>
  <si>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</si>
  <si>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</si>
  <si>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</si>
  <si>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</si>
  <si>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</si>
  <si>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</si>
  <si>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</si>
  <si>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</si>
  <si>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</si>
  <si>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</si>
  <si>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</si>
  <si>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</si>
  <si>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</si>
  <si>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</si>
  <si>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</si>
  <si>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</si>
  <si>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</si>
  <si>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</si>
  <si>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</si>
  <si>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</si>
  <si>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</si>
  <si>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</si>
  <si>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</si>
  <si>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</si>
  <si>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</si>
  <si>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</si>
  <si>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</si>
  <si>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</si>
  <si>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</si>
  <si>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</si>
  <si>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</si>
  <si>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</si>
  <si>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</si>
  <si>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</si>
  <si>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</si>
  <si>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</si>
  <si>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</si>
  <si>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</si>
  <si>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</si>
  <si>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</si>
  <si>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</si>
  <si>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</si>
  <si>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</si>
  <si>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</si>
  <si>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</si>
  <si>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</si>
  <si>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</si>
  <si>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</si>
  <si>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</si>
  <si>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</si>
  <si>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</si>
  <si>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</si>
  <si>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</si>
  <si>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</si>
  <si>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</si>
  <si>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</si>
  <si>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</si>
  <si>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</si>
  <si>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</si>
  <si>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</si>
  <si>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</si>
  <si>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</si>
  <si>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</si>
  <si>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</si>
  <si>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</si>
  <si>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</si>
  <si>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</si>
  <si>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</si>
  <si>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</si>
  <si>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</si>
  <si>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</si>
  <si>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</si>
  <si>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</si>
  <si>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</si>
  <si>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</si>
  <si>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</si>
  <si>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</si>
  <si>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</si>
  <si>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</si>
  <si>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</si>
  <si>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</si>
  <si>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</si>
  <si>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</si>
  <si>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</si>
  <si>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</si>
  <si>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</si>
  <si>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</si>
  <si>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</si>
  <si>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</si>
  <si>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</si>
  <si>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</si>
  <si>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</si>
  <si>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</si>
  <si>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</si>
  <si>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</si>
  <si>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</si>
  <si>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</si>
  <si>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</si>
  <si>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</si>
  <si>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</si>
  <si>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</si>
  <si>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</si>
  <si>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</si>
  <si>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</si>
  <si>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</si>
  <si>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</si>
  <si>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</si>
  <si>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</si>
  <si>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</si>
  <si>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</si>
  <si>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</si>
  <si>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</si>
  <si>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</si>
  <si>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</si>
  <si>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</si>
  <si>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</si>
  <si>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</si>
  <si>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</si>
  <si>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</si>
  <si>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</si>
  <si>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</si>
  <si>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</si>
  <si>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</si>
  <si>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</si>
  <si>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</si>
  <si>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</si>
  <si>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</si>
  <si>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</si>
  <si>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</si>
  <si>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</si>
  <si>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</si>
  <si>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</si>
  <si>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</si>
  <si>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</si>
  <si>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</si>
  <si>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</si>
  <si>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</si>
  <si>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</si>
  <si>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</si>
  <si>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</si>
  <si>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</si>
  <si>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</si>
  <si>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</si>
  <si>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</si>
  <si>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</si>
  <si>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</si>
  <si>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</si>
  <si>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</si>
  <si>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</si>
  <si>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</si>
  <si>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</si>
  <si>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</si>
  <si>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</si>
  <si>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</si>
  <si>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</si>
  <si>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</si>
  <si>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</si>
  <si>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</si>
  <si>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</si>
  <si>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</si>
  <si>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</si>
  <si>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</si>
  <si>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</si>
  <si>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</si>
  <si>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</si>
  <si>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</si>
  <si>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</si>
  <si>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</si>
  <si>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</si>
  <si>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</si>
  <si>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</si>
  <si>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</si>
  <si>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</si>
  <si>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</si>
  <si>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</si>
  <si>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</si>
  <si>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</si>
  <si>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</si>
  <si>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</si>
  <si>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</si>
  <si>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</si>
  <si>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</si>
  <si>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</si>
  <si>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</si>
  <si>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</si>
  <si>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</si>
  <si>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</si>
  <si>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</si>
  <si>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</si>
  <si>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</si>
  <si>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</si>
  <si>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</si>
  <si>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</si>
  <si>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</si>
  <si>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</si>
  <si>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</si>
  <si>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</si>
  <si>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</si>
  <si>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</si>
  <si>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</si>
  <si>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</si>
  <si>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</si>
  <si>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</si>
  <si>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</si>
  <si>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</si>
  <si>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</si>
  <si>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</si>
  <si>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</si>
  <si>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</si>
  <si>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</si>
  <si>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</si>
  <si>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</si>
  <si>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</si>
  <si>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</si>
  <si>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</si>
  <si>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</si>
  <si>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</si>
  <si>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</si>
  <si>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</si>
  <si>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</si>
  <si>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</si>
  <si>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</si>
  <si>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</si>
  <si>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</si>
  <si>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</si>
  <si>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</si>
  <si>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</si>
  <si>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</si>
  <si>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</si>
  <si>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</si>
  <si>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</si>
  <si>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</si>
  <si>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</si>
  <si>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</si>
  <si>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</si>
  <si>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</si>
  <si>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</si>
  <si>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</si>
  <si>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</si>
  <si>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</si>
  <si>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</si>
  <si>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</si>
  <si>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</si>
  <si>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</si>
  <si>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</si>
  <si>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</si>
  <si>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</si>
  <si>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</si>
  <si>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</si>
  <si>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</si>
  <si>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</si>
  <si>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</si>
  <si>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</si>
  <si>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</si>
  <si>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</si>
  <si>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</si>
  <si>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</si>
  <si>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</si>
  <si>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</si>
  <si>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</si>
  <si>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</si>
  <si>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</si>
  <si>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</si>
  <si>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</si>
  <si>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</si>
  <si>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</si>
  <si>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</si>
  <si>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</si>
  <si>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</si>
  <si>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</si>
  <si>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</si>
  <si>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</si>
  <si>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</si>
  <si>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</si>
  <si>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</si>
  <si>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</si>
  <si>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</si>
  <si>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</si>
  <si>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</si>
  <si>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</si>
  <si>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</si>
  <si>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</si>
  <si>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</si>
  <si>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</si>
  <si>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</si>
  <si>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</si>
  <si>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</si>
  <si>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</si>
  <si>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</si>
  <si>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</si>
  <si>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</si>
  <si>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</si>
  <si>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</si>
  <si>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</si>
  <si>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</si>
  <si>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</si>
  <si>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</si>
  <si>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</si>
  <si>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</si>
  <si>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</si>
  <si>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</si>
  <si>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</si>
  <si>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</si>
  <si>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</si>
  <si>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</si>
  <si>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</si>
  <si>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</si>
  <si>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</si>
  <si>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</si>
  <si>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</si>
  <si>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</si>
  <si>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</si>
  <si>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</si>
  <si>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</si>
  <si>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</si>
  <si>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</si>
  <si>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</si>
  <si>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</si>
  <si>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</si>
  <si>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</si>
  <si>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</si>
  <si>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</si>
  <si>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</si>
  <si>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</si>
  <si>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</si>
  <si>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</si>
  <si>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</si>
  <si>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</si>
  <si>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</si>
  <si>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</si>
  <si>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</si>
  <si>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</si>
  <si>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</si>
  <si>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</si>
  <si>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</si>
  <si>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</si>
  <si>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</si>
  <si>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</si>
  <si>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</si>
  <si>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</si>
  <si>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</si>
  <si>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</si>
  <si>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</si>
  <si>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</si>
  <si>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</si>
  <si>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</si>
  <si>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</si>
  <si>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</si>
  <si>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</si>
  <si>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</si>
  <si>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</si>
  <si>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</si>
  <si>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</si>
  <si>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</si>
  <si>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</si>
  <si>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</si>
  <si>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</si>
  <si>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</si>
  <si>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</si>
  <si>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</si>
  <si>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</si>
  <si>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</si>
  <si>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</si>
  <si>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</si>
  <si>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</si>
  <si>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</si>
  <si>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</si>
  <si>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</si>
  <si>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</si>
  <si>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</si>
  <si>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</si>
  <si>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</si>
  <si>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</si>
  <si>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</si>
  <si>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</si>
  <si>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</si>
  <si>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</si>
  <si>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</si>
  <si>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</si>
  <si>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</si>
  <si>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</si>
  <si>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</si>
  <si>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</si>
  <si>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</si>
  <si>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</si>
  <si>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</si>
  <si>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</si>
  <si>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</si>
  <si>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</si>
  <si>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</si>
  <si>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</si>
  <si>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</si>
  <si>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</si>
  <si>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</si>
  <si>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</si>
  <si>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</si>
  <si>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</si>
  <si>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</si>
  <si>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</si>
  <si>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</si>
  <si>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</si>
  <si>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</si>
  <si>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</si>
  <si>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</si>
  <si>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</si>
  <si>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</si>
  <si>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</si>
  <si>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</si>
  <si>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</si>
  <si>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</si>
  <si>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</si>
  <si>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</si>
  <si>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</si>
  <si>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</si>
  <si>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</si>
  <si>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</si>
  <si>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</si>
  <si>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</si>
  <si>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</si>
  <si>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</si>
  <si>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</si>
  <si>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</si>
  <si>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</si>
  <si>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</si>
  <si>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</si>
  <si>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</si>
  <si>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</si>
  <si>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</si>
  <si>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</si>
  <si>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</si>
  <si>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</si>
  <si>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</si>
  <si>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</si>
  <si>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</si>
  <si>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</si>
  <si>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</si>
  <si>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</si>
  <si>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</si>
  <si>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</si>
  <si>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</si>
  <si>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</si>
  <si>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</si>
  <si>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</si>
  <si>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</si>
  <si>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</si>
  <si>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</si>
  <si>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</si>
  <si>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</si>
  <si>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</si>
  <si>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</si>
  <si>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</si>
  <si>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</si>
  <si>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</si>
  <si>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</si>
  <si>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</si>
  <si>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</si>
  <si>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</si>
  <si>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</si>
  <si>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</si>
  <si>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</si>
  <si>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</si>
  <si>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</si>
  <si>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</si>
  <si>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</si>
  <si>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</si>
  <si>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</si>
  <si>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</si>
  <si>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</si>
  <si>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</si>
  <si>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</si>
  <si>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</si>
  <si>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</si>
  <si>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</si>
  <si>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</si>
  <si>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</si>
  <si>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</si>
  <si>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</si>
  <si>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</si>
  <si>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</si>
  <si>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</si>
  <si>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</si>
  <si>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</si>
  <si>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</si>
  <si>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</si>
  <si>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</si>
  <si>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</si>
  <si>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</si>
  <si>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</si>
  <si>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</si>
  <si>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</si>
  <si>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</si>
  <si>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</si>
  <si>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</si>
  <si>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</si>
  <si>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</si>
  <si>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</si>
  <si>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</si>
  <si>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</si>
  <si>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</si>
  <si>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</si>
  <si>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</si>
  <si>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</si>
  <si>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</si>
  <si>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</si>
  <si>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</si>
  <si>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</si>
  <si>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</si>
  <si>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</si>
  <si>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</si>
  <si>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</si>
  <si>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</si>
  <si>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</si>
  <si>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</si>
  <si>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</si>
  <si>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</si>
  <si>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</si>
  <si>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</si>
  <si>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</si>
  <si>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</si>
  <si>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</si>
  <si>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</si>
  <si>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</si>
  <si>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</si>
  <si>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</si>
  <si>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</si>
  <si>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</si>
  <si>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</si>
  <si>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</si>
  <si>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</si>
  <si>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</si>
  <si>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</si>
  <si>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</si>
  <si>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</si>
  <si>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</si>
  <si>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</si>
  <si>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</si>
  <si>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</si>
  <si>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</si>
  <si>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</si>
  <si>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</si>
  <si>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</si>
  <si>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</si>
  <si>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</si>
  <si>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</si>
  <si>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</si>
  <si>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</si>
  <si>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</si>
  <si>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</si>
  <si>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</si>
  <si>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</si>
  <si>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</si>
  <si>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</si>
  <si>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</si>
  <si>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</si>
  <si>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</si>
  <si>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</si>
  <si>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</si>
  <si>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</si>
  <si>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</si>
  <si>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</si>
  <si>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</si>
  <si>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</si>
  <si>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</si>
  <si>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</si>
  <si>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</si>
  <si>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</si>
  <si>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</si>
  <si>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</si>
  <si>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</si>
  <si>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</si>
  <si>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</si>
  <si>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</si>
  <si>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</si>
  <si>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</si>
  <si>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</si>
  <si>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</si>
  <si>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</si>
  <si>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</si>
  <si>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</si>
  <si>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</si>
  <si>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</si>
  <si>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</si>
  <si>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</si>
  <si>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</si>
  <si>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</si>
  <si>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</si>
  <si>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</si>
  <si>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</si>
  <si>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</si>
  <si>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</si>
  <si>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</si>
  <si>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</si>
  <si>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</si>
  <si>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</si>
  <si>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</si>
  <si>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</si>
  <si>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</si>
  <si>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</si>
  <si>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</si>
  <si>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</si>
  <si>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</si>
  <si>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</si>
  <si>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</si>
  <si>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</si>
  <si>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</si>
  <si>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</si>
  <si>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</si>
  <si>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</si>
  <si>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</si>
  <si>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</si>
  <si>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</si>
  <si>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</si>
  <si>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</si>
  <si>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</si>
  <si>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</si>
  <si>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</si>
  <si>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</si>
  <si>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</si>
  <si>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</si>
  <si>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</si>
  <si>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</si>
  <si>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</si>
  <si>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</si>
  <si>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</si>
  <si>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</si>
  <si>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</si>
  <si>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</si>
  <si>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</si>
  <si>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</si>
  <si>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</si>
  <si>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</si>
  <si>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</si>
  <si>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</si>
  <si>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</si>
  <si>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</si>
  <si>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</si>
  <si>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</si>
  <si>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</si>
  <si>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</si>
  <si>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</si>
  <si>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</si>
  <si>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</si>
  <si>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</si>
  <si>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</si>
  <si>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</si>
  <si>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</si>
  <si>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</si>
  <si>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</si>
  <si>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</si>
  <si>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</si>
  <si>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</si>
  <si>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</si>
  <si>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</si>
  <si>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</si>
  <si>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</si>
  <si>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</si>
  <si>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</si>
  <si>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</si>
  <si>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</si>
  <si>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</si>
  <si>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</si>
  <si>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</si>
  <si>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</si>
  <si>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</si>
  <si>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</si>
  <si>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</si>
  <si>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</si>
  <si>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</si>
  <si>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</si>
  <si>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</si>
  <si>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</si>
  <si>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</si>
  <si>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</si>
  <si>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</si>
  <si>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</si>
  <si>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</si>
  <si>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</si>
  <si>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</si>
  <si>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</si>
  <si>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</si>
  <si>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</si>
  <si>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</si>
  <si>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</si>
  <si>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</si>
  <si>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</si>
  <si>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</si>
  <si>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</si>
  <si>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</si>
  <si>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</si>
  <si>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</si>
  <si>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</si>
  <si>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</si>
  <si>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</si>
  <si>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</si>
  <si>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</si>
  <si>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</si>
  <si>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</si>
  <si>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</si>
  <si>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</si>
  <si>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</si>
  <si>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</si>
  <si>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</si>
  <si>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</si>
  <si>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</si>
  <si>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</si>
  <si>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</si>
  <si>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</si>
  <si>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</si>
  <si>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</si>
  <si>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</si>
  <si>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</si>
  <si>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</si>
  <si>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</si>
  <si>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</si>
  <si>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</si>
  <si>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</si>
  <si>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</si>
  <si>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</si>
  <si>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</si>
  <si>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</si>
  <si>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</si>
  <si>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</si>
  <si>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</si>
  <si>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</si>
  <si>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</si>
  <si>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</si>
  <si>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</si>
  <si>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</si>
  <si>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</si>
  <si>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</si>
  <si>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</si>
  <si>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</si>
  <si>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</si>
  <si>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</si>
  <si>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</si>
  <si>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</si>
  <si>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</si>
  <si>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</si>
  <si>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</si>
  <si>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</si>
  <si>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</si>
  <si>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</si>
  <si>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</si>
  <si>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</si>
  <si>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</si>
  <si>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</si>
  <si>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</si>
  <si>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</si>
  <si>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</si>
  <si>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</si>
  <si>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</si>
  <si>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</si>
  <si>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</si>
  <si>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</si>
  <si>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</si>
  <si>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</si>
  <si>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</si>
  <si>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</si>
  <si>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</si>
  <si>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</si>
  <si>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</si>
  <si>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</si>
  <si>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</si>
  <si>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</si>
  <si>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</si>
  <si>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</si>
  <si>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</si>
  <si>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</si>
  <si>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</si>
  <si>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</si>
  <si>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</si>
  <si>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</si>
  <si>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</si>
  <si>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</si>
  <si>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</si>
  <si>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</si>
  <si>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</si>
  <si>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</si>
  <si>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</si>
  <si>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</si>
  <si>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</si>
  <si>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</si>
  <si>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</si>
  <si>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</si>
  <si>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</si>
  <si>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</si>
  <si>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</si>
  <si>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</si>
  <si>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</si>
  <si>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</si>
  <si>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</si>
  <si>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</si>
  <si>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</si>
  <si>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</si>
  <si>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</si>
  <si>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</si>
  <si>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</si>
  <si>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</si>
  <si>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</si>
  <si>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</si>
  <si>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</si>
  <si>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</si>
  <si>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</si>
  <si>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</si>
  <si>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</si>
  <si>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</si>
  <si>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</si>
  <si>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</si>
  <si>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</si>
  <si>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</si>
  <si>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</si>
  <si>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</si>
  <si>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</si>
  <si>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</si>
  <si>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</si>
  <si>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</si>
  <si>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</si>
  <si>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</si>
  <si>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</si>
  <si>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</si>
  <si>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</si>
  <si>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</si>
  <si>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</si>
  <si>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</si>
  <si>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</si>
  <si>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</si>
  <si>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</si>
  <si>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</si>
  <si>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</si>
  <si>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</si>
  <si>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</si>
  <si>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</si>
  <si>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</si>
  <si>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</si>
  <si>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</si>
  <si>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</si>
  <si>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</si>
  <si>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</si>
  <si>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</si>
  <si>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</si>
  <si>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</si>
  <si>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</si>
  <si>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</si>
  <si>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</si>
  <si>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</si>
  <si>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</si>
  <si>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</si>
  <si>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</si>
  <si>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</si>
  <si>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</si>
  <si>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</si>
  <si>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</si>
  <si>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</si>
  <si>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</si>
  <si>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</si>
  <si>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</si>
  <si>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</si>
  <si>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</si>
  <si>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</si>
  <si>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</si>
  <si>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</si>
  <si>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</si>
  <si>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</si>
  <si>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</si>
  <si>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</si>
  <si>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</si>
  <si>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</si>
  <si>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</si>
  <si>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</si>
  <si>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</si>
  <si>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</si>
  <si>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</si>
  <si>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</si>
  <si>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</si>
  <si>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</si>
  <si>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</si>
  <si>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</si>
  <si>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</si>
  <si>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</si>
  <si>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</si>
  <si>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</si>
  <si>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</si>
  <si>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</si>
  <si>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</si>
  <si>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</si>
  <si>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</si>
  <si>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</si>
  <si>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</si>
  <si>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</si>
  <si>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</si>
  <si>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</si>
  <si>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</si>
  <si>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</si>
  <si>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</si>
  <si>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</si>
  <si>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</si>
  <si>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</si>
  <si>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</si>
  <si>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</si>
  <si>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</si>
  <si>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</si>
  <si>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</si>
  <si>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</si>
  <si>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</si>
  <si>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</si>
  <si>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</si>
  <si>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</si>
  <si>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</si>
  <si>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</si>
  <si>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</si>
  <si>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</si>
  <si>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</si>
  <si>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</si>
  <si>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</si>
  <si>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</si>
  <si>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</si>
  <si>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</si>
  <si>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</si>
  <si>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</si>
  <si>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</si>
  <si>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</si>
  <si>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</si>
  <si>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</si>
  <si>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</si>
  <si>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</si>
  <si>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</si>
  <si>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</si>
  <si>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</si>
  <si>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</si>
  <si>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</si>
  <si>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</si>
  <si>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</si>
  <si>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</si>
  <si>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</si>
  <si>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</si>
  <si>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</si>
  <si>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</si>
  <si>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</si>
  <si>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</si>
  <si>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</si>
  <si>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</si>
  <si>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</si>
  <si>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</si>
  <si>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</si>
  <si>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</si>
  <si>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</si>
  <si>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</si>
  <si>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</si>
  <si>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</si>
  <si>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</si>
  <si>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</si>
  <si>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</si>
  <si>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</si>
  <si>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</si>
  <si>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</si>
  <si>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</si>
  <si>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</si>
  <si>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</si>
  <si>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</si>
  <si>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</si>
  <si>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</si>
  <si>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</si>
  <si>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</si>
  <si>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</si>
  <si>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</si>
  <si>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</si>
  <si>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</si>
  <si>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</si>
  <si>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</si>
  <si>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</si>
  <si>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</si>
  <si>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</si>
  <si>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</si>
  <si>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</si>
  <si>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</si>
  <si>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</si>
  <si>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</si>
  <si>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</si>
  <si>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</si>
  <si>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</si>
  <si>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</si>
  <si>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</si>
  <si>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</si>
  <si>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</si>
  <si>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</si>
  <si>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</si>
  <si>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</si>
  <si>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</si>
  <si>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</si>
  <si>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</si>
  <si>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</si>
  <si>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</si>
  <si>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</si>
  <si>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</si>
  <si>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</si>
  <si>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</si>
  <si>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</si>
  <si>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</si>
  <si>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</si>
  <si>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</si>
  <si>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</si>
  <si>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</si>
  <si>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</si>
  <si>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</si>
  <si>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</si>
  <si>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</si>
  <si>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</si>
  <si>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</si>
  <si>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</si>
  <si>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</si>
  <si>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</si>
  <si>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</si>
  <si>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</si>
  <si>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</si>
  <si>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</si>
  <si>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</si>
  <si>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</si>
  <si>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</si>
  <si>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</si>
  <si>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</si>
  <si>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</si>
  <si>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</si>
  <si>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</si>
  <si>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</si>
  <si>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</si>
  <si>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</si>
  <si>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</si>
  <si>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</si>
  <si>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</si>
  <si>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</si>
  <si>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</si>
  <si>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</si>
  <si>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</si>
  <si>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</si>
  <si>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</si>
  <si>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</si>
  <si>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</si>
  <si>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</si>
  <si>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</si>
  <si>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</si>
  <si>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</si>
  <si>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</si>
  <si>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</si>
  <si>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</si>
  <si>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</si>
  <si>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</si>
  <si>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</si>
  <si>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</si>
  <si>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</si>
  <si>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</si>
  <si>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</si>
  <si>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</si>
  <si>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</si>
  <si>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</si>
  <si>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</si>
  <si>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</si>
  <si>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</si>
  <si>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</si>
  <si>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</si>
  <si>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</si>
  <si>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</si>
  <si>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</si>
  <si>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</si>
  <si>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</si>
  <si>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</si>
  <si>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</si>
  <si>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</si>
  <si>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</si>
  <si>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</si>
  <si>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</si>
  <si>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</si>
  <si>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</si>
  <si>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</si>
  <si>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</si>
  <si>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</si>
  <si>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</si>
  <si>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</si>
  <si>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</si>
  <si>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</si>
  <si>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</si>
  <si>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</si>
  <si>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</si>
  <si>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</si>
  <si>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</si>
  <si>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</si>
  <si>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</si>
  <si>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</si>
  <si>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</si>
  <si>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</si>
  <si>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</si>
  <si>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</si>
  <si>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</si>
  <si>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</si>
  <si>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</si>
  <si>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</si>
  <si>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</si>
  <si>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</si>
  <si>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</si>
  <si>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</si>
  <si>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</si>
  <si>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</si>
  <si>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</si>
  <si>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</si>
  <si>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</si>
  <si>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</si>
  <si>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</si>
  <si>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</si>
  <si>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</si>
  <si>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</si>
  <si>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</si>
  <si>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</si>
  <si>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</si>
  <si>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</si>
  <si>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</si>
  <si>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</si>
  <si>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</si>
  <si>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</si>
  <si>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</si>
  <si>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</si>
  <si>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</si>
  <si>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</si>
  <si>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</si>
  <si>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</si>
  <si>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</si>
  <si>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</si>
  <si>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</si>
  <si>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</si>
  <si>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</si>
  <si>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</si>
  <si>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</si>
  <si>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</si>
  <si>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</si>
  <si>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</si>
  <si>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</si>
  <si>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</si>
  <si>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</si>
  <si>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</si>
  <si>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</si>
  <si>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</si>
  <si>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</si>
  <si>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</si>
  <si>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</si>
  <si>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</si>
  <si>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</si>
  <si>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</si>
  <si>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</si>
  <si>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</si>
  <si>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</si>
  <si>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</si>
  <si>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</si>
  <si>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</si>
  <si>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</si>
  <si>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</si>
  <si>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</si>
  <si>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</si>
  <si>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</si>
  <si>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</si>
  <si>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</si>
  <si>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</si>
  <si>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</si>
  <si>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</si>
  <si>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</si>
  <si>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</si>
  <si>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</si>
  <si>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</si>
  <si>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</si>
  <si>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</si>
  <si>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</si>
  <si>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</si>
  <si>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</si>
  <si>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</si>
  <si>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</si>
  <si>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</si>
  <si>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</si>
  <si>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</si>
  <si>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</si>
  <si>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</si>
  <si>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</si>
  <si>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</si>
  <si>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</si>
  <si>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</si>
  <si>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</si>
  <si>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</si>
  <si>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</si>
  <si>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</si>
  <si>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</si>
  <si>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</si>
  <si>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</si>
  <si>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</si>
  <si>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</si>
  <si>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</si>
  <si>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</si>
  <si>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</si>
  <si>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</si>
  <si>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</si>
  <si>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</si>
  <si>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</si>
  <si>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</si>
  <si>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</si>
  <si>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</si>
  <si>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</si>
  <si>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</si>
  <si>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</si>
  <si>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</si>
  <si>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</si>
  <si>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</si>
  <si>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</si>
  <si>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</si>
  <si>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</si>
  <si>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</si>
  <si>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</si>
  <si>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</si>
  <si>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</si>
  <si>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</si>
  <si>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</si>
  <si>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</si>
  <si>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</si>
  <si>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</si>
  <si>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</si>
  <si>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</si>
  <si>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</si>
  <si>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</si>
  <si>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</si>
  <si>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</si>
  <si>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</si>
  <si>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</si>
  <si>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</si>
  <si>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</si>
  <si>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</si>
  <si>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</si>
  <si>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</si>
  <si>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</si>
  <si>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</si>
  <si>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</si>
  <si>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</si>
  <si>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</si>
  <si>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</si>
  <si>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</si>
  <si>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</si>
  <si>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</si>
  <si>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</si>
  <si>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</si>
  <si>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</si>
  <si>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</si>
  <si>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</si>
  <si>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</si>
  <si>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</si>
  <si>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</si>
  <si>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</si>
  <si>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</si>
  <si>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</si>
  <si>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</si>
  <si>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</si>
  <si>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</si>
  <si>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</si>
  <si>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</si>
  <si>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</si>
  <si>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</si>
  <si>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</si>
  <si>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</si>
  <si>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</si>
  <si>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</si>
  <si>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</si>
  <si>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</si>
  <si>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</si>
  <si>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</si>
  <si>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</si>
  <si>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</si>
  <si>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</si>
  <si>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</si>
  <si>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</si>
  <si>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</si>
  <si>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</si>
  <si>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</si>
  <si>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</si>
  <si>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</si>
  <si>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</si>
  <si>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</si>
  <si>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</si>
  <si>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</si>
  <si>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</si>
  <si>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</si>
  <si>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</si>
  <si>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</si>
  <si>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</si>
  <si>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</si>
  <si>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</si>
  <si>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</si>
  <si>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</si>
  <si>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</si>
  <si>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</si>
  <si>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</si>
  <si>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</si>
  <si>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</si>
  <si>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</si>
  <si>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</si>
  <si>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</si>
  <si>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</si>
  <si>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</si>
  <si>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</si>
  <si>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</si>
  <si>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</si>
  <si>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</si>
  <si>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</si>
  <si>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</si>
  <si>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</si>
  <si>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</si>
  <si>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</si>
  <si>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</si>
  <si>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</si>
  <si>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</si>
  <si>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</si>
  <si>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</si>
  <si>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</si>
  <si>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</si>
  <si>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</si>
  <si>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</si>
  <si>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</si>
  <si>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</si>
  <si>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</si>
  <si>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</si>
  <si>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</si>
  <si>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</si>
  <si>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</si>
  <si>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</si>
  <si>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</si>
  <si>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</si>
  <si>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</si>
  <si>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</si>
  <si>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</si>
  <si>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</si>
  <si>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</si>
  <si>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</si>
  <si>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</si>
  <si>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</si>
  <si>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</si>
  <si>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</si>
  <si>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</si>
  <si>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</si>
  <si>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</si>
  <si>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</si>
  <si>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</si>
  <si>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</si>
  <si>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</si>
  <si>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</si>
  <si>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</si>
  <si>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</si>
  <si>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</si>
  <si>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</si>
  <si>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</si>
  <si>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</si>
  <si>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</si>
  <si>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</si>
  <si>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</si>
  <si>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</si>
  <si>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</si>
  <si>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</si>
  <si>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</si>
  <si>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</si>
  <si>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</si>
  <si>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</si>
  <si>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</si>
  <si>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</si>
  <si>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</si>
  <si>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</si>
  <si>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</si>
  <si>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</si>
  <si>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</si>
  <si>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</si>
  <si>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</si>
  <si>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</si>
  <si>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</si>
  <si>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</si>
  <si>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</si>
  <si>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</si>
  <si>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</si>
  <si>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</si>
  <si>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</si>
  <si>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</si>
  <si>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</si>
  <si>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</si>
  <si>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</si>
  <si>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</si>
  <si>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</si>
  <si>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</si>
  <si>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</si>
  <si>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</si>
  <si>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</si>
  <si>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</si>
  <si>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</si>
  <si>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</si>
  <si>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</si>
  <si>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</si>
  <si>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</si>
  <si>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</si>
  <si>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</si>
  <si>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</si>
  <si>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</si>
  <si>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</si>
  <si>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</si>
  <si>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</si>
  <si>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</si>
  <si>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</si>
  <si>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</si>
  <si>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</si>
  <si>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</si>
  <si>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</si>
  <si>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</si>
  <si>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</si>
  <si>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</si>
  <si>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</si>
  <si>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</si>
  <si>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</si>
  <si>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</si>
  <si>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</si>
  <si>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</si>
  <si>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</si>
  <si>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</si>
  <si>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</si>
  <si>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</si>
  <si>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</si>
  <si>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</si>
  <si>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</si>
  <si>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</si>
  <si>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</si>
  <si>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</si>
  <si>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</si>
  <si>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</si>
  <si>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</si>
  <si>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</si>
  <si>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</si>
  <si>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</si>
  <si>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</si>
  <si>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</si>
  <si>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</si>
  <si>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</si>
  <si>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</si>
  <si>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</si>
  <si>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</si>
  <si>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</si>
  <si>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</si>
  <si>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</si>
  <si>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</si>
  <si>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</si>
  <si>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</si>
  <si>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</si>
  <si>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</si>
  <si>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</si>
  <si>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</si>
  <si>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</si>
  <si>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</si>
  <si>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</si>
  <si>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</si>
  <si>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</si>
  <si>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</si>
  <si>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</si>
  <si>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</si>
  <si>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</si>
  <si>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</si>
  <si>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</si>
  <si>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</si>
  <si>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</si>
  <si>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</si>
  <si>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</si>
  <si>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</si>
  <si>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</si>
  <si>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</si>
  <si>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</si>
  <si>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</si>
  <si>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</si>
  <si>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</si>
  <si>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</si>
  <si>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</si>
  <si>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</si>
  <si>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</si>
  <si>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</si>
  <si>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</si>
  <si>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</si>
  <si>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</si>
  <si>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</si>
  <si>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</si>
  <si>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</si>
  <si>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</si>
  <si>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</si>
  <si>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</si>
  <si>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</si>
  <si>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</si>
  <si>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</si>
  <si>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</si>
  <si>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</si>
  <si>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</si>
  <si>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</si>
  <si>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</si>
  <si>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</si>
  <si>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</si>
  <si>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</si>
  <si>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</si>
  <si>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</si>
  <si>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</si>
  <si>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</si>
  <si>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</si>
  <si>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</si>
  <si>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</si>
  <si>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</si>
  <si>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</si>
  <si>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</si>
  <si>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</si>
  <si>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</si>
  <si>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</si>
  <si>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</si>
  <si>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</si>
  <si>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</si>
  <si>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</si>
  <si>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</si>
  <si>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</si>
  <si>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</si>
  <si>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</si>
  <si>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</si>
  <si>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</si>
  <si>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</si>
  <si>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</si>
  <si>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</si>
  <si>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</si>
  <si>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</si>
  <si>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</si>
  <si>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</si>
  <si>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</si>
  <si>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</si>
  <si>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</si>
  <si>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</si>
  <si>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</si>
  <si>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</si>
  <si>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</si>
  <si>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</si>
  <si>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</si>
  <si>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</si>
  <si>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</si>
  <si>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</si>
  <si>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</si>
  <si>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</si>
  <si>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</si>
  <si>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</si>
  <si>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</si>
  <si>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</si>
  <si>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</si>
  <si>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</si>
  <si>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</si>
  <si>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</si>
  <si>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</si>
  <si>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</si>
  <si>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</si>
  <si>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</si>
  <si>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</si>
  <si>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</si>
  <si>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</si>
  <si>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</si>
  <si>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</si>
  <si>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</si>
  <si>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</si>
  <si>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</si>
  <si>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</si>
  <si>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</si>
  <si>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</si>
  <si>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</si>
  <si>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</si>
  <si>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</si>
  <si>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</si>
  <si>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</si>
  <si>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</si>
  <si>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</si>
  <si>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</si>
  <si>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</si>
  <si>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</si>
  <si>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</si>
  <si>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</si>
  <si>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</si>
  <si>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</si>
  <si>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</si>
  <si>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</si>
  <si>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</si>
  <si>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</si>
  <si>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</si>
  <si>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</si>
  <si>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</si>
  <si>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</si>
  <si>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</si>
  <si>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</si>
  <si>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</si>
  <si>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</si>
  <si>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</si>
  <si>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</si>
  <si>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</si>
  <si>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</si>
  <si>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</si>
  <si>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</si>
  <si>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</si>
  <si>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</si>
  <si>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</si>
  <si>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</si>
  <si>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</si>
  <si>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</si>
  <si>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</si>
  <si>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</si>
  <si>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</si>
  <si>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</si>
  <si>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</si>
  <si>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</si>
  <si>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</si>
  <si>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</si>
  <si>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</si>
  <si>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</si>
  <si>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</si>
  <si>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</si>
  <si>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</si>
  <si>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</si>
  <si>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</si>
  <si>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</si>
  <si>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</si>
  <si>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</si>
  <si>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</si>
  <si>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</si>
  <si>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</si>
  <si>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</si>
  <si>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</si>
  <si>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</si>
  <si>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</si>
  <si>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</si>
  <si>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</si>
  <si>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</si>
  <si>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</si>
  <si>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</si>
  <si>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</si>
  <si>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</si>
  <si>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</si>
  <si>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</si>
  <si>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</si>
  <si>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</si>
  <si>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</si>
  <si>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</si>
  <si>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</si>
  <si>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</si>
  <si>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</si>
  <si>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</si>
  <si>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</si>
  <si>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</si>
  <si>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</si>
  <si>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</si>
  <si>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</si>
  <si>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</si>
  <si>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</si>
  <si>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</si>
  <si>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</si>
  <si>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</si>
  <si>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</si>
  <si>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</si>
  <si>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</si>
  <si>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</si>
  <si>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</si>
  <si>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</si>
  <si>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</si>
  <si>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</si>
  <si>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</si>
  <si>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</si>
  <si>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</si>
  <si>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</si>
  <si>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</si>
  <si>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</si>
  <si>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</si>
  <si>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</si>
  <si>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</si>
  <si>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</si>
  <si>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</si>
  <si>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</si>
  <si>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</si>
  <si>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</si>
  <si>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</si>
  <si>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</si>
  <si>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</si>
  <si>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</si>
  <si>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</si>
  <si>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</si>
  <si>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</si>
  <si>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</si>
  <si>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</si>
  <si>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</si>
  <si>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</si>
  <si>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</si>
  <si>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</si>
  <si>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</si>
  <si>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</si>
  <si>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</si>
  <si>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</si>
  <si>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</si>
  <si>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</si>
  <si>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</si>
  <si>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</si>
  <si>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</si>
  <si>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</si>
  <si>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</si>
  <si>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</si>
  <si>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</si>
  <si>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</si>
  <si>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</si>
  <si>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</si>
  <si>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</si>
  <si>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</si>
  <si>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</si>
  <si>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</si>
  <si>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</si>
  <si>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</si>
  <si>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</si>
  <si>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</si>
  <si>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</si>
  <si>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</si>
  <si>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</si>
  <si>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</si>
  <si>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</si>
  <si>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</si>
  <si>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</si>
  <si>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</si>
  <si>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</si>
  <si>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</si>
  <si>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</si>
  <si>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</si>
  <si>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</si>
  <si>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</si>
  <si>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</si>
  <si>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</si>
  <si>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</si>
  <si>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</si>
  <si>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</si>
  <si>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</si>
  <si>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</si>
  <si>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</si>
  <si>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</si>
  <si>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</si>
  <si>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</si>
  <si>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</si>
  <si>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</si>
  <si>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</si>
  <si>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</si>
  <si>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</si>
  <si>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</si>
  <si>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</si>
  <si>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</si>
  <si>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</si>
  <si>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</si>
  <si>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</si>
  <si>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</si>
  <si>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</si>
  <si>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</si>
  <si>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</si>
  <si>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</si>
  <si>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</si>
  <si>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</si>
  <si>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</si>
  <si>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</si>
  <si>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</si>
  <si>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</si>
  <si>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</si>
  <si>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</si>
  <si>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</si>
  <si>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</si>
  <si>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</si>
  <si>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</si>
  <si>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</si>
  <si>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</si>
  <si>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</si>
  <si>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</si>
  <si>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</si>
  <si>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</si>
  <si>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</si>
  <si>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</si>
  <si>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</si>
  <si>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</si>
  <si>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</si>
  <si>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</si>
  <si>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</si>
  <si>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</si>
  <si>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</si>
  <si>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</si>
  <si>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</si>
  <si>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</si>
  <si>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</si>
  <si>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</si>
  <si>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</si>
  <si>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</si>
  <si>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</si>
  <si>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</si>
  <si>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</si>
  <si>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</si>
  <si>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</si>
  <si>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</si>
  <si>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</si>
  <si>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</si>
  <si>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</si>
  <si>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</si>
  <si>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</si>
  <si>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</si>
  <si>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</si>
  <si>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</si>
  <si>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</si>
  <si>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</si>
  <si>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</si>
  <si>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</si>
  <si>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</si>
  <si>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</si>
  <si>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</si>
  <si>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</si>
  <si>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</si>
  <si>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</si>
  <si>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</si>
  <si>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</si>
  <si>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</si>
  <si>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</si>
  <si>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</si>
  <si>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</si>
  <si>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</si>
  <si>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</si>
  <si>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</si>
  <si>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</si>
  <si>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</si>
  <si>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</si>
  <si>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</si>
  <si>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</si>
  <si>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</si>
  <si>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</si>
  <si>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</si>
  <si>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</si>
  <si>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</si>
  <si>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</si>
  <si>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</si>
  <si>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</si>
  <si>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</si>
  <si>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</si>
  <si>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</si>
  <si>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</si>
  <si>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</si>
  <si>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</si>
  <si>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</si>
  <si>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</si>
  <si>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</si>
  <si>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</si>
  <si>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</si>
  <si>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</si>
  <si>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</si>
  <si>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</si>
  <si>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</si>
  <si>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</si>
  <si>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</si>
  <si>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</si>
  <si>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</si>
  <si>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</si>
  <si>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</si>
  <si>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</si>
  <si>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</si>
  <si>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</si>
  <si>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</si>
  <si>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</si>
  <si>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</si>
  <si>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</si>
  <si>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</si>
  <si>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</si>
  <si>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</si>
  <si>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</si>
  <si>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</si>
  <si>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</si>
  <si>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</si>
  <si>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</si>
  <si>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</si>
  <si>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</si>
  <si>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</si>
  <si>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</si>
  <si>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</si>
  <si>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</si>
  <si>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</si>
  <si>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</si>
  <si>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</si>
  <si>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</si>
  <si>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</si>
  <si>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</si>
  <si>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</si>
  <si>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</si>
  <si>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</si>
  <si>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</si>
  <si>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</si>
  <si>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</si>
  <si>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</si>
  <si>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</si>
  <si>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</si>
  <si>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</si>
  <si>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</si>
  <si>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</si>
  <si>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</si>
  <si>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</si>
  <si>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</si>
  <si>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</si>
  <si>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</si>
  <si>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</si>
  <si>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</si>
  <si>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</si>
  <si>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</si>
  <si>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</si>
  <si>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</si>
  <si>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</si>
  <si>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</si>
  <si>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</si>
  <si>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</si>
  <si>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</si>
  <si>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</si>
  <si>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</si>
  <si>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</si>
  <si>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</si>
  <si>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</si>
  <si>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</si>
  <si>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</si>
  <si>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</si>
  <si>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</si>
  <si>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</si>
  <si>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</si>
  <si>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</si>
  <si>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</si>
  <si>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</si>
  <si>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</si>
  <si>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</si>
  <si>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</si>
  <si>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</si>
  <si>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</si>
  <si>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</si>
  <si>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</si>
  <si>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</si>
  <si>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</si>
  <si>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</si>
  <si>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</si>
  <si>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</si>
  <si>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</si>
  <si>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</si>
  <si>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</si>
  <si>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</si>
  <si>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</si>
  <si>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</si>
  <si>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</si>
  <si>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</si>
  <si>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</si>
  <si>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</si>
  <si>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</si>
  <si>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</si>
  <si>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</si>
  <si>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</si>
  <si>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</si>
  <si>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</si>
  <si>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</si>
  <si>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</si>
  <si>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</si>
  <si>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</si>
  <si>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</si>
  <si>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</si>
  <si>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</si>
  <si>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</si>
  <si>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</si>
  <si>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</si>
  <si>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</si>
  <si>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</si>
  <si>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</si>
  <si>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</si>
  <si>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</si>
  <si>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</si>
  <si>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</si>
  <si>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</si>
  <si>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</si>
  <si>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</si>
  <si>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</si>
  <si>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</si>
  <si>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</si>
  <si>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</si>
  <si>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</si>
  <si>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</si>
  <si>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</si>
  <si>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</si>
  <si>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</si>
  <si>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</si>
  <si>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</si>
  <si>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</si>
  <si>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</si>
  <si>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</si>
  <si>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</si>
  <si>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</si>
  <si>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</si>
  <si>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</si>
  <si>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</si>
  <si>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</si>
  <si>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</si>
  <si>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</si>
  <si>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</si>
  <si>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</si>
  <si>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</si>
  <si>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</si>
  <si>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</si>
  <si>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</si>
  <si>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</si>
  <si>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</si>
  <si>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</si>
  <si>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</si>
  <si>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</si>
  <si>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</si>
  <si>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</si>
  <si>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</si>
  <si>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</si>
  <si>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</si>
  <si>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</si>
  <si>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</si>
  <si>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</si>
  <si>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</si>
  <si>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</si>
  <si>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</si>
  <si>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</si>
  <si>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</si>
  <si>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</si>
  <si>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</si>
  <si>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</si>
  <si>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</si>
  <si>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</si>
  <si>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</si>
  <si>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</si>
  <si>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</si>
  <si>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</si>
  <si>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</si>
  <si>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</si>
  <si>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</si>
  <si>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</si>
  <si>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</si>
  <si>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</si>
  <si>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</si>
  <si>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</si>
  <si>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</si>
  <si>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</si>
  <si>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</si>
  <si>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</si>
  <si>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</si>
  <si>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</si>
  <si>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</si>
  <si>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</si>
  <si>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</si>
  <si>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</si>
  <si>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</si>
  <si>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</si>
  <si>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</si>
  <si>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</si>
  <si>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</si>
  <si>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</si>
  <si>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</si>
  <si>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</si>
  <si>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</si>
  <si>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</si>
  <si>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</si>
  <si>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</si>
  <si>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</si>
  <si>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</si>
  <si>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</si>
  <si>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</si>
  <si>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</si>
  <si>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</si>
  <si>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</si>
  <si>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</si>
  <si>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</si>
  <si>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</si>
  <si>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</si>
  <si>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</si>
  <si>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</si>
  <si>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</si>
  <si>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</si>
  <si>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</si>
  <si>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</si>
  <si>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</si>
  <si>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</si>
  <si>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</si>
  <si>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</si>
  <si>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</si>
  <si>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</si>
  <si>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</si>
  <si>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</si>
  <si>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</si>
  <si>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</si>
  <si>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</si>
  <si>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</si>
  <si>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</si>
  <si>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</si>
  <si>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</si>
  <si>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</si>
  <si>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</si>
  <si>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</si>
  <si>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</si>
  <si>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</si>
  <si>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</si>
  <si>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</si>
  <si>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</si>
  <si>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</si>
  <si>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</si>
  <si>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</si>
  <si>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</si>
  <si>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</si>
  <si>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</si>
  <si>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</si>
  <si>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</si>
  <si>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</si>
  <si>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</si>
  <si>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</si>
  <si>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</si>
  <si>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</si>
  <si>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</si>
  <si>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</si>
  <si>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</si>
  <si>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</si>
  <si>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</si>
  <si>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</si>
  <si>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</si>
  <si>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</si>
  <si>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</si>
  <si>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</si>
  <si>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</si>
  <si>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</si>
  <si>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</si>
  <si>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</si>
  <si>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</si>
  <si>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</si>
  <si>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</si>
  <si>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</si>
  <si>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</si>
  <si>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</si>
  <si>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</si>
  <si>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</si>
  <si>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</si>
  <si>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</si>
  <si>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</si>
  <si>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</si>
  <si>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</si>
  <si>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</si>
  <si>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</si>
  <si>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</si>
  <si>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</si>
  <si>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</si>
  <si>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</si>
  <si>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</si>
  <si>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</si>
  <si>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</si>
  <si>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</si>
  <si>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</si>
  <si>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</si>
  <si>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</si>
  <si>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</si>
  <si>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</si>
  <si>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</si>
  <si>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</si>
  <si>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</si>
  <si>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</si>
  <si>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</si>
  <si>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</si>
  <si>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</si>
  <si>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</si>
  <si>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</si>
  <si>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</si>
  <si>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</si>
  <si>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</si>
  <si>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</si>
  <si>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</si>
  <si>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</si>
  <si>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</si>
  <si>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</si>
  <si>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</si>
  <si>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</si>
  <si>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</si>
  <si>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</si>
  <si>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</si>
  <si>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</si>
  <si>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</si>
  <si>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</si>
  <si>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</si>
  <si>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</si>
  <si>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</si>
  <si>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</si>
  <si>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</si>
  <si>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</si>
  <si>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</si>
  <si>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</si>
  <si>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</si>
  <si>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</si>
  <si>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</si>
  <si>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</si>
  <si>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</si>
  <si>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</si>
  <si>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</si>
  <si>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</si>
  <si>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</si>
  <si>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</si>
  <si>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</si>
  <si>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</si>
  <si>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</si>
  <si>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</si>
  <si>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</si>
  <si>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</si>
  <si>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</si>
  <si>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</si>
  <si>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</si>
  <si>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</si>
  <si>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</si>
  <si>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</si>
  <si>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</si>
  <si>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</si>
  <si>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</si>
  <si>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</si>
  <si>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</si>
  <si>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</si>
  <si>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</si>
  <si>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</si>
  <si>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</si>
  <si>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</si>
  <si>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</si>
  <si>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</si>
  <si>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</si>
  <si>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</si>
  <si>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</si>
  <si>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</si>
  <si>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</si>
  <si>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</si>
  <si>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</si>
  <si>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</si>
  <si>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</si>
  <si>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</si>
  <si>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</si>
  <si>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</si>
  <si>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</si>
  <si>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</si>
  <si>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</si>
  <si>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</si>
  <si>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</si>
  <si>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</si>
  <si>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</si>
  <si>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</si>
  <si>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</si>
  <si>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</si>
  <si>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</si>
  <si>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</si>
  <si>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</si>
  <si>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</si>
  <si>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</si>
  <si>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</si>
  <si>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</si>
  <si>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</si>
  <si>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</si>
  <si>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</si>
  <si>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</si>
  <si>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</si>
  <si>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</si>
  <si>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</si>
  <si>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</si>
  <si>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</si>
  <si>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</si>
  <si>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</si>
  <si>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</si>
  <si>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</si>
  <si>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</si>
  <si>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</si>
  <si>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</si>
  <si>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</si>
  <si>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</si>
  <si>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</si>
  <si>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</si>
  <si>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</si>
  <si>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</si>
  <si>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</si>
  <si>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</si>
  <si>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</si>
  <si>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</si>
  <si>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</si>
  <si>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</si>
  <si>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</si>
  <si>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</si>
  <si>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</si>
  <si>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</si>
  <si>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</si>
  <si>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</si>
  <si>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</si>
  <si>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</si>
  <si>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</si>
  <si>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</si>
  <si>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</si>
  <si>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</si>
  <si>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</si>
  <si>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</si>
  <si>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</si>
  <si>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</si>
  <si>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</si>
  <si>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</si>
  <si>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</si>
  <si>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</si>
  <si>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</si>
  <si>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</si>
  <si>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</si>
  <si>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</si>
  <si>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</si>
  <si>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</si>
  <si>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</si>
  <si>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</si>
  <si>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</si>
  <si>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</si>
  <si>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</si>
  <si>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</si>
  <si>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</si>
  <si>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</si>
  <si>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</si>
  <si>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</si>
  <si>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</si>
  <si>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</si>
  <si>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</si>
  <si>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</si>
  <si>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</si>
  <si>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</si>
  <si>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</si>
  <si>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</si>
  <si>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</si>
  <si>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</si>
  <si>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</si>
  <si>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</si>
  <si>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</si>
  <si>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</si>
  <si>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</si>
  <si>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</si>
  <si>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</si>
  <si>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</si>
  <si>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</si>
  <si>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</si>
  <si>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</si>
  <si>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</si>
  <si>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</si>
  <si>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</si>
  <si>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</si>
  <si>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</si>
  <si>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</si>
  <si>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</si>
  <si>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</si>
  <si>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</si>
  <si>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</si>
  <si>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</si>
  <si>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</si>
  <si>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</si>
  <si>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</si>
  <si>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</si>
  <si>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</si>
  <si>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</si>
  <si>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</si>
  <si>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</si>
  <si>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</si>
  <si>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</si>
  <si>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</si>
  <si>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</si>
  <si>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</si>
  <si>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</si>
  <si>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</si>
  <si>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</si>
  <si>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</si>
  <si>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</si>
  <si>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</si>
  <si>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</si>
  <si>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</si>
  <si>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</si>
  <si>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</si>
  <si>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</si>
  <si>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</si>
  <si>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</si>
  <si>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</si>
  <si>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</si>
  <si>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</si>
  <si>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</si>
  <si>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</si>
  <si>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</si>
  <si>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</si>
  <si>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</si>
  <si>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</si>
  <si>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</si>
  <si>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</si>
  <si>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</si>
  <si>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</si>
  <si>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</si>
  <si>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</si>
  <si>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</si>
  <si>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</si>
  <si>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</si>
  <si>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</si>
  <si>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</si>
  <si>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</si>
  <si>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</si>
  <si>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</si>
  <si>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</si>
  <si>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</si>
  <si>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</si>
  <si>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</si>
  <si>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</si>
  <si>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</si>
  <si>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</si>
  <si>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</si>
  <si>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</si>
  <si>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</si>
  <si>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</si>
  <si>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</si>
  <si>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</si>
  <si>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</si>
  <si>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</si>
  <si>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</si>
  <si>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</si>
  <si>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</si>
  <si>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</si>
  <si>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</si>
  <si>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</si>
  <si>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</si>
  <si>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</si>
  <si>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</si>
  <si>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</si>
  <si>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</si>
  <si>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</si>
  <si>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</si>
  <si>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</si>
  <si>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</si>
  <si>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</si>
  <si>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</si>
  <si>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</si>
  <si>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</si>
  <si>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</si>
  <si>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</si>
  <si>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</si>
  <si>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</si>
  <si>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</si>
  <si>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</si>
  <si>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</si>
  <si>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</si>
  <si>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</si>
  <si>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</si>
  <si>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</si>
  <si>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</si>
  <si>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</si>
  <si>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</si>
  <si>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</si>
  <si>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</si>
  <si>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</si>
  <si>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</si>
  <si>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</si>
  <si>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</si>
  <si>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</si>
  <si>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</si>
  <si>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</si>
  <si>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</si>
  <si>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</si>
  <si>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</si>
  <si>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</si>
  <si>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</si>
  <si>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</si>
  <si>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</si>
  <si>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</si>
  <si>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</si>
  <si>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</si>
  <si>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</si>
  <si>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</si>
  <si>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</si>
  <si>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</si>
  <si>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</si>
  <si>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</si>
  <si>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</si>
  <si>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</si>
  <si>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</si>
  <si>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</si>
  <si>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</si>
  <si>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</si>
  <si>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</si>
  <si>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</si>
  <si>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</si>
  <si>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</si>
  <si>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</si>
  <si>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</si>
  <si>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</si>
  <si>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</si>
  <si>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</si>
  <si>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</si>
  <si>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</si>
  <si>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</si>
  <si>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</si>
  <si>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</si>
  <si>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</si>
  <si>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</si>
  <si>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</si>
  <si>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</si>
  <si>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</si>
  <si>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</si>
  <si>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</si>
  <si>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</si>
  <si>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</si>
  <si>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</si>
  <si>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</si>
  <si>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</si>
  <si>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</si>
  <si>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</si>
  <si>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</si>
  <si>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</si>
  <si>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</si>
  <si>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</si>
  <si>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</si>
  <si>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</si>
  <si>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</si>
  <si>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</si>
  <si>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</si>
  <si>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</si>
  <si>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</si>
  <si>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</si>
  <si>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</si>
  <si>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</si>
  <si>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</si>
  <si>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</si>
  <si>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</si>
  <si>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</si>
  <si>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</si>
  <si>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</si>
  <si>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</si>
  <si>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</si>
  <si>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</si>
  <si>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</si>
  <si>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</si>
  <si>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</si>
  <si>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</si>
  <si>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</si>
  <si>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</si>
  <si>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</si>
  <si>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</si>
  <si>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</si>
  <si>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</si>
  <si>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</si>
  <si>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</si>
  <si>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</si>
  <si>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</si>
  <si>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</si>
  <si>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</si>
  <si>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</si>
  <si>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</si>
  <si>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</si>
  <si>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</si>
  <si>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</si>
  <si>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</si>
  <si>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</si>
  <si>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</si>
  <si>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</si>
  <si>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</si>
  <si>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</si>
  <si>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</si>
  <si>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</si>
  <si>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</si>
  <si>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</si>
  <si>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</si>
  <si>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</si>
  <si>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</si>
  <si>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</si>
  <si>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</si>
  <si>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</si>
  <si>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</si>
  <si>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</si>
  <si>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</si>
  <si>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</si>
  <si>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</si>
  <si>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</si>
  <si>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</si>
  <si>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</si>
  <si>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</si>
  <si>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</si>
  <si>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</si>
  <si>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</si>
  <si>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</si>
  <si>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</si>
  <si>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</si>
  <si>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</si>
  <si>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</si>
  <si>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</si>
  <si>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</si>
  <si>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</si>
  <si>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</si>
  <si>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</si>
  <si>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</si>
  <si>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</si>
  <si>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</si>
  <si>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</si>
  <si>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</si>
  <si>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</si>
  <si>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</si>
  <si>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</si>
  <si>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</si>
  <si>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</si>
  <si>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</si>
  <si>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</si>
  <si>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</si>
  <si>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</si>
  <si>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</si>
  <si>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</si>
  <si>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</si>
  <si>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</si>
  <si>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</si>
  <si>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</si>
  <si>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</si>
  <si>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</si>
  <si>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</si>
  <si>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</si>
  <si>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</si>
  <si>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</si>
  <si>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</si>
  <si>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</si>
  <si>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</si>
  <si>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</si>
  <si>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</si>
  <si>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</si>
  <si>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</si>
  <si>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</si>
  <si>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</si>
  <si>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</si>
  <si>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</si>
  <si>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</si>
  <si>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</si>
  <si>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</si>
  <si>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</si>
  <si>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</si>
  <si>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</si>
  <si>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</si>
  <si>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</si>
  <si>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</si>
  <si>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</si>
  <si>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</si>
  <si>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</si>
  <si>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</si>
  <si>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</si>
  <si>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</si>
  <si>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</si>
  <si>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</si>
  <si>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</si>
  <si>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</si>
  <si>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</si>
  <si>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</si>
  <si>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</si>
  <si>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</si>
  <si>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</si>
  <si>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</si>
  <si>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</si>
  <si>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</si>
  <si>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</si>
  <si>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</si>
  <si>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</si>
  <si>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</si>
  <si>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</si>
  <si>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</si>
  <si>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</si>
  <si>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</si>
  <si>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</si>
  <si>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</si>
  <si>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</si>
  <si>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</si>
  <si>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</si>
  <si>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</si>
  <si>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</si>
  <si>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</si>
  <si>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</si>
  <si>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</si>
  <si>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</si>
  <si>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</si>
  <si>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</si>
  <si>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</si>
  <si>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</si>
  <si>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</si>
  <si>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</si>
  <si>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</si>
  <si>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</si>
  <si>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</si>
  <si>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</si>
  <si>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</si>
  <si>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</si>
  <si>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</si>
  <si>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</si>
  <si>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</si>
  <si>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</si>
  <si>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</si>
  <si>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</si>
  <si>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</si>
  <si>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</si>
  <si>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</si>
  <si>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</si>
  <si>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</si>
  <si>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</si>
  <si>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</si>
  <si>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</si>
  <si>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</si>
  <si>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</si>
  <si>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</si>
  <si>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</si>
  <si>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</si>
  <si>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</si>
  <si>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</si>
  <si>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</si>
  <si>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</si>
  <si>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</si>
  <si>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</si>
  <si>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</si>
  <si>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</si>
  <si>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</si>
  <si>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</si>
  <si>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</si>
  <si>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</si>
  <si>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</si>
  <si>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</si>
  <si>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</si>
  <si>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</si>
  <si>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</si>
  <si>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</si>
  <si>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</si>
  <si>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</si>
  <si>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</si>
  <si>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</si>
  <si>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</si>
  <si>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</si>
  <si>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</si>
  <si>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</si>
  <si>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</si>
  <si>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</si>
  <si>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</si>
  <si>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</si>
  <si>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</si>
  <si>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</si>
  <si>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</si>
  <si>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</si>
  <si>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</si>
  <si>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</si>
  <si>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</si>
  <si>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</si>
  <si>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</si>
  <si>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</si>
  <si>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</si>
  <si>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</si>
  <si>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</si>
  <si>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</si>
  <si>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</si>
  <si>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</si>
  <si>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</si>
  <si>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</si>
  <si>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</si>
  <si>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</si>
  <si>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</si>
  <si>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</si>
  <si>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</si>
  <si>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</si>
  <si>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</si>
  <si>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</si>
  <si>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</si>
  <si>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</si>
  <si>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</si>
  <si>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</si>
  <si>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</si>
  <si>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</si>
  <si>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</si>
  <si>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</si>
  <si>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</si>
  <si>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</si>
  <si>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</si>
  <si>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</si>
  <si>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</si>
  <si>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</si>
  <si>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</si>
  <si>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</si>
  <si>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</si>
  <si>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</si>
  <si>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</si>
  <si>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</si>
  <si>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</si>
  <si>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</si>
  <si>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</si>
  <si>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</si>
  <si>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</si>
  <si>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</si>
  <si>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</si>
  <si>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</si>
  <si>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</si>
  <si>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</si>
  <si>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</si>
  <si>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</si>
  <si>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</si>
  <si>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</si>
  <si>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</si>
  <si>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</si>
  <si>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</si>
  <si>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</si>
  <si>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</si>
  <si>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</si>
  <si>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</si>
  <si>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</si>
  <si>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</si>
  <si>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</si>
  <si>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</si>
  <si>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</si>
  <si>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</si>
  <si>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</si>
  <si>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</si>
  <si>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</si>
  <si>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</si>
  <si>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</si>
  <si>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</si>
  <si>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</si>
  <si>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</si>
  <si>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</si>
  <si>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</si>
  <si>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</si>
  <si>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</si>
  <si>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</si>
  <si>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</si>
  <si>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</si>
  <si>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</si>
  <si>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</si>
  <si>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</si>
  <si>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</si>
  <si>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</si>
  <si>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</si>
  <si>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</si>
  <si>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</si>
  <si>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</si>
  <si>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</si>
  <si>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</si>
  <si>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</si>
  <si>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</si>
  <si>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</si>
  <si>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</si>
  <si>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</si>
  <si>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</si>
  <si>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</si>
  <si>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</si>
  <si>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</si>
  <si>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</si>
  <si>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</si>
  <si>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</si>
  <si>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</si>
  <si>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</si>
  <si>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</si>
  <si>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</si>
  <si>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</si>
  <si>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</si>
  <si>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</si>
  <si>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</si>
  <si>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</si>
  <si>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</si>
  <si>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</si>
  <si>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</si>
  <si>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</si>
  <si>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</si>
  <si>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</si>
  <si>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</si>
  <si>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</si>
  <si>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</si>
  <si>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</si>
  <si>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</si>
  <si>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</si>
  <si>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</si>
  <si>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</si>
  <si>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</si>
  <si>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</si>
  <si>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</si>
  <si>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</si>
  <si>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</si>
  <si>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</si>
  <si>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</si>
  <si>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</si>
  <si>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</si>
  <si>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</si>
  <si>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</si>
  <si>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</si>
  <si>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</si>
  <si>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</si>
  <si>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</si>
  <si>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</si>
  <si>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</si>
  <si>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</si>
  <si>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</si>
  <si>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</si>
  <si>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</si>
  <si>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</si>
  <si>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</si>
  <si>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</si>
  <si>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</si>
  <si>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</si>
  <si>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</si>
  <si>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</si>
  <si>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</si>
  <si>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</si>
  <si>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</si>
  <si>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</si>
  <si>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</si>
  <si>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</si>
  <si>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</si>
  <si>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</si>
  <si>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</si>
  <si>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</si>
  <si>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</si>
  <si>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</si>
  <si>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</si>
  <si>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</si>
  <si>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</si>
  <si>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</si>
  <si>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</si>
  <si>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</si>
  <si>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</si>
  <si>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</si>
  <si>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</si>
  <si>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</si>
  <si>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</si>
  <si>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</si>
  <si>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</si>
  <si>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</si>
  <si>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</si>
  <si>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</si>
  <si>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</si>
  <si>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</si>
  <si>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</si>
  <si>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</si>
  <si>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</si>
  <si>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</si>
  <si>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</si>
  <si>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</si>
  <si>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</si>
  <si>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</si>
  <si>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</si>
  <si>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</si>
  <si>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</si>
  <si>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</si>
  <si>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</si>
  <si>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</si>
  <si>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</si>
  <si>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</si>
  <si>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</si>
  <si>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</si>
  <si>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</si>
  <si>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</si>
  <si>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</si>
  <si>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</si>
  <si>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</si>
  <si>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</si>
  <si>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</si>
  <si>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</si>
  <si>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</si>
  <si>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</si>
  <si>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</si>
  <si>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</si>
  <si>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</si>
  <si>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</si>
  <si>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</si>
  <si>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</si>
  <si>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</si>
  <si>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</si>
  <si>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</si>
  <si>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</si>
  <si>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</si>
  <si>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</si>
  <si>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</si>
  <si>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</si>
  <si>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</si>
  <si>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</si>
  <si>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</si>
  <si>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</si>
  <si>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</si>
  <si>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</si>
  <si>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</si>
  <si>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</si>
  <si>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</si>
  <si>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</si>
  <si>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</si>
  <si>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</si>
  <si>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</si>
  <si>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</si>
  <si>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</si>
  <si>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</si>
  <si>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</si>
  <si>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</si>
  <si>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</si>
  <si>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</si>
  <si>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</si>
  <si>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</si>
  <si>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</si>
  <si>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</si>
  <si>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</si>
  <si>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</si>
  <si>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</si>
  <si>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</si>
  <si>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</si>
  <si>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</si>
  <si>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</si>
  <si>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</si>
  <si>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</si>
  <si>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</si>
  <si>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</si>
  <si>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</si>
  <si>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</si>
  <si>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</si>
  <si>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</si>
  <si>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</si>
  <si>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</si>
  <si>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</si>
  <si>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</si>
  <si>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</si>
  <si>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</si>
  <si>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</si>
  <si>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</si>
  <si>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</si>
  <si>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</si>
  <si>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</si>
  <si>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</si>
  <si>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</si>
  <si>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</si>
  <si>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</si>
  <si>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</si>
  <si>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</si>
  <si>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</si>
  <si>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</si>
  <si>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</si>
  <si>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</si>
  <si>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</si>
  <si>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</si>
  <si>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</si>
  <si>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</si>
  <si>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</si>
  <si>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</si>
  <si>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</si>
  <si>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</si>
  <si>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</si>
  <si>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</si>
  <si>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</si>
  <si>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</si>
  <si>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</si>
  <si>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</si>
  <si>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</si>
  <si>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</si>
  <si>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</si>
  <si>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</si>
  <si>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</si>
  <si>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</si>
  <si>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</si>
  <si>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</si>
  <si>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</si>
  <si>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</si>
  <si>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</si>
  <si>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</si>
  <si>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</si>
  <si>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</si>
  <si>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</si>
  <si>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</si>
  <si>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</si>
  <si>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</si>
  <si>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</si>
  <si>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</si>
  <si>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</si>
  <si>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</si>
  <si>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</si>
  <si>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</si>
  <si>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</si>
  <si>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</si>
  <si>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</si>
  <si>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</si>
  <si>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</si>
  <si>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</si>
  <si>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</si>
  <si>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</si>
  <si>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</si>
  <si>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</si>
  <si>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</si>
  <si>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</si>
  <si>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</si>
  <si>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</si>
  <si>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</si>
  <si>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</si>
  <si>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</si>
  <si>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</si>
  <si>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</si>
  <si>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</si>
  <si>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</si>
  <si>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</si>
  <si>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</si>
  <si>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</si>
  <si>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</si>
  <si>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</si>
  <si>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</si>
  <si>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</si>
  <si>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</si>
  <si>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</si>
  <si>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</si>
  <si>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</si>
  <si>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</si>
  <si>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</si>
  <si>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</si>
  <si>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</si>
  <si>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</si>
  <si>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</si>
  <si>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</si>
  <si>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</si>
  <si>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</si>
  <si>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</si>
  <si>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</si>
  <si>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</si>
  <si>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</si>
  <si>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</si>
  <si>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</si>
  <si>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</si>
  <si>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</si>
  <si>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</si>
  <si>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</si>
  <si>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</si>
  <si>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</si>
  <si>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</si>
  <si>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</si>
  <si>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</si>
  <si>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</si>
  <si>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</si>
  <si>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</si>
  <si>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</si>
  <si>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</si>
  <si>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</si>
  <si>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</si>
  <si>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</si>
  <si>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</si>
  <si>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</si>
  <si>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</si>
  <si>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</si>
  <si>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</si>
  <si>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</si>
  <si>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</si>
  <si>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</si>
  <si>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</si>
  <si>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</si>
  <si>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</si>
  <si>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</si>
  <si>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</si>
  <si>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</si>
  <si>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</si>
  <si>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</si>
  <si>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</si>
  <si>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</si>
  <si>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</si>
  <si>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</si>
  <si>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</si>
  <si>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</si>
  <si>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</si>
  <si>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</si>
  <si>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</si>
  <si>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</si>
  <si>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</si>
  <si>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</si>
  <si>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</si>
  <si>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</si>
  <si>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</si>
  <si>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</si>
  <si>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</si>
  <si>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</si>
  <si>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</si>
  <si>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</si>
  <si>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</si>
  <si>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</si>
  <si>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</si>
  <si>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</si>
  <si>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</si>
  <si>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</si>
  <si>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</si>
  <si>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</si>
  <si>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</si>
  <si>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</si>
  <si>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</si>
  <si>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</si>
  <si>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</si>
  <si>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</si>
  <si>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</si>
  <si>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</si>
  <si>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</si>
  <si>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</si>
  <si>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</si>
  <si>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</si>
  <si>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</si>
  <si>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</si>
  <si>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</si>
  <si>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</si>
  <si>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</si>
  <si>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</si>
  <si>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</si>
  <si>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</si>
  <si>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</si>
  <si>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</si>
  <si>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</si>
  <si>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</si>
  <si>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</si>
  <si>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</si>
  <si>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</si>
  <si>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</si>
  <si>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</si>
  <si>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</si>
  <si>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</si>
  <si>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</si>
  <si>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</si>
  <si>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</si>
  <si>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</si>
  <si>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</si>
  <si>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</si>
  <si>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</si>
  <si>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</si>
  <si>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</si>
  <si>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</si>
  <si>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</si>
  <si>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</si>
  <si>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</si>
  <si>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</si>
  <si>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</si>
  <si>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</si>
  <si>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</si>
  <si>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</si>
  <si>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</si>
  <si>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</si>
  <si>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</si>
  <si>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</si>
  <si>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</si>
  <si>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</si>
  <si>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</si>
  <si>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</si>
  <si>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</si>
  <si>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</si>
  <si>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</si>
  <si>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</si>
  <si>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</si>
  <si>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</si>
  <si>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</si>
  <si>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</si>
  <si>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</si>
  <si>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</si>
  <si>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</si>
  <si>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</si>
  <si>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</si>
  <si>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</si>
  <si>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</si>
  <si>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</si>
  <si>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</si>
  <si>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</si>
  <si>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</si>
  <si>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</si>
  <si>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</si>
  <si>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</si>
  <si>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</si>
  <si>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</si>
  <si>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</si>
  <si>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</si>
  <si>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</si>
  <si>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</si>
  <si>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</si>
  <si>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</si>
  <si>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</si>
  <si>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</si>
  <si>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</si>
  <si>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</si>
  <si>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</si>
  <si>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</si>
  <si>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</si>
  <si>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</si>
  <si>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</si>
  <si>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</si>
  <si>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</si>
  <si>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</si>
  <si>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</si>
  <si>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</si>
  <si>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</si>
  <si>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</si>
  <si>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</si>
  <si>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</si>
  <si>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</si>
  <si>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</si>
  <si>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</si>
  <si>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</si>
  <si>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</si>
  <si>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</si>
  <si>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</si>
  <si>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</si>
  <si>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</si>
  <si>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</si>
  <si>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</si>
  <si>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</si>
  <si>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</si>
  <si>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</si>
  <si>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</si>
  <si>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</si>
  <si>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</si>
  <si>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</si>
  <si>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</si>
  <si>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</si>
  <si>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</si>
  <si>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</si>
  <si>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</si>
  <si>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</si>
  <si>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</si>
  <si>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</si>
  <si>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</si>
  <si>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</si>
  <si>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</si>
  <si>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</si>
  <si>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</si>
  <si>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</si>
  <si>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</si>
  <si>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</si>
  <si>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</si>
  <si>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</si>
  <si>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</si>
  <si>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</si>
  <si>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</si>
  <si>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</si>
  <si>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</si>
  <si>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</si>
  <si>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</si>
  <si>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</si>
  <si>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</si>
  <si>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</si>
  <si>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</si>
  <si>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</si>
  <si>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</si>
  <si>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</si>
  <si>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</si>
  <si>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</si>
  <si>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</si>
  <si>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</si>
  <si>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</si>
  <si>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</si>
  <si>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</si>
  <si>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</si>
  <si>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</si>
  <si>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</si>
  <si>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</si>
  <si>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</si>
  <si>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</si>
  <si>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</si>
  <si>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</si>
  <si>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</si>
  <si>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</si>
  <si>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</si>
  <si>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</si>
  <si>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</si>
  <si>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</si>
  <si>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</si>
  <si>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</si>
  <si>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</si>
  <si>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</si>
  <si>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</si>
  <si>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</si>
  <si>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</si>
  <si>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</si>
  <si>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</si>
  <si>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</si>
  <si>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</si>
  <si>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</si>
  <si>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</si>
  <si>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</si>
  <si>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</si>
  <si>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</si>
  <si>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</si>
  <si>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</si>
  <si>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</si>
  <si>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</si>
  <si>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</si>
  <si>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</si>
  <si>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</si>
  <si>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</si>
  <si>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</si>
  <si>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</si>
  <si>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</si>
  <si>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</si>
  <si>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</si>
  <si>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</si>
  <si>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</si>
  <si>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</si>
  <si>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</si>
  <si>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</si>
  <si>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</si>
  <si>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</si>
  <si>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</si>
  <si>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</si>
  <si>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</si>
  <si>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</si>
  <si>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</si>
  <si>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</si>
  <si>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</si>
  <si>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</si>
  <si>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</si>
  <si>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</si>
  <si>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</si>
  <si>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</si>
  <si>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</si>
  <si>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</si>
  <si>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</si>
  <si>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</si>
  <si>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</si>
  <si>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</si>
  <si>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</si>
  <si>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</si>
  <si>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</si>
  <si>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</si>
  <si>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</si>
  <si>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</si>
  <si>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</si>
  <si>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</si>
  <si>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</si>
  <si>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</si>
  <si>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</si>
  <si>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</si>
  <si>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</si>
  <si>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</si>
  <si>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</si>
  <si>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</si>
  <si>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</si>
  <si>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</si>
  <si>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</si>
  <si>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</si>
  <si>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</si>
  <si>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</si>
  <si>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</si>
  <si>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</si>
  <si>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</si>
  <si>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</si>
  <si>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</si>
  <si>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</si>
  <si>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</si>
  <si>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</si>
  <si>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</si>
  <si>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</si>
  <si>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</si>
  <si>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</si>
  <si>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</si>
  <si>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</si>
  <si>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</si>
  <si>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</si>
  <si>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</si>
  <si>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</si>
  <si>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</si>
  <si>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</si>
  <si>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</si>
  <si>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</si>
  <si>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</si>
  <si>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</si>
  <si>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</si>
  <si>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</si>
  <si>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</si>
  <si>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</si>
  <si>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</si>
  <si>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</si>
  <si>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</si>
  <si>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</si>
  <si>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</si>
  <si>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</si>
  <si>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</si>
  <si>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</si>
  <si>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</si>
  <si>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</si>
  <si>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</si>
  <si>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</si>
  <si>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</si>
  <si>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</si>
  <si>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</si>
  <si>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</si>
  <si>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</si>
  <si>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</si>
  <si>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</si>
  <si>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</si>
  <si>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</si>
  <si>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</si>
  <si>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</si>
  <si>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</si>
  <si>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</si>
  <si>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</si>
  <si>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</si>
  <si>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</si>
  <si>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</si>
  <si>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</si>
  <si>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</si>
  <si>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</si>
  <si>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</si>
  <si>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</si>
  <si>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</si>
  <si>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</si>
  <si>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</si>
  <si>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</si>
  <si>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</si>
  <si>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</si>
  <si>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</si>
  <si>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</si>
  <si>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</si>
  <si>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</si>
  <si>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</si>
  <si>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</si>
  <si>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</si>
  <si>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</si>
  <si>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</si>
  <si>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</si>
  <si>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</si>
  <si>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</si>
  <si>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</si>
  <si>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</si>
  <si>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</si>
  <si>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</si>
  <si>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</si>
  <si>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</si>
  <si>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</si>
  <si>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</si>
  <si>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</si>
  <si>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</si>
  <si>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</si>
  <si>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</si>
  <si>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</si>
  <si>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</si>
  <si>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</si>
  <si>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</si>
  <si>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</si>
  <si>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</si>
  <si>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</si>
  <si>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</si>
  <si>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</si>
  <si>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</si>
  <si>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</si>
  <si>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</si>
  <si>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</si>
  <si>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</si>
  <si>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</si>
  <si>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</si>
  <si>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</si>
  <si>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</si>
  <si>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</si>
  <si>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</si>
  <si>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</si>
  <si>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</si>
  <si>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</si>
  <si>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</si>
  <si>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</si>
  <si>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</si>
  <si>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</si>
  <si>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</si>
  <si>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</si>
  <si>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</si>
  <si>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</si>
  <si>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</si>
  <si>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</si>
  <si>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</si>
  <si>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</si>
  <si>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</si>
  <si>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</si>
  <si>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</si>
  <si>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</si>
  <si>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</si>
  <si>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</si>
  <si>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</si>
  <si>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</si>
  <si>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</si>
  <si>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</si>
  <si>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</si>
  <si>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</si>
  <si>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</si>
  <si>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</si>
  <si>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</si>
  <si>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</si>
  <si>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</si>
  <si>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</si>
  <si>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</si>
  <si>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</si>
  <si>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</si>
  <si>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</si>
  <si>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</si>
  <si>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</si>
  <si>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</si>
  <si>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</si>
  <si>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</si>
  <si>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</si>
  <si>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</si>
  <si>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</si>
  <si>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</si>
  <si>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</si>
  <si>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</si>
  <si>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</si>
  <si>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</si>
  <si>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</si>
  <si>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</si>
  <si>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</si>
  <si>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</si>
  <si>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</si>
  <si>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</si>
  <si>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</si>
  <si>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</si>
  <si>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</si>
  <si>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</si>
  <si>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</si>
  <si>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</si>
  <si>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</si>
  <si>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</si>
  <si>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</si>
  <si>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</si>
  <si>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</si>
  <si>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</si>
  <si>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</si>
  <si>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</si>
  <si>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</si>
  <si>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</si>
  <si>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</si>
  <si>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</si>
  <si>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</si>
  <si>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</si>
  <si>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</si>
  <si>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</si>
  <si>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</si>
  <si>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</si>
  <si>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</si>
  <si>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</si>
  <si>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</si>
  <si>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</si>
  <si>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</si>
  <si>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</si>
  <si>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</si>
  <si>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</si>
  <si>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</si>
  <si>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</si>
  <si>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</si>
  <si>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</si>
  <si>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</si>
  <si>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</si>
  <si>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</si>
  <si>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</si>
  <si>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</si>
  <si>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</si>
  <si>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</si>
  <si>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</si>
  <si>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</si>
  <si>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</si>
  <si>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</si>
  <si>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</si>
  <si>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</si>
  <si>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</si>
  <si>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</si>
  <si>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</si>
  <si>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</si>
  <si>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</si>
  <si>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</si>
  <si>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</si>
  <si>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</si>
  <si>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</si>
  <si>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</si>
  <si>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</si>
  <si>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</si>
  <si>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</si>
  <si>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</si>
  <si>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</si>
  <si>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</si>
  <si>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</si>
  <si>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</si>
  <si>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</si>
  <si>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</si>
  <si>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</si>
  <si>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</si>
  <si>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</si>
  <si>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</si>
  <si>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</si>
  <si>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</si>
  <si>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</si>
  <si>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</si>
  <si>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</si>
  <si>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</si>
  <si>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</si>
  <si>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</si>
  <si>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</si>
  <si>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</si>
  <si>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</si>
  <si>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</si>
  <si>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</si>
  <si>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</si>
  <si>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</si>
  <si>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</si>
  <si>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</si>
  <si>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</si>
  <si>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</si>
  <si>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</si>
  <si>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</si>
  <si>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</si>
  <si>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</si>
  <si>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</si>
  <si>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</si>
  <si>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</si>
  <si>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</si>
  <si>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</si>
  <si>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</si>
  <si>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</si>
  <si>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</si>
  <si>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</si>
  <si>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</si>
  <si>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</si>
  <si>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</si>
  <si>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</si>
  <si>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</si>
  <si>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</si>
  <si>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</si>
  <si>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</si>
  <si>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</si>
  <si>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</si>
  <si>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</si>
  <si>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</si>
  <si>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</si>
  <si>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</si>
  <si>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</si>
  <si>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</si>
  <si>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</si>
  <si>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</si>
  <si>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</si>
  <si>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</si>
  <si>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</si>
  <si>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</si>
  <si>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</si>
  <si>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</si>
  <si>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</si>
  <si>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</si>
  <si>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</si>
  <si>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</si>
  <si>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</si>
  <si>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</si>
  <si>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</si>
  <si>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</si>
  <si>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</si>
  <si>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</si>
  <si>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</si>
  <si>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</si>
  <si>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</si>
  <si>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</si>
  <si>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</si>
  <si>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</si>
  <si>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</si>
  <si>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</si>
  <si>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</si>
  <si>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</si>
  <si>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</si>
  <si>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</si>
  <si>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</si>
  <si>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</si>
  <si>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</si>
  <si>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</si>
  <si>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</si>
  <si>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</si>
  <si>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</si>
  <si>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</si>
  <si>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</si>
  <si>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</si>
  <si>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</si>
  <si>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</si>
  <si>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</si>
  <si>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</si>
  <si>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</si>
  <si>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</si>
  <si>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</si>
  <si>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</si>
  <si>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</si>
  <si>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</si>
  <si>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</si>
  <si>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</si>
  <si>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</si>
  <si>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</si>
  <si>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</si>
  <si>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</si>
  <si>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</si>
  <si>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</si>
  <si>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</si>
  <si>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</si>
  <si>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</si>
  <si>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</si>
  <si>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</si>
  <si>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</si>
  <si>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</si>
  <si>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</si>
  <si>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</si>
  <si>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</si>
  <si>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</si>
  <si>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</si>
  <si>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</si>
  <si>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</si>
  <si>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</si>
  <si>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</si>
  <si>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</si>
  <si>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</si>
  <si>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</si>
  <si>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</si>
  <si>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</si>
  <si>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</si>
  <si>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</si>
  <si>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</si>
  <si>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</si>
  <si>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</si>
  <si>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</si>
  <si>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</si>
  <si>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</si>
  <si>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</si>
  <si>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</si>
  <si>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</si>
  <si>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</si>
  <si>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</si>
  <si>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</si>
  <si>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LEA Code (If Applicable)</t>
  </si>
  <si>
    <t xml:space="preserve">Budget Narrative                                                                               Provide a brief but detailed description </t>
  </si>
  <si>
    <t>SPED Enhancement Continuation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</si>
</sst>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165" fontId="3" fillId="21" borderId="18" xfId="0" applyNumberFormat="1" applyFont="1" applyFill="1" applyBorder="1" applyAlignment="1" applyProtection="1">
      <alignment horizontal="right"/>
      <protection locked="0"/>
    </xf>
    <xf numFmtId="0" fontId="3" fillId="21" borderId="14" xfId="0" applyFont="1" applyFill="1" applyBorder="1" applyProtection="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54" xfId="0" applyFont="1" applyBorder="1" applyAlignment="1" applyProtection="1">
      <alignment vertical="center"/>
      <protection hidden="1"/>
    </xf>
    <xf numFmtId="0" fontId="9" fillId="0" borderId="54" xfId="0" applyFont="1" applyBorder="1" applyAlignment="1" applyProtection="1">
      <alignment horizontal="left" vertical="center"/>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35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820275" y="11991975"/>
          <a:ext cx="228917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4"/>
      <c r="W1" s="544"/>
      <c r="X1" s="544"/>
      <c r="Y1" s="544"/>
      <c r="Z1" s="544"/>
      <c r="AA1" s="544"/>
      <c r="AB1" s="9"/>
    </row>
    <row r="2" spans="1:30" ht="8.25" customHeight="1" x14ac:dyDescent="0.25">
      <c r="A2" s="10"/>
      <c r="B2" s="10"/>
      <c r="C2" s="556"/>
      <c r="D2" s="556"/>
      <c r="E2" s="556"/>
      <c r="F2" s="556"/>
      <c r="G2" s="556"/>
      <c r="H2" s="556"/>
      <c r="I2" s="556"/>
      <c r="J2" s="556"/>
      <c r="K2" s="556"/>
      <c r="L2" s="556"/>
      <c r="M2" s="556"/>
      <c r="N2" s="556"/>
      <c r="O2" s="556"/>
      <c r="P2" s="556"/>
      <c r="Q2" s="556"/>
      <c r="R2" s="556"/>
      <c r="S2" s="556"/>
      <c r="T2" s="556"/>
      <c r="U2" s="556"/>
      <c r="V2" s="556"/>
      <c r="W2" s="14"/>
      <c r="X2" s="14"/>
      <c r="Y2" s="14"/>
      <c r="Z2" s="14"/>
      <c r="AA2" s="15"/>
      <c r="AB2" s="11"/>
    </row>
    <row r="3" spans="1:30" ht="36.75" customHeight="1" x14ac:dyDescent="0.25">
      <c r="A3" s="10"/>
      <c r="B3" s="577" t="s">
        <v>14</v>
      </c>
      <c r="C3" s="578"/>
      <c r="D3" s="578"/>
      <c r="E3" s="579"/>
      <c r="F3" s="551" t="s">
        <v>124</v>
      </c>
      <c r="G3" s="552"/>
      <c r="H3" s="367"/>
      <c r="I3" s="490" t="s">
        <v>6592</v>
      </c>
      <c r="J3" s="88"/>
      <c r="K3" s="553" t="s">
        <v>124</v>
      </c>
      <c r="L3" s="553"/>
      <c r="M3" s="553"/>
      <c r="N3" s="553"/>
      <c r="O3" s="553"/>
      <c r="P3" s="553"/>
      <c r="R3" s="45"/>
      <c r="S3" s="45"/>
      <c r="T3" s="514"/>
      <c r="U3" s="571"/>
      <c r="V3" s="572"/>
      <c r="W3" s="14"/>
      <c r="X3" s="14"/>
      <c r="Y3" s="14"/>
      <c r="Z3" s="14"/>
      <c r="AA3" s="15"/>
      <c r="AB3" s="14"/>
      <c r="AC3" s="1"/>
      <c r="AD3" s="1"/>
    </row>
    <row r="4" spans="1:30" ht="12.7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577" t="s">
        <v>1669</v>
      </c>
      <c r="C5" s="578"/>
      <c r="D5" s="578"/>
      <c r="E5" s="579"/>
      <c r="F5" s="634" t="s">
        <v>124</v>
      </c>
      <c r="G5" s="635"/>
      <c r="H5" s="46"/>
      <c r="I5" s="87" t="s">
        <v>16</v>
      </c>
      <c r="J5" s="16"/>
      <c r="K5" s="554">
        <v>244</v>
      </c>
      <c r="L5" s="554"/>
      <c r="M5" s="554"/>
      <c r="N5" s="554"/>
      <c r="O5" s="554"/>
      <c r="P5" s="554"/>
      <c r="R5" s="577"/>
      <c r="S5" s="577"/>
      <c r="T5" s="577"/>
      <c r="U5" s="581"/>
      <c r="V5" s="582"/>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577" t="s">
        <v>6589</v>
      </c>
      <c r="C7" s="580"/>
      <c r="D7" s="580"/>
      <c r="E7" s="580"/>
      <c r="F7" s="642" t="s">
        <v>124</v>
      </c>
      <c r="G7" s="643"/>
      <c r="H7" s="12"/>
      <c r="I7" s="490" t="s">
        <v>6587</v>
      </c>
      <c r="J7" s="88"/>
      <c r="K7" s="551" t="s">
        <v>6594</v>
      </c>
      <c r="L7" s="552"/>
      <c r="M7" s="552"/>
      <c r="N7" s="552"/>
      <c r="O7" s="552"/>
      <c r="P7" s="555"/>
      <c r="R7" s="577"/>
      <c r="S7" s="577"/>
      <c r="T7" s="577"/>
      <c r="U7" s="631"/>
      <c r="V7" s="632"/>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78" t="s">
        <v>15</v>
      </c>
      <c r="C9" s="578"/>
      <c r="D9" s="578"/>
      <c r="E9" s="578"/>
      <c r="F9" s="515">
        <v>2021</v>
      </c>
      <c r="G9" s="12"/>
      <c r="H9" s="12"/>
      <c r="I9" s="451"/>
      <c r="J9" s="450"/>
      <c r="K9" s="451"/>
      <c r="L9" s="451"/>
      <c r="M9" s="451"/>
      <c r="N9" s="451"/>
      <c r="O9" s="451"/>
      <c r="P9" s="451"/>
      <c r="R9" s="633"/>
      <c r="S9" s="633"/>
      <c r="T9" s="633"/>
      <c r="U9" s="631"/>
      <c r="V9" s="632"/>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73"/>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641"/>
      <c r="V12" s="641"/>
      <c r="W12" s="641"/>
      <c r="X12" s="641"/>
      <c r="Y12" s="641"/>
      <c r="Z12" s="641"/>
      <c r="AA12" s="209"/>
    </row>
    <row r="13" spans="1:30" ht="43.5" customHeight="1" thickBot="1" x14ac:dyDescent="0.3">
      <c r="A13" s="17"/>
      <c r="B13" s="210"/>
      <c r="C13" s="211"/>
      <c r="D13" s="211"/>
      <c r="E13" s="211"/>
      <c r="F13" s="211"/>
      <c r="G13" s="211"/>
      <c r="H13" s="212"/>
      <c r="I13" s="212"/>
      <c r="J13" s="212"/>
      <c r="K13" s="212"/>
      <c r="L13" s="212"/>
      <c r="M13" s="212"/>
      <c r="N13" s="212"/>
      <c r="O13" s="212"/>
      <c r="P13" s="639" t="s">
        <v>1</v>
      </c>
      <c r="Q13" s="213"/>
      <c r="R13" s="565" t="s">
        <v>6593</v>
      </c>
      <c r="S13" s="566"/>
      <c r="T13" s="567"/>
      <c r="U13" s="14"/>
      <c r="V13" s="14"/>
      <c r="W13" s="14"/>
      <c r="X13" s="14"/>
      <c r="Y13" s="575"/>
      <c r="Z13" s="214"/>
    </row>
    <row r="14" spans="1:30" ht="16.5" thickBot="1" x14ac:dyDescent="0.3">
      <c r="A14" s="17"/>
      <c r="B14" s="210"/>
      <c r="C14" s="636" t="s">
        <v>6588</v>
      </c>
      <c r="D14" s="637"/>
      <c r="E14" s="637"/>
      <c r="F14" s="637"/>
      <c r="G14" s="637"/>
      <c r="H14" s="637"/>
      <c r="I14" s="637"/>
      <c r="J14" s="637"/>
      <c r="K14" s="638"/>
      <c r="L14" s="93"/>
      <c r="M14" s="93"/>
      <c r="N14" s="93"/>
      <c r="O14" s="215"/>
      <c r="P14" s="640"/>
      <c r="Q14" s="216"/>
      <c r="R14" s="568"/>
      <c r="S14" s="569"/>
      <c r="T14" s="570"/>
      <c r="U14" s="14"/>
      <c r="V14" s="14"/>
      <c r="W14" s="14"/>
      <c r="X14" s="14"/>
      <c r="Y14" s="576"/>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548" t="s">
        <v>135</v>
      </c>
      <c r="E16" s="548"/>
      <c r="F16" s="548"/>
      <c r="G16" s="549"/>
      <c r="H16" s="386"/>
      <c r="I16" s="387" t="s">
        <v>19</v>
      </c>
      <c r="J16" s="388" t="s">
        <v>20</v>
      </c>
      <c r="K16" s="389" t="s">
        <v>21</v>
      </c>
      <c r="L16" s="94"/>
      <c r="M16" s="94"/>
      <c r="N16" s="94"/>
      <c r="O16" s="220"/>
      <c r="P16" s="381" t="s">
        <v>22</v>
      </c>
      <c r="Q16" s="220"/>
      <c r="R16" s="535"/>
      <c r="S16" s="536"/>
      <c r="T16" s="537"/>
      <c r="U16" s="390"/>
      <c r="V16" s="390"/>
      <c r="W16" s="390"/>
      <c r="X16" s="390"/>
      <c r="Y16" s="391"/>
      <c r="Z16" s="221"/>
    </row>
    <row r="17" spans="1:26" ht="13.35" customHeight="1" x14ac:dyDescent="0.25">
      <c r="A17" s="3"/>
      <c r="B17" s="222"/>
      <c r="C17" s="392"/>
      <c r="D17" s="587"/>
      <c r="E17" s="588"/>
      <c r="F17" s="588"/>
      <c r="G17" s="590"/>
      <c r="H17" s="5"/>
      <c r="I17" s="507"/>
      <c r="J17" s="508"/>
      <c r="K17" s="20"/>
      <c r="L17" s="92" t="b">
        <v>0</v>
      </c>
      <c r="M17" s="6"/>
      <c r="N17" s="6">
        <f>IF(L17,P17,0)</f>
        <v>0</v>
      </c>
      <c r="O17" s="212"/>
      <c r="P17" s="509"/>
      <c r="Q17" s="510"/>
      <c r="R17" s="538"/>
      <c r="S17" s="539"/>
      <c r="T17" s="540"/>
      <c r="U17" s="395" t="b">
        <v>0</v>
      </c>
      <c r="V17" s="396">
        <v>0</v>
      </c>
      <c r="W17" s="397" t="s">
        <v>23</v>
      </c>
      <c r="X17" s="398" t="s">
        <v>23</v>
      </c>
      <c r="Y17" s="21"/>
      <c r="Z17" s="214"/>
    </row>
    <row r="18" spans="1:26" ht="13.35" customHeight="1" x14ac:dyDescent="0.25">
      <c r="A18" s="3"/>
      <c r="B18" s="222"/>
      <c r="C18" s="392"/>
      <c r="D18" s="587"/>
      <c r="E18" s="588"/>
      <c r="F18" s="588"/>
      <c r="G18" s="590"/>
      <c r="H18" s="5"/>
      <c r="I18" s="507"/>
      <c r="J18" s="508"/>
      <c r="K18" s="20"/>
      <c r="L18" s="92" t="b">
        <v>0</v>
      </c>
      <c r="M18" s="6"/>
      <c r="N18" s="6">
        <f>IF(L18,P18,0)</f>
        <v>0</v>
      </c>
      <c r="O18" s="212"/>
      <c r="P18" s="509"/>
      <c r="Q18" s="511"/>
      <c r="R18" s="538"/>
      <c r="S18" s="539"/>
      <c r="T18" s="540"/>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41"/>
      <c r="S19" s="542"/>
      <c r="T19" s="543"/>
      <c r="U19" s="393"/>
      <c r="V19" s="110"/>
      <c r="W19" s="111"/>
      <c r="X19" s="111"/>
      <c r="Y19" s="21"/>
      <c r="Z19" s="214"/>
    </row>
    <row r="20" spans="1:26" ht="12.75" customHeight="1" x14ac:dyDescent="0.25">
      <c r="A20" s="25"/>
      <c r="B20" s="225"/>
      <c r="C20" s="557" t="s">
        <v>24</v>
      </c>
      <c r="D20" s="557"/>
      <c r="E20" s="557"/>
      <c r="F20" s="557"/>
      <c r="G20" s="557"/>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35"/>
      <c r="S21" s="536"/>
      <c r="T21" s="537"/>
      <c r="U21" s="58"/>
      <c r="V21" s="416"/>
      <c r="W21" s="417" t="s">
        <v>23</v>
      </c>
      <c r="X21" s="418" t="s">
        <v>23</v>
      </c>
      <c r="Y21" s="8"/>
      <c r="Z21" s="231"/>
    </row>
    <row r="22" spans="1:26" ht="12.6" customHeight="1" x14ac:dyDescent="0.25">
      <c r="A22" s="3"/>
      <c r="B22" s="222"/>
      <c r="C22" s="19"/>
      <c r="D22" s="545"/>
      <c r="E22" s="546"/>
      <c r="F22" s="546"/>
      <c r="G22" s="547"/>
      <c r="H22" s="5"/>
      <c r="I22" s="507"/>
      <c r="J22" s="508"/>
      <c r="K22" s="20"/>
      <c r="L22" s="103" t="b">
        <v>0</v>
      </c>
      <c r="M22" s="92"/>
      <c r="N22" s="6">
        <f t="shared" ref="N22:N24" si="0">IF(L22,P22,0)</f>
        <v>0</v>
      </c>
      <c r="O22" s="212"/>
      <c r="P22" s="509"/>
      <c r="Q22" s="223"/>
      <c r="R22" s="538"/>
      <c r="S22" s="539"/>
      <c r="T22" s="540"/>
      <c r="U22" s="419" t="b">
        <v>0</v>
      </c>
      <c r="V22" s="59">
        <v>0</v>
      </c>
      <c r="W22" s="60" t="s">
        <v>23</v>
      </c>
      <c r="X22" s="339" t="s">
        <v>23</v>
      </c>
      <c r="Y22" s="21"/>
      <c r="Z22" s="231"/>
    </row>
    <row r="23" spans="1:26" ht="12.6" customHeight="1" x14ac:dyDescent="0.25">
      <c r="A23" s="3"/>
      <c r="B23" s="222"/>
      <c r="C23" s="19"/>
      <c r="D23" s="545"/>
      <c r="E23" s="546"/>
      <c r="F23" s="546"/>
      <c r="G23" s="547"/>
      <c r="H23" s="5"/>
      <c r="I23" s="507"/>
      <c r="J23" s="508"/>
      <c r="K23" s="20"/>
      <c r="L23" s="92" t="b">
        <v>1</v>
      </c>
      <c r="M23" s="92"/>
      <c r="N23" s="6">
        <f t="shared" si="0"/>
        <v>0</v>
      </c>
      <c r="O23" s="212"/>
      <c r="P23" s="509"/>
      <c r="Q23" s="223"/>
      <c r="R23" s="538"/>
      <c r="S23" s="539"/>
      <c r="T23" s="540"/>
      <c r="U23" s="99" t="b">
        <v>0</v>
      </c>
      <c r="V23" s="59">
        <v>0</v>
      </c>
      <c r="W23" s="60" t="s">
        <v>23</v>
      </c>
      <c r="X23" s="339" t="s">
        <v>23</v>
      </c>
      <c r="Y23" s="21"/>
      <c r="Z23" s="231"/>
    </row>
    <row r="24" spans="1:26" ht="12.6" customHeight="1" x14ac:dyDescent="0.25">
      <c r="A24" s="3"/>
      <c r="B24" s="222"/>
      <c r="C24" s="19"/>
      <c r="D24" s="545"/>
      <c r="E24" s="546"/>
      <c r="F24" s="546"/>
      <c r="G24" s="547"/>
      <c r="H24" s="5"/>
      <c r="I24" s="507"/>
      <c r="J24" s="508"/>
      <c r="K24" s="20"/>
      <c r="L24" s="92" t="b">
        <v>0</v>
      </c>
      <c r="M24" s="92"/>
      <c r="N24" s="6">
        <f t="shared" si="0"/>
        <v>0</v>
      </c>
      <c r="O24" s="212"/>
      <c r="P24" s="509"/>
      <c r="Q24" s="223"/>
      <c r="R24" s="538"/>
      <c r="S24" s="539"/>
      <c r="T24" s="540"/>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41"/>
      <c r="S25" s="542"/>
      <c r="T25" s="543"/>
      <c r="U25" s="58"/>
      <c r="V25" s="15"/>
      <c r="W25" s="21"/>
      <c r="X25" s="21"/>
      <c r="Y25" s="21"/>
      <c r="Z25" s="231"/>
    </row>
    <row r="26" spans="1:26" ht="12.75" customHeight="1" x14ac:dyDescent="0.25">
      <c r="A26" s="25"/>
      <c r="B26" s="225"/>
      <c r="C26" s="557" t="s">
        <v>24</v>
      </c>
      <c r="D26" s="557"/>
      <c r="E26" s="557"/>
      <c r="F26" s="557"/>
      <c r="G26" s="557"/>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624" t="s">
        <v>130</v>
      </c>
      <c r="E27" s="624"/>
      <c r="F27" s="624"/>
      <c r="G27" s="624"/>
      <c r="H27" s="412"/>
      <c r="I27" s="413" t="s">
        <v>19</v>
      </c>
      <c r="J27" s="414" t="s">
        <v>20</v>
      </c>
      <c r="K27" s="415"/>
      <c r="L27" s="103"/>
      <c r="M27" s="103"/>
      <c r="N27" s="94"/>
      <c r="O27" s="234"/>
      <c r="P27" s="381" t="s">
        <v>22</v>
      </c>
      <c r="Q27" s="230"/>
      <c r="R27" s="535"/>
      <c r="S27" s="536"/>
      <c r="T27" s="537"/>
      <c r="U27" s="427"/>
      <c r="V27" s="420"/>
      <c r="W27" s="421" t="s">
        <v>23</v>
      </c>
      <c r="X27" s="422" t="s">
        <v>23</v>
      </c>
      <c r="Y27" s="21"/>
      <c r="Z27" s="231"/>
    </row>
    <row r="28" spans="1:26" ht="12.6" customHeight="1" x14ac:dyDescent="0.25">
      <c r="A28" s="3"/>
      <c r="B28" s="222"/>
      <c r="C28" s="19"/>
      <c r="D28" s="545"/>
      <c r="E28" s="546"/>
      <c r="F28" s="546"/>
      <c r="G28" s="547"/>
      <c r="H28" s="5"/>
      <c r="I28" s="507"/>
      <c r="J28" s="508"/>
      <c r="K28" s="20"/>
      <c r="L28" s="92" t="b">
        <v>1</v>
      </c>
      <c r="M28" s="92"/>
      <c r="N28" s="6">
        <f>IF(L28,P28,0)</f>
        <v>0</v>
      </c>
      <c r="O28" s="212"/>
      <c r="P28" s="509"/>
      <c r="Q28" s="223"/>
      <c r="R28" s="538"/>
      <c r="S28" s="539"/>
      <c r="T28" s="540"/>
      <c r="U28" s="419" t="b">
        <v>0</v>
      </c>
      <c r="V28" s="420">
        <v>0</v>
      </c>
      <c r="W28" s="421" t="s">
        <v>23</v>
      </c>
      <c r="X28" s="422"/>
      <c r="Y28" s="21"/>
      <c r="Z28" s="231"/>
    </row>
    <row r="29" spans="1:26" ht="12.6" customHeight="1" x14ac:dyDescent="0.25">
      <c r="A29" s="3"/>
      <c r="B29" s="222"/>
      <c r="C29" s="19"/>
      <c r="D29" s="545"/>
      <c r="E29" s="546"/>
      <c r="F29" s="546"/>
      <c r="G29" s="547"/>
      <c r="H29" s="32"/>
      <c r="I29" s="507"/>
      <c r="J29" s="508"/>
      <c r="K29" s="24"/>
      <c r="L29" s="92" t="b">
        <v>1</v>
      </c>
      <c r="M29" s="92"/>
      <c r="N29" s="6">
        <f>IF(L29,P29,0)</f>
        <v>0</v>
      </c>
      <c r="O29" s="235"/>
      <c r="P29" s="509"/>
      <c r="Q29" s="223"/>
      <c r="R29" s="538"/>
      <c r="S29" s="539"/>
      <c r="T29" s="540"/>
      <c r="U29" s="419" t="b">
        <v>0</v>
      </c>
      <c r="V29" s="420">
        <v>0</v>
      </c>
      <c r="W29" s="421" t="s">
        <v>23</v>
      </c>
      <c r="X29" s="422" t="s">
        <v>23</v>
      </c>
      <c r="Y29" s="21"/>
      <c r="Z29" s="231"/>
    </row>
    <row r="30" spans="1:26" ht="12.6" customHeight="1" x14ac:dyDescent="0.25">
      <c r="A30" s="3"/>
      <c r="B30" s="222"/>
      <c r="C30" s="28"/>
      <c r="D30" s="561"/>
      <c r="E30" s="561"/>
      <c r="F30" s="561"/>
      <c r="G30" s="561"/>
      <c r="H30" s="5"/>
      <c r="I30" s="507"/>
      <c r="J30" s="508"/>
      <c r="K30" s="24"/>
      <c r="L30" s="92" t="b">
        <v>1</v>
      </c>
      <c r="M30" s="92"/>
      <c r="N30" s="6">
        <f>IF(L30,P30,0)</f>
        <v>0</v>
      </c>
      <c r="O30" s="235"/>
      <c r="P30" s="509"/>
      <c r="Q30" s="223"/>
      <c r="R30" s="538"/>
      <c r="S30" s="539"/>
      <c r="T30" s="540"/>
      <c r="U30" s="419" t="b">
        <v>0</v>
      </c>
      <c r="V30" s="420">
        <v>0</v>
      </c>
      <c r="W30" s="421" t="s">
        <v>23</v>
      </c>
      <c r="X30" s="422" t="s">
        <v>23</v>
      </c>
      <c r="Y30" s="21"/>
      <c r="Z30" s="231"/>
    </row>
    <row r="31" spans="1:26" ht="20.25" customHeight="1" x14ac:dyDescent="0.25">
      <c r="A31" s="3"/>
      <c r="B31" s="222"/>
      <c r="C31" s="19"/>
      <c r="D31" s="562"/>
      <c r="E31" s="563"/>
      <c r="F31" s="563"/>
      <c r="G31" s="563"/>
      <c r="H31" s="563"/>
      <c r="I31" s="563"/>
      <c r="J31" s="563"/>
      <c r="K31" s="564"/>
      <c r="L31" s="92"/>
      <c r="M31" s="92"/>
      <c r="N31" s="6"/>
      <c r="O31" s="235"/>
      <c r="P31" s="488">
        <f>SUM(P28:P30)</f>
        <v>0</v>
      </c>
      <c r="Q31" s="223"/>
      <c r="R31" s="541"/>
      <c r="S31" s="542"/>
      <c r="T31" s="543"/>
      <c r="U31" s="100"/>
      <c r="V31" s="15"/>
      <c r="W31" s="21"/>
      <c r="X31" s="21"/>
      <c r="Y31" s="21"/>
      <c r="Z31" s="231"/>
    </row>
    <row r="32" spans="1:26" ht="12.75" customHeight="1" x14ac:dyDescent="0.25">
      <c r="A32" s="25"/>
      <c r="B32" s="225"/>
      <c r="C32" s="558" t="s">
        <v>24</v>
      </c>
      <c r="D32" s="558"/>
      <c r="E32" s="558"/>
      <c r="F32" s="558"/>
      <c r="G32" s="558"/>
      <c r="H32" s="559"/>
      <c r="I32" s="559"/>
      <c r="J32" s="559"/>
      <c r="K32" s="560"/>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50" t="s">
        <v>131</v>
      </c>
      <c r="E33" s="550"/>
      <c r="F33" s="550"/>
      <c r="G33" s="550"/>
      <c r="H33" s="112" t="s">
        <v>133</v>
      </c>
      <c r="I33" s="237" t="s">
        <v>132</v>
      </c>
      <c r="J33" s="237" t="s">
        <v>47</v>
      </c>
      <c r="K33" s="113"/>
      <c r="L33" s="103" t="b">
        <v>0</v>
      </c>
      <c r="M33" s="103"/>
      <c r="N33" s="94"/>
      <c r="O33" s="234"/>
      <c r="P33" s="27" t="s">
        <v>22</v>
      </c>
      <c r="Q33" s="230"/>
      <c r="R33" s="535"/>
      <c r="S33" s="536"/>
      <c r="T33" s="537"/>
      <c r="U33" s="100"/>
      <c r="V33" s="15"/>
      <c r="W33" s="21"/>
      <c r="X33" s="21"/>
      <c r="Y33" s="21"/>
      <c r="Z33" s="231"/>
    </row>
    <row r="34" spans="1:26" ht="12.6" customHeight="1" x14ac:dyDescent="0.25">
      <c r="A34" s="3"/>
      <c r="B34" s="222"/>
      <c r="C34" s="19"/>
      <c r="D34" s="545"/>
      <c r="E34" s="546"/>
      <c r="F34" s="546"/>
      <c r="G34" s="547"/>
      <c r="H34" s="507"/>
      <c r="I34" s="512"/>
      <c r="J34" s="508"/>
      <c r="K34" s="20"/>
      <c r="L34" s="92" t="b">
        <v>0</v>
      </c>
      <c r="M34" s="6">
        <f>IF(L34,H34,0)</f>
        <v>0</v>
      </c>
      <c r="N34" s="6">
        <f>IF(L34,P34,0)</f>
        <v>0</v>
      </c>
      <c r="O34" s="212"/>
      <c r="P34" s="509"/>
      <c r="Q34" s="223"/>
      <c r="R34" s="538"/>
      <c r="S34" s="539"/>
      <c r="T34" s="540"/>
      <c r="U34" s="100"/>
      <c r="V34" s="15"/>
      <c r="W34" s="21"/>
      <c r="X34" s="21"/>
      <c r="Y34" s="21"/>
      <c r="Z34" s="231"/>
    </row>
    <row r="35" spans="1:26" ht="12.6" customHeight="1" x14ac:dyDescent="0.25">
      <c r="A35" s="3"/>
      <c r="B35" s="222"/>
      <c r="C35" s="19"/>
      <c r="D35" s="545"/>
      <c r="E35" s="546"/>
      <c r="F35" s="546"/>
      <c r="G35" s="547"/>
      <c r="H35" s="507"/>
      <c r="I35" s="512"/>
      <c r="J35" s="508"/>
      <c r="K35" s="20"/>
      <c r="L35" s="92" t="b">
        <v>1</v>
      </c>
      <c r="M35" s="6">
        <f>IF(L35,H35,0)</f>
        <v>0</v>
      </c>
      <c r="N35" s="6">
        <f>IF(L35,P35,0)</f>
        <v>0</v>
      </c>
      <c r="O35" s="212"/>
      <c r="P35" s="509"/>
      <c r="Q35" s="223"/>
      <c r="R35" s="538"/>
      <c r="S35" s="539"/>
      <c r="T35" s="540"/>
      <c r="U35" s="100"/>
      <c r="V35" s="15"/>
      <c r="W35" s="21"/>
      <c r="X35" s="21"/>
      <c r="Y35" s="21"/>
      <c r="Z35" s="231"/>
    </row>
    <row r="36" spans="1:26" ht="12.6" customHeight="1" x14ac:dyDescent="0.25">
      <c r="A36" s="3"/>
      <c r="B36" s="222"/>
      <c r="C36" s="19"/>
      <c r="D36" s="545"/>
      <c r="E36" s="546"/>
      <c r="F36" s="546"/>
      <c r="G36" s="547"/>
      <c r="H36" s="507"/>
      <c r="I36" s="512"/>
      <c r="J36" s="508"/>
      <c r="K36" s="20"/>
      <c r="L36" s="92" t="b">
        <v>0</v>
      </c>
      <c r="M36" s="6">
        <f>IF(L36,H36,0)</f>
        <v>0</v>
      </c>
      <c r="N36" s="6">
        <f>IF(L36,P36,0)</f>
        <v>0</v>
      </c>
      <c r="O36" s="212"/>
      <c r="P36" s="509"/>
      <c r="Q36" s="223"/>
      <c r="R36" s="538"/>
      <c r="S36" s="539"/>
      <c r="T36" s="540"/>
      <c r="U36" s="100"/>
      <c r="V36" s="15"/>
      <c r="W36" s="21"/>
      <c r="X36" s="21"/>
      <c r="Y36" s="21"/>
      <c r="Z36" s="231"/>
    </row>
    <row r="37" spans="1:26" ht="12.6" customHeight="1" x14ac:dyDescent="0.25">
      <c r="A37" s="3"/>
      <c r="B37" s="222"/>
      <c r="C37" s="19"/>
      <c r="D37" s="545"/>
      <c r="E37" s="546"/>
      <c r="F37" s="546"/>
      <c r="G37" s="547"/>
      <c r="H37" s="507"/>
      <c r="I37" s="512"/>
      <c r="J37" s="508"/>
      <c r="K37" s="20"/>
      <c r="L37" s="92" t="b">
        <v>0</v>
      </c>
      <c r="M37" s="6">
        <f>IF(L37,H37,0)</f>
        <v>0</v>
      </c>
      <c r="N37" s="6">
        <f>IF(L37,P37,0)</f>
        <v>0</v>
      </c>
      <c r="O37" s="212"/>
      <c r="P37" s="509"/>
      <c r="Q37" s="223"/>
      <c r="R37" s="538"/>
      <c r="S37" s="539"/>
      <c r="T37" s="540"/>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41"/>
      <c r="S38" s="542"/>
      <c r="T38" s="543"/>
      <c r="U38" s="100"/>
      <c r="V38" s="15"/>
      <c r="W38" s="21"/>
      <c r="X38" s="21"/>
      <c r="Y38" s="21"/>
      <c r="Z38" s="231"/>
    </row>
    <row r="39" spans="1:26" ht="12.75" customHeight="1" x14ac:dyDescent="0.25">
      <c r="A39" s="3"/>
      <c r="B39" s="225"/>
      <c r="C39" s="557" t="s">
        <v>24</v>
      </c>
      <c r="D39" s="557"/>
      <c r="E39" s="557"/>
      <c r="F39" s="557"/>
      <c r="G39" s="557"/>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619" t="s">
        <v>25</v>
      </c>
      <c r="E40" s="619"/>
      <c r="F40" s="619"/>
      <c r="G40" s="619"/>
      <c r="H40" s="619"/>
      <c r="I40" s="619"/>
      <c r="J40" s="619"/>
      <c r="K40" s="620"/>
      <c r="L40" s="26"/>
      <c r="M40" s="26"/>
      <c r="N40" s="26"/>
      <c r="O40" s="238"/>
      <c r="P40" s="381" t="s">
        <v>22</v>
      </c>
      <c r="Q40" s="239"/>
      <c r="R40" s="535"/>
      <c r="S40" s="536"/>
      <c r="T40" s="537"/>
      <c r="U40" s="15"/>
      <c r="V40" s="15"/>
      <c r="W40" s="421" t="s">
        <v>23</v>
      </c>
      <c r="X40" s="422" t="s">
        <v>23</v>
      </c>
      <c r="Y40" s="21"/>
      <c r="Z40" s="231"/>
    </row>
    <row r="41" spans="1:26" ht="12.6" customHeight="1" x14ac:dyDescent="0.25">
      <c r="A41" s="3"/>
      <c r="B41" s="222"/>
      <c r="C41" s="33"/>
      <c r="D41" s="621" t="s">
        <v>4666</v>
      </c>
      <c r="E41" s="622"/>
      <c r="F41" s="622"/>
      <c r="G41" s="622"/>
      <c r="H41" s="622"/>
      <c r="I41" s="622"/>
      <c r="J41" s="622"/>
      <c r="K41" s="623"/>
      <c r="L41" s="95"/>
      <c r="M41" s="95"/>
      <c r="N41" s="95"/>
      <c r="O41" s="240"/>
      <c r="P41" s="118"/>
      <c r="Q41" s="241"/>
      <c r="R41" s="538"/>
      <c r="S41" s="539"/>
      <c r="T41" s="540"/>
      <c r="U41" s="8"/>
      <c r="V41" s="8"/>
      <c r="W41" s="8"/>
      <c r="X41" s="8"/>
      <c r="Y41" s="8"/>
      <c r="Z41" s="231"/>
    </row>
    <row r="42" spans="1:26" ht="12.6" customHeight="1" x14ac:dyDescent="0.25">
      <c r="A42" s="3"/>
      <c r="B42" s="222"/>
      <c r="C42" s="33"/>
      <c r="D42" s="621" t="s">
        <v>4667</v>
      </c>
      <c r="E42" s="622"/>
      <c r="F42" s="622"/>
      <c r="G42" s="622"/>
      <c r="H42" s="622"/>
      <c r="I42" s="622"/>
      <c r="J42" s="622"/>
      <c r="K42" s="623"/>
      <c r="L42" s="101"/>
      <c r="M42" s="101"/>
      <c r="N42" s="101"/>
      <c r="O42" s="240"/>
      <c r="P42" s="118"/>
      <c r="Q42" s="241"/>
      <c r="R42" s="538"/>
      <c r="S42" s="539"/>
      <c r="T42" s="540"/>
      <c r="U42" s="8"/>
      <c r="V42" s="8"/>
      <c r="W42" s="8"/>
      <c r="X42" s="8"/>
      <c r="Y42" s="8"/>
      <c r="Z42" s="231"/>
    </row>
    <row r="43" spans="1:26" ht="12.6" customHeight="1" x14ac:dyDescent="0.25">
      <c r="A43" s="3"/>
      <c r="B43" s="222"/>
      <c r="C43" s="33"/>
      <c r="D43" s="625" t="s">
        <v>136</v>
      </c>
      <c r="E43" s="626"/>
      <c r="F43" s="626"/>
      <c r="G43" s="626"/>
      <c r="H43" s="626"/>
      <c r="I43" s="626"/>
      <c r="J43" s="626"/>
      <c r="K43" s="627"/>
      <c r="L43" s="102" t="b">
        <v>1</v>
      </c>
      <c r="M43" s="102"/>
      <c r="N43" s="102"/>
      <c r="O43" s="240"/>
      <c r="P43" s="509"/>
      <c r="Q43" s="513"/>
      <c r="R43" s="538"/>
      <c r="S43" s="539"/>
      <c r="T43" s="540"/>
      <c r="U43" s="8"/>
      <c r="V43" s="8"/>
      <c r="W43" s="8"/>
      <c r="X43" s="8"/>
      <c r="Y43" s="8"/>
      <c r="Z43" s="231"/>
    </row>
    <row r="44" spans="1:26" ht="12.6" customHeight="1" x14ac:dyDescent="0.25">
      <c r="A44" s="3"/>
      <c r="B44" s="222"/>
      <c r="C44" s="33"/>
      <c r="D44" s="625" t="s">
        <v>134</v>
      </c>
      <c r="E44" s="626"/>
      <c r="F44" s="626"/>
      <c r="G44" s="626"/>
      <c r="H44" s="626"/>
      <c r="I44" s="626"/>
      <c r="J44" s="626"/>
      <c r="K44" s="627"/>
      <c r="L44" s="102"/>
      <c r="M44" s="102"/>
      <c r="N44" s="102"/>
      <c r="O44" s="240"/>
      <c r="P44" s="509"/>
      <c r="Q44" s="513"/>
      <c r="R44" s="538"/>
      <c r="S44" s="539"/>
      <c r="T44" s="540"/>
      <c r="U44" s="8"/>
      <c r="V44" s="8"/>
      <c r="W44" s="8"/>
      <c r="X44" s="8"/>
      <c r="Y44" s="8"/>
      <c r="Z44" s="231"/>
    </row>
    <row r="45" spans="1:26" ht="12.6" customHeight="1" x14ac:dyDescent="0.25">
      <c r="A45" s="3"/>
      <c r="B45" s="222"/>
      <c r="C45" s="33"/>
      <c r="D45" s="625" t="s">
        <v>137</v>
      </c>
      <c r="E45" s="626"/>
      <c r="F45" s="626"/>
      <c r="G45" s="626"/>
      <c r="H45" s="626"/>
      <c r="I45" s="626"/>
      <c r="J45" s="626"/>
      <c r="K45" s="627"/>
      <c r="L45" s="96" t="b">
        <v>1</v>
      </c>
      <c r="M45" s="96"/>
      <c r="N45" s="96"/>
      <c r="O45" s="240"/>
      <c r="P45" s="509"/>
      <c r="Q45" s="513"/>
      <c r="R45" s="538"/>
      <c r="S45" s="539"/>
      <c r="T45" s="540"/>
      <c r="U45" s="8"/>
      <c r="V45" s="8"/>
      <c r="W45" s="8"/>
      <c r="X45" s="8"/>
      <c r="Y45" s="8"/>
      <c r="Z45" s="231"/>
    </row>
    <row r="46" spans="1:26" ht="18" hidden="1" customHeight="1" x14ac:dyDescent="0.25">
      <c r="A46" s="3"/>
      <c r="B46" s="222"/>
      <c r="C46" s="33"/>
      <c r="D46" s="628" t="s">
        <v>4100</v>
      </c>
      <c r="E46" s="629"/>
      <c r="F46" s="629"/>
      <c r="G46" s="629"/>
      <c r="H46" s="629"/>
      <c r="I46" s="629"/>
      <c r="J46" s="629"/>
      <c r="K46" s="630"/>
      <c r="L46" s="96"/>
      <c r="M46" s="96"/>
      <c r="N46" s="96"/>
      <c r="O46" s="240"/>
      <c r="P46" s="242"/>
      <c r="Q46" s="223"/>
      <c r="R46" s="538"/>
      <c r="S46" s="539"/>
      <c r="T46" s="540"/>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38"/>
      <c r="S47" s="539"/>
      <c r="T47" s="540"/>
      <c r="U47" s="8"/>
      <c r="V47" s="8"/>
      <c r="W47" s="8"/>
      <c r="X47" s="8"/>
      <c r="Y47" s="8"/>
      <c r="Z47" s="231"/>
    </row>
    <row r="48" spans="1:26" ht="12.75" customHeight="1" x14ac:dyDescent="0.25">
      <c r="A48" s="25"/>
      <c r="B48" s="225"/>
      <c r="C48" s="618" t="s">
        <v>24</v>
      </c>
      <c r="D48" s="618"/>
      <c r="E48" s="618"/>
      <c r="F48" s="618"/>
      <c r="G48" s="618"/>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35"/>
      <c r="S49" s="536"/>
      <c r="T49" s="537"/>
      <c r="U49" s="430"/>
      <c r="V49" s="430"/>
      <c r="W49" s="430"/>
      <c r="X49" s="430"/>
      <c r="Y49" s="430"/>
      <c r="Z49" s="231"/>
    </row>
    <row r="50" spans="1:26" ht="12.6" customHeight="1" x14ac:dyDescent="0.25">
      <c r="A50" s="3"/>
      <c r="B50" s="222"/>
      <c r="C50" s="19"/>
      <c r="D50" s="545"/>
      <c r="E50" s="546"/>
      <c r="F50" s="546"/>
      <c r="G50" s="547"/>
      <c r="H50" s="5"/>
      <c r="I50" s="512"/>
      <c r="J50" s="508"/>
      <c r="K50" s="20"/>
      <c r="L50" s="6"/>
      <c r="M50" s="6"/>
      <c r="N50" s="6"/>
      <c r="O50" s="235"/>
      <c r="P50" s="509"/>
      <c r="Q50" s="223"/>
      <c r="R50" s="538"/>
      <c r="S50" s="539"/>
      <c r="T50" s="540"/>
      <c r="U50" s="8"/>
      <c r="V50" s="8"/>
      <c r="W50" s="8"/>
      <c r="X50" s="8"/>
      <c r="Y50" s="8"/>
      <c r="Z50" s="231"/>
    </row>
    <row r="51" spans="1:26" ht="12.6" customHeight="1" x14ac:dyDescent="0.25">
      <c r="A51" s="3"/>
      <c r="B51" s="222"/>
      <c r="C51" s="19"/>
      <c r="D51" s="545"/>
      <c r="E51" s="546"/>
      <c r="F51" s="546"/>
      <c r="G51" s="547"/>
      <c r="H51" s="5"/>
      <c r="I51" s="512"/>
      <c r="J51" s="508"/>
      <c r="K51" s="20"/>
      <c r="L51" s="6" t="b">
        <v>0</v>
      </c>
      <c r="M51" s="6"/>
      <c r="N51" s="6"/>
      <c r="O51" s="235"/>
      <c r="P51" s="509"/>
      <c r="Q51" s="223"/>
      <c r="R51" s="538"/>
      <c r="S51" s="539"/>
      <c r="T51" s="540"/>
      <c r="U51" s="8"/>
      <c r="V51" s="8"/>
      <c r="W51" s="8" t="s">
        <v>23</v>
      </c>
      <c r="X51" s="8"/>
      <c r="Y51" s="8"/>
      <c r="Z51" s="231"/>
    </row>
    <row r="52" spans="1:26" ht="12.6" customHeight="1" x14ac:dyDescent="0.25">
      <c r="A52" s="3"/>
      <c r="B52" s="222"/>
      <c r="C52" s="19"/>
      <c r="D52" s="545"/>
      <c r="E52" s="546"/>
      <c r="F52" s="546"/>
      <c r="G52" s="547"/>
      <c r="H52" s="5"/>
      <c r="I52" s="512"/>
      <c r="J52" s="508"/>
      <c r="K52" s="20"/>
      <c r="L52" s="6"/>
      <c r="M52" s="6"/>
      <c r="N52" s="6"/>
      <c r="O52" s="235"/>
      <c r="P52" s="509"/>
      <c r="Q52" s="223"/>
      <c r="R52" s="538"/>
      <c r="S52" s="539"/>
      <c r="T52" s="540"/>
      <c r="U52" s="8"/>
      <c r="V52" s="8"/>
      <c r="W52" s="8"/>
      <c r="X52" s="8"/>
      <c r="Y52" s="8"/>
      <c r="Z52" s="231"/>
    </row>
    <row r="53" spans="1:26" ht="12.6" customHeight="1" x14ac:dyDescent="0.25">
      <c r="A53" s="3"/>
      <c r="B53" s="222"/>
      <c r="C53" s="19"/>
      <c r="D53" s="545"/>
      <c r="E53" s="546"/>
      <c r="F53" s="546"/>
      <c r="G53" s="547"/>
      <c r="H53" s="5"/>
      <c r="I53" s="512"/>
      <c r="J53" s="508"/>
      <c r="K53" s="20"/>
      <c r="L53" s="6"/>
      <c r="M53" s="6"/>
      <c r="N53" s="6"/>
      <c r="O53" s="235"/>
      <c r="P53" s="509"/>
      <c r="Q53" s="223"/>
      <c r="R53" s="538"/>
      <c r="S53" s="539"/>
      <c r="T53" s="540"/>
      <c r="U53" s="8"/>
      <c r="V53" s="8"/>
      <c r="W53" s="8"/>
      <c r="X53" s="8"/>
      <c r="Y53" s="8"/>
      <c r="Z53" s="231"/>
    </row>
    <row r="54" spans="1:26" ht="12.6" customHeight="1" x14ac:dyDescent="0.25">
      <c r="A54" s="3"/>
      <c r="B54" s="222"/>
      <c r="C54" s="19"/>
      <c r="D54" s="545"/>
      <c r="E54" s="546"/>
      <c r="F54" s="546"/>
      <c r="G54" s="547"/>
      <c r="H54" s="5"/>
      <c r="I54" s="512"/>
      <c r="J54" s="508"/>
      <c r="K54" s="20"/>
      <c r="L54" s="6"/>
      <c r="M54" s="6"/>
      <c r="N54" s="6"/>
      <c r="O54" s="235"/>
      <c r="P54" s="509"/>
      <c r="Q54" s="223"/>
      <c r="R54" s="538"/>
      <c r="S54" s="539"/>
      <c r="T54" s="540"/>
      <c r="U54" s="8"/>
      <c r="V54" s="8"/>
      <c r="W54" s="8" t="s">
        <v>23</v>
      </c>
      <c r="X54" s="8"/>
      <c r="Y54" s="8"/>
      <c r="Z54" s="231"/>
    </row>
    <row r="55" spans="1:26" ht="12.6" customHeight="1" x14ac:dyDescent="0.25">
      <c r="A55" s="3"/>
      <c r="B55" s="222"/>
      <c r="C55" s="19"/>
      <c r="D55" s="545"/>
      <c r="E55" s="546"/>
      <c r="F55" s="546"/>
      <c r="G55" s="547"/>
      <c r="H55" s="5"/>
      <c r="I55" s="512"/>
      <c r="J55" s="508"/>
      <c r="K55" s="20"/>
      <c r="L55" s="6"/>
      <c r="M55" s="6"/>
      <c r="N55" s="6"/>
      <c r="O55" s="235"/>
      <c r="P55" s="509"/>
      <c r="Q55" s="223"/>
      <c r="R55" s="538"/>
      <c r="S55" s="539"/>
      <c r="T55" s="540"/>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41"/>
      <c r="S56" s="542"/>
      <c r="T56" s="543"/>
      <c r="U56" s="8"/>
      <c r="V56" s="8"/>
      <c r="W56" s="8"/>
      <c r="X56" s="8"/>
      <c r="Y56" s="8"/>
      <c r="Z56" s="231"/>
    </row>
    <row r="57" spans="1:26" ht="12.75" customHeight="1" x14ac:dyDescent="0.25">
      <c r="A57" s="25"/>
      <c r="B57" s="225"/>
      <c r="C57" s="557" t="s">
        <v>24</v>
      </c>
      <c r="D57" s="557"/>
      <c r="E57" s="557"/>
      <c r="F57" s="557"/>
      <c r="G57" s="557"/>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35"/>
      <c r="S58" s="536"/>
      <c r="T58" s="537"/>
      <c r="U58" s="8"/>
      <c r="V58" s="8"/>
      <c r="W58" s="8"/>
      <c r="X58" s="8"/>
      <c r="Y58" s="8"/>
      <c r="Z58" s="231"/>
    </row>
    <row r="59" spans="1:26" ht="12.6" customHeight="1" x14ac:dyDescent="0.25">
      <c r="A59" s="36"/>
      <c r="B59" s="247"/>
      <c r="C59" s="19"/>
      <c r="D59" s="587"/>
      <c r="E59" s="588"/>
      <c r="F59" s="588"/>
      <c r="G59" s="588"/>
      <c r="H59" s="589"/>
      <c r="I59" s="589"/>
      <c r="J59" s="590"/>
      <c r="K59" s="30"/>
      <c r="L59" s="5"/>
      <c r="M59" s="5"/>
      <c r="N59" s="5"/>
      <c r="O59" s="235"/>
      <c r="P59" s="509"/>
      <c r="Q59" s="223"/>
      <c r="R59" s="538"/>
      <c r="S59" s="539"/>
      <c r="T59" s="540"/>
      <c r="U59" s="8"/>
      <c r="V59" s="8"/>
      <c r="W59" s="8"/>
      <c r="X59" s="8"/>
      <c r="Y59" s="8"/>
      <c r="Z59" s="231"/>
    </row>
    <row r="60" spans="1:26" ht="12.6" customHeight="1" x14ac:dyDescent="0.25">
      <c r="A60" s="36"/>
      <c r="B60" s="247"/>
      <c r="C60" s="19"/>
      <c r="D60" s="587"/>
      <c r="E60" s="588"/>
      <c r="F60" s="588"/>
      <c r="G60" s="588"/>
      <c r="H60" s="589"/>
      <c r="I60" s="589"/>
      <c r="J60" s="590"/>
      <c r="K60" s="30"/>
      <c r="L60" s="5"/>
      <c r="M60" s="5"/>
      <c r="N60" s="5"/>
      <c r="O60" s="235"/>
      <c r="P60" s="509"/>
      <c r="Q60" s="223"/>
      <c r="R60" s="538"/>
      <c r="S60" s="539"/>
      <c r="T60" s="540"/>
      <c r="U60" s="8"/>
      <c r="V60" s="8"/>
      <c r="W60" s="8"/>
      <c r="X60" s="8"/>
      <c r="Y60" s="8"/>
      <c r="Z60" s="231"/>
    </row>
    <row r="61" spans="1:26" ht="12.6" customHeight="1" x14ac:dyDescent="0.25">
      <c r="A61" s="36"/>
      <c r="B61" s="247"/>
      <c r="C61" s="19"/>
      <c r="D61" s="587"/>
      <c r="E61" s="588"/>
      <c r="F61" s="588"/>
      <c r="G61" s="588"/>
      <c r="H61" s="589"/>
      <c r="I61" s="589"/>
      <c r="J61" s="590"/>
      <c r="K61" s="30"/>
      <c r="L61" s="5"/>
      <c r="M61" s="5"/>
      <c r="N61" s="5"/>
      <c r="O61" s="235"/>
      <c r="P61" s="509"/>
      <c r="Q61" s="223"/>
      <c r="R61" s="538"/>
      <c r="S61" s="539"/>
      <c r="T61" s="540"/>
      <c r="U61" s="8"/>
      <c r="V61" s="8"/>
      <c r="W61" s="8" t="s">
        <v>26</v>
      </c>
      <c r="X61" s="8"/>
      <c r="Y61" s="8"/>
      <c r="Z61" s="231"/>
    </row>
    <row r="62" spans="1:26" ht="12.6" customHeight="1" x14ac:dyDescent="0.25">
      <c r="A62" s="36"/>
      <c r="B62" s="247"/>
      <c r="C62" s="19"/>
      <c r="D62" s="587"/>
      <c r="E62" s="588"/>
      <c r="F62" s="588"/>
      <c r="G62" s="588"/>
      <c r="H62" s="589"/>
      <c r="I62" s="589"/>
      <c r="J62" s="590"/>
      <c r="K62" s="30"/>
      <c r="L62" s="5"/>
      <c r="M62" s="5"/>
      <c r="N62" s="5"/>
      <c r="O62" s="235"/>
      <c r="P62" s="509"/>
      <c r="Q62" s="223"/>
      <c r="R62" s="538"/>
      <c r="S62" s="539"/>
      <c r="T62" s="540"/>
      <c r="U62" s="8"/>
      <c r="V62" s="8"/>
      <c r="W62" s="8" t="s">
        <v>23</v>
      </c>
      <c r="X62" s="8"/>
      <c r="Y62" s="8"/>
      <c r="Z62" s="231"/>
    </row>
    <row r="63" spans="1:26" ht="17.25" customHeight="1" x14ac:dyDescent="0.25">
      <c r="A63" s="3"/>
      <c r="B63" s="222"/>
      <c r="C63" s="48"/>
      <c r="D63" s="591"/>
      <c r="E63" s="591"/>
      <c r="F63" s="591"/>
      <c r="G63" s="50"/>
      <c r="H63" s="50"/>
      <c r="I63" s="50"/>
      <c r="J63" s="50"/>
      <c r="K63" s="51"/>
      <c r="L63" s="5"/>
      <c r="M63" s="5"/>
      <c r="N63" s="5"/>
      <c r="O63" s="212"/>
      <c r="P63" s="524">
        <f>SUM(P59:P62)</f>
        <v>0</v>
      </c>
      <c r="Q63" s="248"/>
      <c r="R63" s="541"/>
      <c r="S63" s="542"/>
      <c r="T63" s="543"/>
      <c r="U63" s="8"/>
      <c r="V63" s="8"/>
      <c r="W63" s="8"/>
      <c r="X63" s="8"/>
      <c r="Y63" s="8"/>
      <c r="Z63" s="231"/>
    </row>
    <row r="64" spans="1:26" ht="12.75" customHeight="1" x14ac:dyDescent="0.25">
      <c r="A64" s="25"/>
      <c r="B64" s="225"/>
      <c r="C64" s="557" t="s">
        <v>24</v>
      </c>
      <c r="D64" s="557"/>
      <c r="E64" s="557"/>
      <c r="F64" s="557"/>
      <c r="G64" s="557"/>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35"/>
      <c r="S65" s="536"/>
      <c r="T65" s="537"/>
      <c r="U65" s="8"/>
      <c r="V65" s="8"/>
      <c r="W65" s="8"/>
      <c r="X65" s="8"/>
      <c r="Y65" s="8"/>
      <c r="Z65" s="231"/>
    </row>
    <row r="66" spans="1:26" ht="12.6" customHeight="1" x14ac:dyDescent="0.25">
      <c r="A66" s="3"/>
      <c r="B66" s="222"/>
      <c r="C66" s="19"/>
      <c r="D66" s="585"/>
      <c r="E66" s="586"/>
      <c r="F66" s="586"/>
      <c r="G66" s="586"/>
      <c r="H66" s="586"/>
      <c r="I66" s="586"/>
      <c r="J66" s="586"/>
      <c r="K66" s="30"/>
      <c r="L66" s="5"/>
      <c r="M66" s="5"/>
      <c r="N66" s="5"/>
      <c r="O66" s="235"/>
      <c r="P66" s="509"/>
      <c r="Q66" s="223"/>
      <c r="R66" s="538"/>
      <c r="S66" s="539"/>
      <c r="T66" s="540"/>
      <c r="U66" s="8"/>
      <c r="V66" s="8"/>
      <c r="W66" s="8"/>
      <c r="X66" s="8"/>
      <c r="Y66" s="8"/>
      <c r="Z66" s="231"/>
    </row>
    <row r="67" spans="1:26" ht="12.6" customHeight="1" x14ac:dyDescent="0.25">
      <c r="A67" s="3"/>
      <c r="B67" s="222"/>
      <c r="C67" s="19"/>
      <c r="D67" s="585"/>
      <c r="E67" s="586"/>
      <c r="F67" s="586"/>
      <c r="G67" s="586"/>
      <c r="H67" s="586"/>
      <c r="I67" s="586"/>
      <c r="J67" s="586"/>
      <c r="K67" s="30"/>
      <c r="L67" s="5"/>
      <c r="M67" s="5"/>
      <c r="N67" s="5"/>
      <c r="O67" s="235"/>
      <c r="P67" s="509"/>
      <c r="Q67" s="223"/>
      <c r="R67" s="538"/>
      <c r="S67" s="539"/>
      <c r="T67" s="540"/>
      <c r="U67" s="8"/>
      <c r="V67" s="8"/>
      <c r="W67" s="8"/>
      <c r="X67" s="8"/>
      <c r="Y67" s="8"/>
      <c r="Z67" s="231"/>
    </row>
    <row r="68" spans="1:26" ht="12.6" customHeight="1" x14ac:dyDescent="0.25">
      <c r="A68" s="3"/>
      <c r="B68" s="222"/>
      <c r="C68" s="19"/>
      <c r="D68" s="585"/>
      <c r="E68" s="586"/>
      <c r="F68" s="586"/>
      <c r="G68" s="586"/>
      <c r="H68" s="586"/>
      <c r="I68" s="586"/>
      <c r="J68" s="586"/>
      <c r="K68" s="30"/>
      <c r="L68" s="5"/>
      <c r="M68" s="5"/>
      <c r="N68" s="5"/>
      <c r="O68" s="235"/>
      <c r="P68" s="509"/>
      <c r="Q68" s="223"/>
      <c r="R68" s="538"/>
      <c r="S68" s="539"/>
      <c r="T68" s="540"/>
      <c r="U68" s="8"/>
      <c r="V68" s="8"/>
      <c r="W68" s="8"/>
      <c r="X68" s="8"/>
      <c r="Y68" s="8"/>
      <c r="Z68" s="231"/>
    </row>
    <row r="69" spans="1:26" ht="12.6" customHeight="1" x14ac:dyDescent="0.25">
      <c r="A69" s="3"/>
      <c r="B69" s="222"/>
      <c r="C69" s="19"/>
      <c r="D69" s="585"/>
      <c r="E69" s="586"/>
      <c r="F69" s="586"/>
      <c r="G69" s="586"/>
      <c r="H69" s="586"/>
      <c r="I69" s="586"/>
      <c r="J69" s="586"/>
      <c r="K69" s="30"/>
      <c r="L69" s="5"/>
      <c r="M69" s="5"/>
      <c r="N69" s="5"/>
      <c r="O69" s="235"/>
      <c r="P69" s="509"/>
      <c r="Q69" s="223"/>
      <c r="R69" s="538"/>
      <c r="S69" s="539"/>
      <c r="T69" s="540"/>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41"/>
      <c r="S70" s="542"/>
      <c r="T70" s="543"/>
      <c r="U70" s="8"/>
      <c r="V70" s="8"/>
      <c r="W70" s="8"/>
      <c r="X70" s="8"/>
      <c r="Y70" s="8"/>
      <c r="Z70" s="231"/>
    </row>
    <row r="71" spans="1:26" ht="12.75" customHeight="1" x14ac:dyDescent="0.25">
      <c r="A71" s="25"/>
      <c r="B71" s="225"/>
      <c r="C71" s="557" t="s">
        <v>24</v>
      </c>
      <c r="D71" s="557"/>
      <c r="E71" s="557"/>
      <c r="F71" s="557"/>
      <c r="G71" s="557"/>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35"/>
      <c r="S72" s="536"/>
      <c r="T72" s="537"/>
      <c r="U72" s="8"/>
      <c r="V72" s="8"/>
      <c r="W72" s="8"/>
      <c r="X72" s="8"/>
      <c r="Y72" s="8"/>
      <c r="Z72" s="231"/>
    </row>
    <row r="73" spans="1:26" s="190" customFormat="1" ht="12.6" customHeight="1" x14ac:dyDescent="0.25">
      <c r="A73" s="108"/>
      <c r="B73" s="249"/>
      <c r="C73" s="107"/>
      <c r="D73" s="585"/>
      <c r="E73" s="586"/>
      <c r="F73" s="586"/>
      <c r="G73" s="586"/>
      <c r="H73" s="586"/>
      <c r="I73" s="586"/>
      <c r="J73" s="586"/>
      <c r="K73" s="41"/>
      <c r="L73" s="29"/>
      <c r="M73" s="29"/>
      <c r="N73" s="29"/>
      <c r="O73" s="250"/>
      <c r="P73" s="509"/>
      <c r="Q73" s="251"/>
      <c r="R73" s="538"/>
      <c r="S73" s="539"/>
      <c r="T73" s="540"/>
      <c r="U73" s="109"/>
      <c r="V73" s="109"/>
      <c r="W73" s="109"/>
      <c r="X73" s="109"/>
      <c r="Y73" s="109"/>
      <c r="Z73" s="252"/>
    </row>
    <row r="74" spans="1:26" s="190" customFormat="1" ht="12.6" customHeight="1" x14ac:dyDescent="0.25">
      <c r="A74" s="108"/>
      <c r="B74" s="249"/>
      <c r="C74" s="107"/>
      <c r="D74" s="585"/>
      <c r="E74" s="586"/>
      <c r="F74" s="586"/>
      <c r="G74" s="586"/>
      <c r="H74" s="586"/>
      <c r="I74" s="586"/>
      <c r="J74" s="586"/>
      <c r="K74" s="41"/>
      <c r="L74" s="29"/>
      <c r="M74" s="29"/>
      <c r="N74" s="29"/>
      <c r="O74" s="250"/>
      <c r="P74" s="509"/>
      <c r="Q74" s="251"/>
      <c r="R74" s="538"/>
      <c r="S74" s="539"/>
      <c r="T74" s="540"/>
      <c r="U74" s="109"/>
      <c r="V74" s="109"/>
      <c r="W74" s="109"/>
      <c r="X74" s="109"/>
      <c r="Y74" s="109"/>
      <c r="Z74" s="252"/>
    </row>
    <row r="75" spans="1:26" s="190" customFormat="1" ht="12.6" customHeight="1" x14ac:dyDescent="0.25">
      <c r="A75" s="108"/>
      <c r="B75" s="249"/>
      <c r="C75" s="107"/>
      <c r="D75" s="585"/>
      <c r="E75" s="586"/>
      <c r="F75" s="586"/>
      <c r="G75" s="586"/>
      <c r="H75" s="586"/>
      <c r="I75" s="586"/>
      <c r="J75" s="586"/>
      <c r="K75" s="41"/>
      <c r="L75" s="29"/>
      <c r="M75" s="29"/>
      <c r="N75" s="29"/>
      <c r="O75" s="250"/>
      <c r="P75" s="509"/>
      <c r="Q75" s="251"/>
      <c r="R75" s="538"/>
      <c r="S75" s="539"/>
      <c r="T75" s="540"/>
      <c r="U75" s="109"/>
      <c r="V75" s="109"/>
      <c r="W75" s="109"/>
      <c r="X75" s="109"/>
      <c r="Y75" s="109"/>
      <c r="Z75" s="252"/>
    </row>
    <row r="76" spans="1:26" s="190" customFormat="1" ht="12.6" customHeight="1" x14ac:dyDescent="0.25">
      <c r="A76" s="108"/>
      <c r="B76" s="249"/>
      <c r="C76" s="107"/>
      <c r="D76" s="585"/>
      <c r="E76" s="586"/>
      <c r="F76" s="586"/>
      <c r="G76" s="586"/>
      <c r="H76" s="586"/>
      <c r="I76" s="586"/>
      <c r="J76" s="586"/>
      <c r="K76" s="41"/>
      <c r="L76" s="29"/>
      <c r="M76" s="29"/>
      <c r="N76" s="29"/>
      <c r="O76" s="250"/>
      <c r="P76" s="509"/>
      <c r="Q76" s="251"/>
      <c r="R76" s="538"/>
      <c r="S76" s="539"/>
      <c r="T76" s="540"/>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41"/>
      <c r="S77" s="542"/>
      <c r="T77" s="543"/>
      <c r="U77" s="8"/>
      <c r="V77" s="8"/>
      <c r="W77" s="8"/>
      <c r="X77" s="8"/>
      <c r="Y77" s="8"/>
      <c r="Z77" s="231"/>
    </row>
    <row r="78" spans="1:26" ht="12.75" customHeight="1" x14ac:dyDescent="0.25">
      <c r="A78" s="25"/>
      <c r="B78" s="225"/>
      <c r="C78" s="557" t="s">
        <v>24</v>
      </c>
      <c r="D78" s="557"/>
      <c r="E78" s="557"/>
      <c r="F78" s="557"/>
      <c r="G78" s="557"/>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600" t="s">
        <v>6591</v>
      </c>
      <c r="S79" s="609"/>
      <c r="T79" s="610"/>
      <c r="U79" s="21"/>
      <c r="V79" s="21"/>
      <c r="W79" s="21"/>
      <c r="X79" s="21"/>
      <c r="Y79" s="21"/>
      <c r="Z79" s="256"/>
    </row>
    <row r="80" spans="1:26" x14ac:dyDescent="0.25">
      <c r="A80" s="3"/>
      <c r="B80" s="222"/>
      <c r="C80" s="38">
        <v>10</v>
      </c>
      <c r="D80" s="34" t="s">
        <v>5913</v>
      </c>
      <c r="E80" s="34"/>
      <c r="F80" s="34"/>
      <c r="G80" s="29"/>
      <c r="H80" s="106"/>
      <c r="I80" s="592"/>
      <c r="J80" s="593"/>
      <c r="K80" s="30"/>
      <c r="L80" s="5"/>
      <c r="M80" s="5"/>
      <c r="N80" s="5"/>
      <c r="O80" s="235"/>
      <c r="P80" s="525"/>
      <c r="Q80" s="255"/>
      <c r="R80" s="611"/>
      <c r="S80" s="612"/>
      <c r="T80" s="613"/>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6">
        <f>SUM(valTILn10)</f>
        <v>0</v>
      </c>
      <c r="Q81" s="255"/>
      <c r="R81" s="614"/>
      <c r="S81" s="615"/>
      <c r="T81" s="616"/>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600" t="s">
        <v>6591</v>
      </c>
      <c r="S83" s="601"/>
      <c r="T83" s="602"/>
      <c r="U83" s="8"/>
      <c r="V83" s="8"/>
      <c r="W83" s="8"/>
      <c r="X83" s="8"/>
      <c r="Y83" s="8"/>
      <c r="Z83" s="231"/>
    </row>
    <row r="84" spans="1:28" ht="28.5" customHeight="1" x14ac:dyDescent="0.25">
      <c r="A84" s="3"/>
      <c r="B84" s="222"/>
      <c r="C84" s="40">
        <v>11</v>
      </c>
      <c r="D84" s="598" t="s">
        <v>6590</v>
      </c>
      <c r="E84" s="598"/>
      <c r="F84" s="598"/>
      <c r="G84" s="598"/>
      <c r="H84" s="598"/>
      <c r="I84" s="598"/>
      <c r="J84" s="598"/>
      <c r="K84" s="599"/>
      <c r="L84" s="380"/>
      <c r="M84" s="380"/>
      <c r="N84" s="380"/>
      <c r="O84" s="257"/>
      <c r="P84" s="27" t="s">
        <v>22</v>
      </c>
      <c r="Q84" s="230"/>
      <c r="R84" s="603"/>
      <c r="S84" s="604"/>
      <c r="T84" s="605"/>
      <c r="U84" s="8"/>
      <c r="V84" s="8"/>
      <c r="W84" s="8"/>
      <c r="X84" s="8"/>
      <c r="Y84" s="8"/>
      <c r="Z84" s="231"/>
    </row>
    <row r="85" spans="1:28" ht="12.6" customHeight="1" x14ac:dyDescent="0.25">
      <c r="A85" s="3"/>
      <c r="B85" s="222"/>
      <c r="C85" s="19"/>
      <c r="D85" s="596"/>
      <c r="E85" s="596"/>
      <c r="F85" s="596"/>
      <c r="G85" s="596"/>
      <c r="H85" s="597"/>
      <c r="I85" s="597"/>
      <c r="J85" s="597"/>
      <c r="K85" s="41"/>
      <c r="L85" s="29"/>
      <c r="M85" s="29"/>
      <c r="N85" s="29"/>
      <c r="O85" s="250"/>
      <c r="P85" s="518">
        <v>0</v>
      </c>
      <c r="Q85" s="223"/>
      <c r="R85" s="603"/>
      <c r="S85" s="604"/>
      <c r="T85" s="605"/>
      <c r="U85" s="8"/>
      <c r="V85" s="8"/>
      <c r="W85" s="8" t="s">
        <v>23</v>
      </c>
      <c r="X85" s="8"/>
      <c r="Y85" s="8"/>
      <c r="Z85" s="231"/>
    </row>
    <row r="86" spans="1:28" ht="12.6" customHeight="1" x14ac:dyDescent="0.25">
      <c r="A86" s="3"/>
      <c r="B86" s="222"/>
      <c r="C86" s="19"/>
      <c r="D86" s="596"/>
      <c r="E86" s="596"/>
      <c r="F86" s="596"/>
      <c r="G86" s="596"/>
      <c r="H86" s="597"/>
      <c r="I86" s="597"/>
      <c r="J86" s="597"/>
      <c r="K86" s="41"/>
      <c r="L86" s="29"/>
      <c r="M86" s="29"/>
      <c r="N86" s="29"/>
      <c r="O86" s="250"/>
      <c r="P86" s="518">
        <v>0</v>
      </c>
      <c r="Q86" s="223"/>
      <c r="R86" s="603"/>
      <c r="S86" s="604"/>
      <c r="T86" s="605"/>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606"/>
      <c r="S87" s="607"/>
      <c r="T87" s="608"/>
      <c r="U87" s="8"/>
      <c r="V87" s="8"/>
      <c r="W87" s="8"/>
      <c r="X87" s="8"/>
      <c r="Y87" s="8"/>
      <c r="Z87" s="231"/>
    </row>
    <row r="88" spans="1:28" ht="16.5" customHeight="1" x14ac:dyDescent="0.25">
      <c r="A88" s="25"/>
      <c r="B88" s="225"/>
      <c r="C88" s="618" t="s">
        <v>24</v>
      </c>
      <c r="D88" s="618"/>
      <c r="E88" s="618"/>
      <c r="F88" s="618"/>
      <c r="G88" s="618"/>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617" t="s">
        <v>35</v>
      </c>
      <c r="D90" s="550"/>
      <c r="E90" s="550"/>
      <c r="F90" s="550"/>
      <c r="G90" s="550"/>
      <c r="H90" s="550"/>
      <c r="I90" s="550"/>
      <c r="J90" s="550"/>
      <c r="K90" s="379"/>
      <c r="L90" s="379"/>
      <c r="M90" s="379"/>
      <c r="N90" s="379"/>
      <c r="O90" s="349"/>
      <c r="P90" s="494">
        <f>P19+P25+P31+P38+P47+P56+P63+P70+P77+P81</f>
        <v>0</v>
      </c>
      <c r="Q90" s="392"/>
      <c r="R90" s="594"/>
      <c r="S90" s="595"/>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83"/>
      <c r="U95" s="584"/>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351" priority="701" stopIfTrue="1">
      <formula>AND($P70&gt;0,$J70=0)</formula>
    </cfRule>
  </conditionalFormatting>
  <conditionalFormatting sqref="J73:J76">
    <cfRule type="expression" dxfId="350" priority="698" stopIfTrue="1">
      <formula>AND($P73&gt;0,$J73=0)</formula>
    </cfRule>
  </conditionalFormatting>
  <conditionalFormatting sqref="J74">
    <cfRule type="expression" dxfId="349" priority="697" stopIfTrue="1">
      <formula>AND($P74&gt;0,$J74=0)</formula>
    </cfRule>
  </conditionalFormatting>
  <conditionalFormatting sqref="I17">
    <cfRule type="expression" dxfId="348" priority="695" stopIfTrue="1">
      <formula>AND($P17&gt;0,$I17="")</formula>
    </cfRule>
  </conditionalFormatting>
  <conditionalFormatting sqref="I18">
    <cfRule type="expression" dxfId="347" priority="694" stopIfTrue="1">
      <formula>AND($P18&gt;0,$I18="")</formula>
    </cfRule>
  </conditionalFormatting>
  <conditionalFormatting sqref="I19">
    <cfRule type="expression" dxfId="346" priority="693" stopIfTrue="1">
      <formula>AND($P19&gt;0,$I19="")</formula>
    </cfRule>
  </conditionalFormatting>
  <conditionalFormatting sqref="I21">
    <cfRule type="expression" dxfId="345" priority="691" stopIfTrue="1">
      <formula>AND($P21&gt;0,$I21="")</formula>
    </cfRule>
  </conditionalFormatting>
  <conditionalFormatting sqref="I22">
    <cfRule type="expression" dxfId="344" priority="690" stopIfTrue="1">
      <formula>AND($P22&gt;0,$I22="")</formula>
    </cfRule>
  </conditionalFormatting>
  <conditionalFormatting sqref="I29">
    <cfRule type="expression" dxfId="343" priority="689" stopIfTrue="1">
      <formula>AND($P29&gt;0,$I29="")</formula>
    </cfRule>
  </conditionalFormatting>
  <conditionalFormatting sqref="I30">
    <cfRule type="expression" dxfId="342" priority="688" stopIfTrue="1">
      <formula>AND($P30&gt;0,$I30="")</formula>
    </cfRule>
  </conditionalFormatting>
  <conditionalFormatting sqref="I31">
    <cfRule type="expression" dxfId="341" priority="687" stopIfTrue="1">
      <formula>AND($P31&gt;0,$I31="")</formula>
    </cfRule>
  </conditionalFormatting>
  <conditionalFormatting sqref="I32">
    <cfRule type="expression" dxfId="340" priority="686" stopIfTrue="1">
      <formula>AND($P32&gt;0,$I32="")</formula>
    </cfRule>
  </conditionalFormatting>
  <conditionalFormatting sqref="I33">
    <cfRule type="expression" dxfId="339" priority="685" stopIfTrue="1">
      <formula>AND($P33&gt;0,$I33="")</formula>
    </cfRule>
  </conditionalFormatting>
  <conditionalFormatting sqref="I34">
    <cfRule type="expression" dxfId="338" priority="684" stopIfTrue="1">
      <formula>AND($P34&gt;0,$I34="")</formula>
    </cfRule>
  </conditionalFormatting>
  <conditionalFormatting sqref="I43:I44">
    <cfRule type="expression" dxfId="337" priority="683" stopIfTrue="1">
      <formula>AND($P43&gt;0,$I43="")</formula>
    </cfRule>
  </conditionalFormatting>
  <conditionalFormatting sqref="I45">
    <cfRule type="expression" dxfId="336" priority="681" stopIfTrue="1">
      <formula>AND($P45&gt;0,$I45="")</formula>
    </cfRule>
  </conditionalFormatting>
  <conditionalFormatting sqref="I46">
    <cfRule type="expression" dxfId="335" priority="680" stopIfTrue="1">
      <formula>AND($P46&gt;0,$I46="")</formula>
    </cfRule>
  </conditionalFormatting>
  <conditionalFormatting sqref="I47">
    <cfRule type="expression" dxfId="334" priority="679" stopIfTrue="1">
      <formula>AND($P47&gt;0,$I47="")</formula>
    </cfRule>
  </conditionalFormatting>
  <conditionalFormatting sqref="R79">
    <cfRule type="expression" dxfId="333" priority="607" stopIfTrue="1">
      <formula>AND($P79&gt;0,R79="")</formula>
    </cfRule>
  </conditionalFormatting>
  <conditionalFormatting sqref="R82">
    <cfRule type="expression" dxfId="332" priority="605" stopIfTrue="1">
      <formula>AND($P82&gt;0,R82="")</formula>
    </cfRule>
  </conditionalFormatting>
  <conditionalFormatting sqref="S92">
    <cfRule type="expression" dxfId="331" priority="600" stopIfTrue="1">
      <formula>AND($P92&gt;0,S92="")</formula>
    </cfRule>
  </conditionalFormatting>
  <conditionalFormatting sqref="T96">
    <cfRule type="expression" dxfId="330" priority="599" stopIfTrue="1">
      <formula>AND($P96&gt;0,T96="")</formula>
    </cfRule>
  </conditionalFormatting>
  <conditionalFormatting sqref="T97">
    <cfRule type="expression" dxfId="329" priority="598" stopIfTrue="1">
      <formula>AND($P97&gt;0,T97="")</formula>
    </cfRule>
  </conditionalFormatting>
  <conditionalFormatting sqref="T98">
    <cfRule type="expression" dxfId="328" priority="597" stopIfTrue="1">
      <formula>AND($P98&gt;0,T98="")</formula>
    </cfRule>
  </conditionalFormatting>
  <conditionalFormatting sqref="T99">
    <cfRule type="expression" dxfId="327" priority="596" stopIfTrue="1">
      <formula>AND($P99&gt;0,T99="")</formula>
    </cfRule>
  </conditionalFormatting>
  <conditionalFormatting sqref="T100">
    <cfRule type="expression" dxfId="326" priority="595" stopIfTrue="1">
      <formula>AND($P100&gt;0,T100="")</formula>
    </cfRule>
  </conditionalFormatting>
  <conditionalFormatting sqref="T101">
    <cfRule type="expression" dxfId="325" priority="594" stopIfTrue="1">
      <formula>AND($P101&gt;0,T101="")</formula>
    </cfRule>
  </conditionalFormatting>
  <conditionalFormatting sqref="T102">
    <cfRule type="expression" dxfId="324" priority="593" stopIfTrue="1">
      <formula>AND($P102&gt;0,T102="")</formula>
    </cfRule>
  </conditionalFormatting>
  <conditionalFormatting sqref="T103">
    <cfRule type="expression" dxfId="323" priority="592" stopIfTrue="1">
      <formula>AND($P103&gt;0,T103="")</formula>
    </cfRule>
  </conditionalFormatting>
  <conditionalFormatting sqref="T110">
    <cfRule type="expression" dxfId="322" priority="591" stopIfTrue="1">
      <formula>AND($P110&gt;0,T110="")</formula>
    </cfRule>
  </conditionalFormatting>
  <conditionalFormatting sqref="T111">
    <cfRule type="expression" dxfId="321" priority="590" stopIfTrue="1">
      <formula>AND($P111&gt;0,T111="")</formula>
    </cfRule>
  </conditionalFormatting>
  <conditionalFormatting sqref="I70">
    <cfRule type="expression" dxfId="320" priority="588" stopIfTrue="1">
      <formula>AND($P70&gt;0,$I70="")</formula>
    </cfRule>
  </conditionalFormatting>
  <conditionalFormatting sqref="I73:I76">
    <cfRule type="expression" dxfId="319" priority="585" stopIfTrue="1">
      <formula>AND($P73&gt;0,$I73="")</formula>
    </cfRule>
  </conditionalFormatting>
  <conditionalFormatting sqref="I74">
    <cfRule type="expression" dxfId="318" priority="584" stopIfTrue="1">
      <formula>AND($P74&gt;0,$I74="")</formula>
    </cfRule>
  </conditionalFormatting>
  <conditionalFormatting sqref="D17:G17">
    <cfRule type="expression" dxfId="317" priority="581" stopIfTrue="1">
      <formula>AND($P17&gt;0,$D17="")</formula>
    </cfRule>
  </conditionalFormatting>
  <conditionalFormatting sqref="D18:G18">
    <cfRule type="expression" dxfId="316" priority="580" stopIfTrue="1">
      <formula>AND($P18&gt;0,$D18="")</formula>
    </cfRule>
  </conditionalFormatting>
  <conditionalFormatting sqref="D19:G19">
    <cfRule type="expression" dxfId="315" priority="579" stopIfTrue="1">
      <formula>AND($P19&gt;0,$D19="")</formula>
    </cfRule>
  </conditionalFormatting>
  <conditionalFormatting sqref="D20:G20">
    <cfRule type="expression" dxfId="314" priority="578" stopIfTrue="1">
      <formula>AND($P20&gt;0,$D20="")</formula>
    </cfRule>
  </conditionalFormatting>
  <conditionalFormatting sqref="D21:G21">
    <cfRule type="expression" dxfId="313" priority="577" stopIfTrue="1">
      <formula>AND($P21&gt;0,$D21="")</formula>
    </cfRule>
  </conditionalFormatting>
  <conditionalFormatting sqref="D22:G22">
    <cfRule type="expression" dxfId="312" priority="576" stopIfTrue="1">
      <formula>AND($P22&gt;0,$D22="")</formula>
    </cfRule>
  </conditionalFormatting>
  <conditionalFormatting sqref="D29:G29">
    <cfRule type="expression" dxfId="311" priority="575" stopIfTrue="1">
      <formula>AND($P29&gt;0,$D29="")</formula>
    </cfRule>
  </conditionalFormatting>
  <conditionalFormatting sqref="D30:G30">
    <cfRule type="expression" dxfId="310" priority="574" stopIfTrue="1">
      <formula>AND($P30&gt;0,$D30="")</formula>
    </cfRule>
  </conditionalFormatting>
  <conditionalFormatting sqref="D31:G31">
    <cfRule type="expression" dxfId="309" priority="573" stopIfTrue="1">
      <formula>AND($P31&gt;0,$D31="")</formula>
    </cfRule>
  </conditionalFormatting>
  <conditionalFormatting sqref="D32:G32">
    <cfRule type="expression" dxfId="308" priority="572" stopIfTrue="1">
      <formula>AND($P32&gt;0,$D32="")</formula>
    </cfRule>
  </conditionalFormatting>
  <conditionalFormatting sqref="D33:G33">
    <cfRule type="expression" dxfId="307" priority="571" stopIfTrue="1">
      <formula>AND($P33&gt;0,$D33="")</formula>
    </cfRule>
  </conditionalFormatting>
  <conditionalFormatting sqref="D34:G37">
    <cfRule type="expression" dxfId="306" priority="570" stopIfTrue="1">
      <formula>AND($P34&gt;0,$D34="")</formula>
    </cfRule>
  </conditionalFormatting>
  <conditionalFormatting sqref="D43:G43">
    <cfRule type="expression" dxfId="305" priority="569" stopIfTrue="1">
      <formula>AND($P43&gt;0,$D43="")</formula>
    </cfRule>
  </conditionalFormatting>
  <conditionalFormatting sqref="D44:G44">
    <cfRule type="expression" dxfId="304" priority="568" stopIfTrue="1">
      <formula>AND($P44&gt;0,$D44="")</formula>
    </cfRule>
  </conditionalFormatting>
  <conditionalFormatting sqref="D45:G45">
    <cfRule type="expression" dxfId="303" priority="566" stopIfTrue="1">
      <formula>AND($P45&gt;0,$D45="")</formula>
    </cfRule>
  </conditionalFormatting>
  <conditionalFormatting sqref="D46:G46">
    <cfRule type="expression" dxfId="302" priority="565" stopIfTrue="1">
      <formula>AND($P46&gt;0,$D46="")</formula>
    </cfRule>
  </conditionalFormatting>
  <conditionalFormatting sqref="D47:G47">
    <cfRule type="expression" dxfId="301" priority="564" stopIfTrue="1">
      <formula>AND($P47&gt;0,$D47="")</formula>
    </cfRule>
  </conditionalFormatting>
  <conditionalFormatting sqref="D48:G48">
    <cfRule type="expression" dxfId="300" priority="563" stopIfTrue="1">
      <formula>AND($P48&gt;0,$D48="")</formula>
    </cfRule>
  </conditionalFormatting>
  <conditionalFormatting sqref="D70:G70">
    <cfRule type="expression" dxfId="299" priority="552" stopIfTrue="1">
      <formula>AND($P70&gt;0,$D70="")</formula>
    </cfRule>
  </conditionalFormatting>
  <conditionalFormatting sqref="D71:G71">
    <cfRule type="expression" dxfId="298" priority="551" stopIfTrue="1">
      <formula>AND($P71&gt;0,$D71="")</formula>
    </cfRule>
  </conditionalFormatting>
  <conditionalFormatting sqref="D72:G72">
    <cfRule type="expression" dxfId="297" priority="550" stopIfTrue="1">
      <formula>AND($P72&gt;0,$D72="")</formula>
    </cfRule>
  </conditionalFormatting>
  <conditionalFormatting sqref="D73:G76">
    <cfRule type="expression" dxfId="296" priority="549" stopIfTrue="1">
      <formula>AND($P73&gt;0,$D73="")</formula>
    </cfRule>
  </conditionalFormatting>
  <conditionalFormatting sqref="D74:G74">
    <cfRule type="expression" dxfId="295" priority="548" stopIfTrue="1">
      <formula>AND($P74&gt;0,$D74="")</formula>
    </cfRule>
  </conditionalFormatting>
  <conditionalFormatting sqref="D79:J79">
    <cfRule type="expression" dxfId="294" priority="546" stopIfTrue="1">
      <formula>AND($D79="",$P79&gt;0)</formula>
    </cfRule>
  </conditionalFormatting>
  <conditionalFormatting sqref="D80:J80">
    <cfRule type="expression" dxfId="293" priority="545" stopIfTrue="1">
      <formula>AND($D80="",$P80&gt;0)</formula>
    </cfRule>
  </conditionalFormatting>
  <conditionalFormatting sqref="D81:J83">
    <cfRule type="expression" dxfId="292" priority="544" stopIfTrue="1">
      <formula>AND($D81="",$P81&gt;0)</formula>
    </cfRule>
  </conditionalFormatting>
  <conditionalFormatting sqref="D84:J84">
    <cfRule type="expression" dxfId="291" priority="543" stopIfTrue="1">
      <formula>AND($D84="",$P84&gt;0)</formula>
    </cfRule>
  </conditionalFormatting>
  <conditionalFormatting sqref="D85:J86">
    <cfRule type="expression" dxfId="290" priority="542" stopIfTrue="1">
      <formula>AND($D85="",$P85&gt;0)</formula>
    </cfRule>
  </conditionalFormatting>
  <conditionalFormatting sqref="D86:J86">
    <cfRule type="expression" dxfId="289" priority="541" stopIfTrue="1">
      <formula>AND($D86="",$P86&gt;0)</formula>
    </cfRule>
  </conditionalFormatting>
  <conditionalFormatting sqref="P115">
    <cfRule type="expression" dxfId="288" priority="540" stopIfTrue="1">
      <formula>$P$115&gt;valTIAlloc</formula>
    </cfRule>
  </conditionalFormatting>
  <conditionalFormatting sqref="R115">
    <cfRule type="expression" dxfId="287" priority="539" stopIfTrue="1">
      <formula>valReqReserv&lt;&gt;$R$115</formula>
    </cfRule>
  </conditionalFormatting>
  <conditionalFormatting sqref="J19">
    <cfRule type="expression" dxfId="286" priority="498" stopIfTrue="1">
      <formula>AND($J19="",$P19&gt;0)</formula>
    </cfRule>
  </conditionalFormatting>
  <conditionalFormatting sqref="J21">
    <cfRule type="expression" dxfId="285" priority="496" stopIfTrue="1">
      <formula>AND($J21="",$P21&gt;0)</formula>
    </cfRule>
  </conditionalFormatting>
  <conditionalFormatting sqref="J31">
    <cfRule type="expression" dxfId="284" priority="492" stopIfTrue="1">
      <formula>AND($J31="",$P31&gt;0)</formula>
    </cfRule>
  </conditionalFormatting>
  <conditionalFormatting sqref="J32">
    <cfRule type="expression" dxfId="283" priority="491" stopIfTrue="1">
      <formula>AND($J32="",$P32&gt;0)</formula>
    </cfRule>
  </conditionalFormatting>
  <conditionalFormatting sqref="J33">
    <cfRule type="expression" dxfId="282" priority="490" stopIfTrue="1">
      <formula>AND($J33="",$P33&gt;0)</formula>
    </cfRule>
  </conditionalFormatting>
  <conditionalFormatting sqref="J34">
    <cfRule type="expression" dxfId="281" priority="489" stopIfTrue="1">
      <formula>AND($J34="",$P34&gt;0)</formula>
    </cfRule>
  </conditionalFormatting>
  <conditionalFormatting sqref="J43">
    <cfRule type="expression" dxfId="280" priority="488" stopIfTrue="1">
      <formula>AND($J43="",$P43&gt;0)</formula>
    </cfRule>
  </conditionalFormatting>
  <conditionalFormatting sqref="J44">
    <cfRule type="expression" dxfId="279" priority="487" stopIfTrue="1">
      <formula>AND($J44="",$P44&gt;0)</formula>
    </cfRule>
  </conditionalFormatting>
  <conditionalFormatting sqref="J45">
    <cfRule type="expression" dxfId="278" priority="485" stopIfTrue="1">
      <formula>AND($J45="",$P45&gt;0)</formula>
    </cfRule>
  </conditionalFormatting>
  <conditionalFormatting sqref="J46">
    <cfRule type="expression" dxfId="277" priority="484" stopIfTrue="1">
      <formula>AND($J46="",$P46&gt;0)</formula>
    </cfRule>
  </conditionalFormatting>
  <conditionalFormatting sqref="J47">
    <cfRule type="expression" dxfId="276" priority="483" stopIfTrue="1">
      <formula>AND($J47="",$P47&gt;0)</formula>
    </cfRule>
  </conditionalFormatting>
  <conditionalFormatting sqref="P107">
    <cfRule type="expression" dxfId="275" priority="481" stopIfTrue="1">
      <formula>AND($I$107&lt;&gt;"",$P$107="")</formula>
    </cfRule>
  </conditionalFormatting>
  <conditionalFormatting sqref="I107:J107">
    <cfRule type="expression" dxfId="274" priority="480" stopIfTrue="1">
      <formula>AND($P$107&lt;&gt;"",$I$107="")</formula>
    </cfRule>
  </conditionalFormatting>
  <conditionalFormatting sqref="J25">
    <cfRule type="expression" dxfId="273" priority="475" stopIfTrue="1">
      <formula>AND($P25&gt;0,$J25=0)</formula>
    </cfRule>
  </conditionalFormatting>
  <conditionalFormatting sqref="I23">
    <cfRule type="expression" dxfId="272" priority="472" stopIfTrue="1">
      <formula>AND($P23&gt;0,$I23="")</formula>
    </cfRule>
  </conditionalFormatting>
  <conditionalFormatting sqref="I24">
    <cfRule type="expression" dxfId="271" priority="471" stopIfTrue="1">
      <formula>AND($P24&gt;0,$I24="")</formula>
    </cfRule>
  </conditionalFormatting>
  <conditionalFormatting sqref="I25">
    <cfRule type="expression" dxfId="270" priority="470" stopIfTrue="1">
      <formula>AND($P25&gt;0,$I25="")</formula>
    </cfRule>
  </conditionalFormatting>
  <conditionalFormatting sqref="H25">
    <cfRule type="expression" dxfId="269" priority="465" stopIfTrue="1">
      <formula>AND(P25&gt;0,$H25="")</formula>
    </cfRule>
  </conditionalFormatting>
  <conditionalFormatting sqref="D23:G23">
    <cfRule type="expression" dxfId="268" priority="457" stopIfTrue="1">
      <formula>AND($P23&gt;0,$D23="")</formula>
    </cfRule>
  </conditionalFormatting>
  <conditionalFormatting sqref="D24:G24">
    <cfRule type="expression" dxfId="267" priority="456" stopIfTrue="1">
      <formula>AND($P24&gt;0,$D24="")</formula>
    </cfRule>
  </conditionalFormatting>
  <conditionalFormatting sqref="D25:G25">
    <cfRule type="expression" dxfId="266" priority="455" stopIfTrue="1">
      <formula>AND($P25&gt;0,$D25="")</formula>
    </cfRule>
  </conditionalFormatting>
  <conditionalFormatting sqref="D39:G39">
    <cfRule type="expression" dxfId="265" priority="435" stopIfTrue="1">
      <formula>AND($P39&gt;0,$D39="")</formula>
    </cfRule>
  </conditionalFormatting>
  <conditionalFormatting sqref="J36">
    <cfRule type="expression" dxfId="264" priority="454" stopIfTrue="1">
      <formula>AND($P36&gt;0,$J36=0)</formula>
    </cfRule>
  </conditionalFormatting>
  <conditionalFormatting sqref="J37">
    <cfRule type="expression" dxfId="263" priority="453" stopIfTrue="1">
      <formula>AND($P37&gt;0,$J37=0)</formula>
    </cfRule>
  </conditionalFormatting>
  <conditionalFormatting sqref="J38">
    <cfRule type="expression" dxfId="262" priority="452" stopIfTrue="1">
      <formula>AND($P38&gt;0,$J38=0)</formula>
    </cfRule>
  </conditionalFormatting>
  <conditionalFormatting sqref="I36">
    <cfRule type="expression" dxfId="261" priority="450" stopIfTrue="1">
      <formula>AND($P36&gt;0,$I36="")</formula>
    </cfRule>
  </conditionalFormatting>
  <conditionalFormatting sqref="I37">
    <cfRule type="expression" dxfId="260" priority="449" stopIfTrue="1">
      <formula>AND($P37&gt;0,$I37="")</formula>
    </cfRule>
  </conditionalFormatting>
  <conditionalFormatting sqref="I38">
    <cfRule type="expression" dxfId="259" priority="448" stopIfTrue="1">
      <formula>AND($P38&gt;0,$I38="")</formula>
    </cfRule>
  </conditionalFormatting>
  <conditionalFormatting sqref="H36">
    <cfRule type="expression" dxfId="258" priority="446" stopIfTrue="1">
      <formula>AND(P36&gt;0,$H36="")</formula>
    </cfRule>
  </conditionalFormatting>
  <conditionalFormatting sqref="H37">
    <cfRule type="expression" dxfId="257" priority="445" stopIfTrue="1">
      <formula>AND(P37&gt;0,$H37="")</formula>
    </cfRule>
  </conditionalFormatting>
  <conditionalFormatting sqref="H38">
    <cfRule type="expression" dxfId="256" priority="444" stopIfTrue="1">
      <formula>AND(P38&gt;0,$H38="")</formula>
    </cfRule>
  </conditionalFormatting>
  <conditionalFormatting sqref="D36:G36">
    <cfRule type="expression" dxfId="255" priority="438" stopIfTrue="1">
      <formula>AND($P36&gt;0,$D36="")</formula>
    </cfRule>
  </conditionalFormatting>
  <conditionalFormatting sqref="D37:G37">
    <cfRule type="expression" dxfId="254" priority="437" stopIfTrue="1">
      <formula>AND($P37&gt;0,$D37="")</formula>
    </cfRule>
  </conditionalFormatting>
  <conditionalFormatting sqref="D38:G38">
    <cfRule type="expression" dxfId="253" priority="436" stopIfTrue="1">
      <formula>AND($P38&gt;0,$D38="")</formula>
    </cfRule>
  </conditionalFormatting>
  <conditionalFormatting sqref="J50">
    <cfRule type="expression" dxfId="252" priority="434" stopIfTrue="1">
      <formula>AND($P50&gt;0,$J50=0)</formula>
    </cfRule>
  </conditionalFormatting>
  <conditionalFormatting sqref="J51">
    <cfRule type="expression" dxfId="251" priority="433" stopIfTrue="1">
      <formula>AND($P51&gt;0,$J51=0)</formula>
    </cfRule>
  </conditionalFormatting>
  <conditionalFormatting sqref="J52">
    <cfRule type="expression" dxfId="250" priority="432" stopIfTrue="1">
      <formula>AND($P52&gt;0,$J52=0)</formula>
    </cfRule>
  </conditionalFormatting>
  <conditionalFormatting sqref="J53">
    <cfRule type="expression" dxfId="249" priority="431" stopIfTrue="1">
      <formula>AND($P53&gt;0,$J53=0)</formula>
    </cfRule>
  </conditionalFormatting>
  <conditionalFormatting sqref="J54">
    <cfRule type="expression" dxfId="248" priority="430" stopIfTrue="1">
      <formula>AND($P54&gt;0,$J54=0)</formula>
    </cfRule>
  </conditionalFormatting>
  <conditionalFormatting sqref="I50">
    <cfRule type="expression" dxfId="247" priority="429" stopIfTrue="1">
      <formula>AND($P50&gt;0,$I50="")</formula>
    </cfRule>
  </conditionalFormatting>
  <conditionalFormatting sqref="I51">
    <cfRule type="expression" dxfId="246" priority="428" stopIfTrue="1">
      <formula>AND($P51&gt;0,$I51="")</formula>
    </cfRule>
  </conditionalFormatting>
  <conditionalFormatting sqref="I52">
    <cfRule type="expression" dxfId="245" priority="427" stopIfTrue="1">
      <formula>AND($P52&gt;0,$I52="")</formula>
    </cfRule>
  </conditionalFormatting>
  <conditionalFormatting sqref="I53">
    <cfRule type="expression" dxfId="244" priority="426" stopIfTrue="1">
      <formula>AND($P53&gt;0,$I53="")</formula>
    </cfRule>
  </conditionalFormatting>
  <conditionalFormatting sqref="I54">
    <cfRule type="expression" dxfId="243" priority="425" stopIfTrue="1">
      <formula>AND($P54&gt;0,$I54="")</formula>
    </cfRule>
  </conditionalFormatting>
  <conditionalFormatting sqref="D50:G50">
    <cfRule type="expression" dxfId="242" priority="414" stopIfTrue="1">
      <formula>AND($P50&gt;0,$D50="")</formula>
    </cfRule>
  </conditionalFormatting>
  <conditionalFormatting sqref="D51:G51">
    <cfRule type="expression" dxfId="241" priority="413" stopIfTrue="1">
      <formula>AND($P51&gt;0,$D51="")</formula>
    </cfRule>
  </conditionalFormatting>
  <conditionalFormatting sqref="D52:G52">
    <cfRule type="expression" dxfId="240" priority="412" stopIfTrue="1">
      <formula>AND($P52&gt;0,$D52="")</formula>
    </cfRule>
  </conditionalFormatting>
  <conditionalFormatting sqref="D53:G53">
    <cfRule type="expression" dxfId="239" priority="411" stopIfTrue="1">
      <formula>AND($P53&gt;0,$D53="")</formula>
    </cfRule>
  </conditionalFormatting>
  <conditionalFormatting sqref="D54:G54">
    <cfRule type="expression" dxfId="238" priority="410" stopIfTrue="1">
      <formula>AND($P54&gt;0,$D54="")</formula>
    </cfRule>
  </conditionalFormatting>
  <conditionalFormatting sqref="J50">
    <cfRule type="expression" dxfId="237" priority="408" stopIfTrue="1">
      <formula>AND($P50&gt;0,$J50=0)</formula>
    </cfRule>
  </conditionalFormatting>
  <conditionalFormatting sqref="J51">
    <cfRule type="expression" dxfId="236" priority="407" stopIfTrue="1">
      <formula>AND($P51&gt;0,$J51=0)</formula>
    </cfRule>
  </conditionalFormatting>
  <conditionalFormatting sqref="J52">
    <cfRule type="expression" dxfId="235" priority="406" stopIfTrue="1">
      <formula>AND($P52&gt;0,$J52=0)</formula>
    </cfRule>
  </conditionalFormatting>
  <conditionalFormatting sqref="J53">
    <cfRule type="expression" dxfId="234" priority="405" stopIfTrue="1">
      <formula>AND($P53&gt;0,$J53=0)</formula>
    </cfRule>
  </conditionalFormatting>
  <conditionalFormatting sqref="J54">
    <cfRule type="expression" dxfId="233" priority="404" stopIfTrue="1">
      <formula>AND($P54&gt;0,$J54=0)</formula>
    </cfRule>
  </conditionalFormatting>
  <conditionalFormatting sqref="J55">
    <cfRule type="expression" dxfId="232" priority="403" stopIfTrue="1">
      <formula>AND($P55&gt;0,$J55=0)</formula>
    </cfRule>
  </conditionalFormatting>
  <conditionalFormatting sqref="I28">
    <cfRule type="expression" dxfId="231" priority="402" stopIfTrue="1">
      <formula>AND($P28&gt;0,$I28="")</formula>
    </cfRule>
  </conditionalFormatting>
  <conditionalFormatting sqref="I17">
    <cfRule type="expression" dxfId="230" priority="401" stopIfTrue="1">
      <formula>AND($P17&gt;0,$I17="")</formula>
    </cfRule>
  </conditionalFormatting>
  <conditionalFormatting sqref="I18">
    <cfRule type="expression" dxfId="229" priority="400" stopIfTrue="1">
      <formula>AND($P18&gt;0,$I18="")</formula>
    </cfRule>
  </conditionalFormatting>
  <conditionalFormatting sqref="I22">
    <cfRule type="expression" dxfId="228" priority="399" stopIfTrue="1">
      <formula>AND($P22&gt;0,$I22="")</formula>
    </cfRule>
  </conditionalFormatting>
  <conditionalFormatting sqref="I23">
    <cfRule type="expression" dxfId="227" priority="395" stopIfTrue="1">
      <formula>AND($P23&gt;0,$I23="")</formula>
    </cfRule>
  </conditionalFormatting>
  <conditionalFormatting sqref="I24">
    <cfRule type="expression" dxfId="226" priority="394" stopIfTrue="1">
      <formula>AND($P24&gt;0,$I24="")</formula>
    </cfRule>
  </conditionalFormatting>
  <conditionalFormatting sqref="I29">
    <cfRule type="expression" dxfId="225" priority="393" stopIfTrue="1">
      <formula>AND($P29&gt;0,$I29="")</formula>
    </cfRule>
  </conditionalFormatting>
  <conditionalFormatting sqref="I30">
    <cfRule type="expression" dxfId="224" priority="392" stopIfTrue="1">
      <formula>AND($P30&gt;0,$I30="")</formula>
    </cfRule>
  </conditionalFormatting>
  <conditionalFormatting sqref="I51">
    <cfRule type="expression" dxfId="223" priority="391" stopIfTrue="1">
      <formula>AND($P51&gt;0,$I51="")</formula>
    </cfRule>
  </conditionalFormatting>
  <conditionalFormatting sqref="I52">
    <cfRule type="expression" dxfId="222" priority="357" stopIfTrue="1">
      <formula>AND($P52&gt;0,$I52="")</formula>
    </cfRule>
  </conditionalFormatting>
  <conditionalFormatting sqref="I53">
    <cfRule type="expression" dxfId="221" priority="356" stopIfTrue="1">
      <formula>AND($P53&gt;0,$I53="")</formula>
    </cfRule>
  </conditionalFormatting>
  <conditionalFormatting sqref="I54">
    <cfRule type="expression" dxfId="220" priority="355" stopIfTrue="1">
      <formula>AND($P54&gt;0,$I54="")</formula>
    </cfRule>
  </conditionalFormatting>
  <conditionalFormatting sqref="I55">
    <cfRule type="expression" dxfId="219" priority="354" stopIfTrue="1">
      <formula>AND($P55&gt;0,$I55="")</formula>
    </cfRule>
  </conditionalFormatting>
  <conditionalFormatting sqref="I50">
    <cfRule type="expression" dxfId="218" priority="353" stopIfTrue="1">
      <formula>AND($P50&gt;0,$I50="")</formula>
    </cfRule>
  </conditionalFormatting>
  <conditionalFormatting sqref="D30:D31">
    <cfRule type="expression" dxfId="217" priority="352" stopIfTrue="1">
      <formula>AND($P30&gt;0,$D30="")</formula>
    </cfRule>
  </conditionalFormatting>
  <conditionalFormatting sqref="D17:G17">
    <cfRule type="expression" dxfId="216" priority="351" stopIfTrue="1">
      <formula>AND($P17&gt;0,$D17="")</formula>
    </cfRule>
  </conditionalFormatting>
  <conditionalFormatting sqref="D18:G18">
    <cfRule type="expression" dxfId="215" priority="350" stopIfTrue="1">
      <formula>AND($P18&gt;0,$D18="")</formula>
    </cfRule>
  </conditionalFormatting>
  <conditionalFormatting sqref="D22:G22">
    <cfRule type="expression" dxfId="214" priority="349" stopIfTrue="1">
      <formula>AND($P22&gt;0,$D22="")</formula>
    </cfRule>
  </conditionalFormatting>
  <conditionalFormatting sqref="D23:G23">
    <cfRule type="expression" dxfId="213" priority="345" stopIfTrue="1">
      <formula>AND($P23&gt;0,$D23="")</formula>
    </cfRule>
  </conditionalFormatting>
  <conditionalFormatting sqref="D24:G24">
    <cfRule type="expression" dxfId="212" priority="344" stopIfTrue="1">
      <formula>AND($P24&gt;0,$D24="")</formula>
    </cfRule>
  </conditionalFormatting>
  <conditionalFormatting sqref="D28:G28">
    <cfRule type="expression" dxfId="211" priority="343" stopIfTrue="1">
      <formula>AND($P28&gt;0,$D28="")</formula>
    </cfRule>
  </conditionalFormatting>
  <conditionalFormatting sqref="D29:G29">
    <cfRule type="expression" dxfId="210" priority="342" stopIfTrue="1">
      <formula>AND($P29&gt;0,$D29="")</formula>
    </cfRule>
  </conditionalFormatting>
  <conditionalFormatting sqref="E30:G30">
    <cfRule type="expression" dxfId="209" priority="341" stopIfTrue="1">
      <formula>AND($P30&gt;0,$D30="")</formula>
    </cfRule>
  </conditionalFormatting>
  <conditionalFormatting sqref="D50:G50">
    <cfRule type="expression" dxfId="208" priority="340" stopIfTrue="1">
      <formula>AND($P50&gt;0,$D50="")</formula>
    </cfRule>
  </conditionalFormatting>
  <conditionalFormatting sqref="D51:G51">
    <cfRule type="expression" dxfId="207" priority="339" stopIfTrue="1">
      <formula>AND($P51&gt;0,$D51="")</formula>
    </cfRule>
  </conditionalFormatting>
  <conditionalFormatting sqref="D52:G52">
    <cfRule type="expression" dxfId="206" priority="338" stopIfTrue="1">
      <formula>AND($P52&gt;0,$D52="")</formula>
    </cfRule>
  </conditionalFormatting>
  <conditionalFormatting sqref="D53:G53">
    <cfRule type="expression" dxfId="205" priority="337" stopIfTrue="1">
      <formula>AND($P53&gt;0,$D53="")</formula>
    </cfRule>
  </conditionalFormatting>
  <conditionalFormatting sqref="D54:G54">
    <cfRule type="expression" dxfId="204" priority="336" stopIfTrue="1">
      <formula>AND($P54&gt;0,$D54="")</formula>
    </cfRule>
  </conditionalFormatting>
  <conditionalFormatting sqref="D55:G55">
    <cfRule type="expression" dxfId="203" priority="335" stopIfTrue="1">
      <formula>AND($P55&gt;0,$D55="")</formula>
    </cfRule>
  </conditionalFormatting>
  <conditionalFormatting sqref="D59:J59">
    <cfRule type="expression" dxfId="202" priority="334" stopIfTrue="1">
      <formula>AND($D59="",$P59&gt;0)</formula>
    </cfRule>
  </conditionalFormatting>
  <conditionalFormatting sqref="D60:J60">
    <cfRule type="expression" dxfId="201" priority="333" stopIfTrue="1">
      <formula>AND($D60="",$P60&gt;0)</formula>
    </cfRule>
  </conditionalFormatting>
  <conditionalFormatting sqref="D61:J61">
    <cfRule type="expression" dxfId="200" priority="332" stopIfTrue="1">
      <formula>AND($D61="",$P61&gt;0)</formula>
    </cfRule>
  </conditionalFormatting>
  <conditionalFormatting sqref="D62:J62">
    <cfRule type="expression" dxfId="199" priority="331" stopIfTrue="1">
      <formula>AND($D62="",$P62&gt;0)</formula>
    </cfRule>
  </conditionalFormatting>
  <conditionalFormatting sqref="P80">
    <cfRule type="expression" dxfId="198" priority="317" stopIfTrue="1">
      <formula>AND($I$80&lt;&gt;"",$P$80="")</formula>
    </cfRule>
  </conditionalFormatting>
  <conditionalFormatting sqref="I80:J80">
    <cfRule type="expression" dxfId="197" priority="316" stopIfTrue="1">
      <formula>AND($P$80&lt;&gt;"",$I$80="")</formula>
    </cfRule>
  </conditionalFormatting>
  <conditionalFormatting sqref="J34">
    <cfRule type="expression" dxfId="196" priority="315" stopIfTrue="1">
      <formula>AND($P34&gt;0,$J34=0)</formula>
    </cfRule>
  </conditionalFormatting>
  <conditionalFormatting sqref="J35">
    <cfRule type="expression" dxfId="195" priority="314" stopIfTrue="1">
      <formula>AND($P35&gt;0,$J35=0)</formula>
    </cfRule>
  </conditionalFormatting>
  <conditionalFormatting sqref="J36">
    <cfRule type="expression" dxfId="194" priority="313" stopIfTrue="1">
      <formula>AND($P36&gt;0,$J36=0)</formula>
    </cfRule>
  </conditionalFormatting>
  <conditionalFormatting sqref="J37">
    <cfRule type="expression" dxfId="193" priority="312" stopIfTrue="1">
      <formula>AND($P37&gt;0,$J37=0)</formula>
    </cfRule>
  </conditionalFormatting>
  <conditionalFormatting sqref="I34">
    <cfRule type="expression" dxfId="192" priority="311" stopIfTrue="1">
      <formula>AND($P34&gt;0,$I34="")</formula>
    </cfRule>
  </conditionalFormatting>
  <conditionalFormatting sqref="I35">
    <cfRule type="expression" dxfId="191" priority="310" stopIfTrue="1">
      <formula>AND($P35&gt;0,$I35="")</formula>
    </cfRule>
  </conditionalFormatting>
  <conditionalFormatting sqref="I36">
    <cfRule type="expression" dxfId="190" priority="309" stopIfTrue="1">
      <formula>AND($P36&gt;0,$I36="")</formula>
    </cfRule>
  </conditionalFormatting>
  <conditionalFormatting sqref="I37">
    <cfRule type="expression" dxfId="189" priority="308" stopIfTrue="1">
      <formula>AND($P37&gt;0,$I37="")</formula>
    </cfRule>
  </conditionalFormatting>
  <conditionalFormatting sqref="H34">
    <cfRule type="expression" dxfId="188" priority="307" stopIfTrue="1">
      <formula>AND(P34&gt;0,$H34="")</formula>
    </cfRule>
  </conditionalFormatting>
  <conditionalFormatting sqref="H35">
    <cfRule type="expression" dxfId="187" priority="306" stopIfTrue="1">
      <formula>AND(P35&gt;0,$H35="")</formula>
    </cfRule>
  </conditionalFormatting>
  <conditionalFormatting sqref="H36">
    <cfRule type="expression" dxfId="186" priority="305" stopIfTrue="1">
      <formula>AND(P36&gt;0,$H36="")</formula>
    </cfRule>
  </conditionalFormatting>
  <conditionalFormatting sqref="H37">
    <cfRule type="expression" dxfId="185" priority="304" stopIfTrue="1">
      <formula>AND(P37&gt;0,$H37="")</formula>
    </cfRule>
  </conditionalFormatting>
  <conditionalFormatting sqref="D34:G37">
    <cfRule type="expression" dxfId="184" priority="299" stopIfTrue="1">
      <formula>AND($P34&gt;0,$D34="")</formula>
    </cfRule>
  </conditionalFormatting>
  <conditionalFormatting sqref="D35:G35">
    <cfRule type="expression" dxfId="183" priority="298" stopIfTrue="1">
      <formula>AND($P35&gt;0,$D35="")</formula>
    </cfRule>
  </conditionalFormatting>
  <conditionalFormatting sqref="D36:G36">
    <cfRule type="expression" dxfId="182" priority="297" stopIfTrue="1">
      <formula>AND($P36&gt;0,$D36="")</formula>
    </cfRule>
  </conditionalFormatting>
  <conditionalFormatting sqref="D37:G37">
    <cfRule type="expression" dxfId="181" priority="296" stopIfTrue="1">
      <formula>AND($P37&gt;0,$D37="")</formula>
    </cfRule>
  </conditionalFormatting>
  <conditionalFormatting sqref="P90">
    <cfRule type="expression" dxfId="180" priority="290" stopIfTrue="1">
      <formula>$P$90&lt;&gt;valTIAlloc</formula>
    </cfRule>
  </conditionalFormatting>
  <conditionalFormatting sqref="J17:J18 J22:J24">
    <cfRule type="expression" dxfId="179" priority="75">
      <formula>AND($P17&gt;0,$J17="")</formula>
    </cfRule>
    <cfRule type="expression" dxfId="178" priority="76">
      <formula>AND(J17="","P17&lt;&gt;")</formula>
    </cfRule>
  </conditionalFormatting>
  <conditionalFormatting sqref="J28:J30">
    <cfRule type="expression" dxfId="177" priority="71">
      <formula>AND($P28&gt;0,$J28="")</formula>
    </cfRule>
    <cfRule type="expression" dxfId="176"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EA794-03A4-4269-9879-B39650AF43BB}">
  <sheetPr>
    <tabColor theme="3" tint="0.39997558519241921"/>
  </sheetPr>
  <dimension ref="A1:AD103"/>
  <sheetViews>
    <sheetView showGridLines="0"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4"/>
      <c r="W1" s="544"/>
      <c r="X1" s="544"/>
      <c r="Y1" s="544"/>
      <c r="Z1" s="544"/>
      <c r="AA1" s="544"/>
      <c r="AB1" s="9"/>
    </row>
    <row r="2" spans="1:30" ht="8.25" customHeight="1" x14ac:dyDescent="0.25">
      <c r="A2" s="10"/>
      <c r="B2" s="10"/>
      <c r="C2" s="556"/>
      <c r="D2" s="556"/>
      <c r="E2" s="556"/>
      <c r="F2" s="556"/>
      <c r="G2" s="556"/>
      <c r="H2" s="556"/>
      <c r="I2" s="556"/>
      <c r="J2" s="556"/>
      <c r="K2" s="556"/>
      <c r="L2" s="556"/>
      <c r="M2" s="556"/>
      <c r="N2" s="556"/>
      <c r="O2" s="556"/>
      <c r="P2" s="556"/>
      <c r="Q2" s="556"/>
      <c r="R2" s="556"/>
      <c r="S2" s="556"/>
      <c r="T2" s="556"/>
      <c r="U2" s="556"/>
      <c r="V2" s="556"/>
      <c r="W2" s="14"/>
      <c r="X2" s="14"/>
      <c r="Y2" s="14"/>
      <c r="Z2" s="14"/>
      <c r="AA2" s="15"/>
      <c r="AB2" s="11"/>
    </row>
    <row r="3" spans="1:30" ht="36.75" customHeight="1" x14ac:dyDescent="0.25">
      <c r="A3" s="10"/>
      <c r="B3" s="577" t="s">
        <v>14</v>
      </c>
      <c r="C3" s="578"/>
      <c r="D3" s="578"/>
      <c r="E3" s="579"/>
      <c r="F3" s="551" t="s">
        <v>124</v>
      </c>
      <c r="G3" s="552"/>
      <c r="H3" s="367"/>
      <c r="I3" s="529" t="s">
        <v>6592</v>
      </c>
      <c r="J3" s="528"/>
      <c r="K3" s="553" t="s">
        <v>124</v>
      </c>
      <c r="L3" s="553"/>
      <c r="M3" s="553"/>
      <c r="N3" s="553"/>
      <c r="O3" s="553"/>
      <c r="P3" s="553"/>
      <c r="R3" s="45"/>
      <c r="S3" s="45"/>
      <c r="T3" s="529"/>
      <c r="U3" s="571"/>
      <c r="V3" s="572"/>
      <c r="W3" s="14"/>
      <c r="X3" s="14"/>
      <c r="Y3" s="14"/>
      <c r="Z3" s="14"/>
      <c r="AA3" s="15"/>
      <c r="AB3" s="14"/>
      <c r="AC3" s="1"/>
      <c r="AD3" s="1"/>
    </row>
    <row r="4" spans="1:30" ht="12.75" customHeight="1" x14ac:dyDescent="0.25">
      <c r="A4" s="10"/>
      <c r="B4" s="10"/>
      <c r="C4" s="45"/>
      <c r="D4" s="45"/>
      <c r="E4" s="45"/>
      <c r="F4" s="46"/>
      <c r="G4" s="46"/>
      <c r="H4" s="46"/>
      <c r="I4" s="529"/>
      <c r="J4" s="528"/>
      <c r="K4" s="46"/>
      <c r="L4" s="46"/>
      <c r="M4" s="46"/>
      <c r="N4" s="46"/>
      <c r="O4" s="12"/>
      <c r="R4" s="13"/>
      <c r="S4" s="528"/>
      <c r="T4" s="528"/>
      <c r="U4" s="1"/>
      <c r="V4" s="528"/>
      <c r="W4" s="14"/>
      <c r="X4" s="14"/>
      <c r="Y4" s="14"/>
      <c r="Z4" s="14"/>
      <c r="AA4" s="15"/>
      <c r="AB4" s="14"/>
      <c r="AC4" s="1"/>
      <c r="AD4" s="1"/>
    </row>
    <row r="5" spans="1:30" ht="28.5" customHeight="1" x14ac:dyDescent="0.25">
      <c r="A5" s="10"/>
      <c r="B5" s="577" t="s">
        <v>1669</v>
      </c>
      <c r="C5" s="578"/>
      <c r="D5" s="578"/>
      <c r="E5" s="579"/>
      <c r="F5" s="634" t="s">
        <v>124</v>
      </c>
      <c r="G5" s="635"/>
      <c r="H5" s="46"/>
      <c r="I5" s="529" t="s">
        <v>16</v>
      </c>
      <c r="J5" s="16"/>
      <c r="K5" s="554">
        <v>244</v>
      </c>
      <c r="L5" s="554"/>
      <c r="M5" s="554"/>
      <c r="N5" s="554"/>
      <c r="O5" s="554"/>
      <c r="P5" s="554"/>
      <c r="R5" s="577"/>
      <c r="S5" s="577"/>
      <c r="T5" s="577"/>
      <c r="U5" s="581"/>
      <c r="V5" s="582"/>
      <c r="W5" s="14"/>
      <c r="X5" s="14"/>
      <c r="Y5" s="14"/>
      <c r="Z5" s="14"/>
      <c r="AA5" s="15"/>
      <c r="AB5" s="14"/>
      <c r="AC5" s="1"/>
      <c r="AD5" s="1"/>
    </row>
    <row r="6" spans="1:30" ht="6.75" customHeight="1" x14ac:dyDescent="0.25">
      <c r="A6" s="10"/>
      <c r="B6" s="10"/>
      <c r="C6" s="12"/>
      <c r="D6" s="12"/>
      <c r="E6" s="12"/>
      <c r="F6" s="12"/>
      <c r="G6" s="12"/>
      <c r="H6" s="12"/>
      <c r="I6" s="529"/>
      <c r="J6" s="16"/>
      <c r="K6" s="47"/>
      <c r="L6" s="12"/>
      <c r="M6" s="12"/>
      <c r="N6" s="12"/>
      <c r="O6" s="12"/>
      <c r="R6" s="13"/>
      <c r="S6" s="348"/>
      <c r="T6" s="348"/>
      <c r="U6" s="1"/>
      <c r="V6" s="528"/>
      <c r="W6" s="14"/>
      <c r="X6" s="14"/>
      <c r="Y6" s="14"/>
      <c r="Z6" s="14"/>
      <c r="AA6" s="15"/>
      <c r="AB6" s="14"/>
      <c r="AC6" s="1"/>
      <c r="AD6" s="1"/>
    </row>
    <row r="7" spans="1:30" ht="28.5" customHeight="1" x14ac:dyDescent="0.25">
      <c r="A7" s="10"/>
      <c r="B7" s="577" t="s">
        <v>6589</v>
      </c>
      <c r="C7" s="580"/>
      <c r="D7" s="580"/>
      <c r="E7" s="580"/>
      <c r="F7" s="642" t="s">
        <v>124</v>
      </c>
      <c r="G7" s="643"/>
      <c r="H7" s="12"/>
      <c r="I7" s="529" t="s">
        <v>6587</v>
      </c>
      <c r="J7" s="528"/>
      <c r="K7" s="551" t="s">
        <v>6594</v>
      </c>
      <c r="L7" s="552"/>
      <c r="M7" s="552"/>
      <c r="N7" s="552"/>
      <c r="O7" s="552"/>
      <c r="P7" s="555"/>
      <c r="R7" s="577"/>
      <c r="S7" s="577"/>
      <c r="T7" s="577"/>
      <c r="U7" s="631"/>
      <c r="V7" s="632"/>
      <c r="W7" s="14"/>
      <c r="X7" s="14"/>
      <c r="Y7" s="14"/>
      <c r="Z7" s="14"/>
      <c r="AA7" s="15"/>
      <c r="AB7" s="14"/>
      <c r="AC7" s="1"/>
      <c r="AD7" s="1"/>
    </row>
    <row r="8" spans="1:30" ht="6" customHeight="1" x14ac:dyDescent="0.25">
      <c r="A8" s="10"/>
      <c r="B8" s="529"/>
      <c r="C8" s="530"/>
      <c r="D8" s="530"/>
      <c r="E8" s="531"/>
      <c r="F8" s="12"/>
      <c r="G8" s="12"/>
      <c r="H8" s="12"/>
      <c r="I8" s="529"/>
      <c r="J8" s="528"/>
      <c r="K8" s="529"/>
      <c r="L8" s="529"/>
      <c r="M8" s="529"/>
      <c r="N8" s="529"/>
      <c r="O8" s="529"/>
      <c r="P8" s="529"/>
      <c r="R8" s="529"/>
      <c r="S8" s="529"/>
      <c r="T8" s="529"/>
      <c r="U8" s="1"/>
      <c r="V8" s="1"/>
      <c r="W8" s="1"/>
      <c r="X8" s="1"/>
      <c r="Y8" s="1"/>
      <c r="Z8" s="1"/>
      <c r="AA8" s="1"/>
      <c r="AB8" s="1"/>
      <c r="AC8" s="1"/>
      <c r="AD8" s="1"/>
    </row>
    <row r="9" spans="1:30" ht="28.5" customHeight="1" x14ac:dyDescent="0.25">
      <c r="A9" s="10"/>
      <c r="B9" s="578" t="s">
        <v>15</v>
      </c>
      <c r="C9" s="578"/>
      <c r="D9" s="578"/>
      <c r="E9" s="578"/>
      <c r="F9" s="515">
        <v>2021</v>
      </c>
      <c r="G9" s="12"/>
      <c r="H9" s="12"/>
      <c r="I9" s="529"/>
      <c r="J9" s="528"/>
      <c r="K9" s="529"/>
      <c r="L9" s="529"/>
      <c r="M9" s="529"/>
      <c r="N9" s="529"/>
      <c r="O9" s="529"/>
      <c r="P9" s="529"/>
      <c r="R9" s="633"/>
      <c r="S9" s="633"/>
      <c r="T9" s="633"/>
      <c r="U9" s="631"/>
      <c r="V9" s="632"/>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73"/>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641"/>
      <c r="V12" s="641"/>
      <c r="W12" s="641"/>
      <c r="X12" s="641"/>
      <c r="Y12" s="641"/>
      <c r="Z12" s="641"/>
      <c r="AA12" s="209"/>
    </row>
    <row r="13" spans="1:30" ht="43.5" customHeight="1" thickBot="1" x14ac:dyDescent="0.3">
      <c r="A13" s="17"/>
      <c r="B13" s="210"/>
      <c r="C13" s="211"/>
      <c r="D13" s="211"/>
      <c r="E13" s="211"/>
      <c r="F13" s="211"/>
      <c r="G13" s="211"/>
      <c r="H13" s="212"/>
      <c r="I13" s="212"/>
      <c r="J13" s="212"/>
      <c r="K13" s="212"/>
      <c r="L13" s="212"/>
      <c r="M13" s="212"/>
      <c r="N13" s="212"/>
      <c r="O13" s="212"/>
      <c r="P13" s="639" t="s">
        <v>1</v>
      </c>
      <c r="Q13" s="213"/>
      <c r="R13" s="565" t="s">
        <v>6593</v>
      </c>
      <c r="S13" s="566"/>
      <c r="T13" s="567"/>
      <c r="U13" s="14"/>
      <c r="V13" s="14"/>
      <c r="W13" s="14"/>
      <c r="X13" s="14"/>
      <c r="Y13" s="575"/>
      <c r="Z13" s="214"/>
    </row>
    <row r="14" spans="1:30" ht="16.5" thickBot="1" x14ac:dyDescent="0.3">
      <c r="A14" s="17"/>
      <c r="B14" s="210"/>
      <c r="C14" s="636" t="s">
        <v>6588</v>
      </c>
      <c r="D14" s="637"/>
      <c r="E14" s="637"/>
      <c r="F14" s="637"/>
      <c r="G14" s="637"/>
      <c r="H14" s="637"/>
      <c r="I14" s="637"/>
      <c r="J14" s="637"/>
      <c r="K14" s="638"/>
      <c r="L14" s="93"/>
      <c r="M14" s="93"/>
      <c r="N14" s="93"/>
      <c r="O14" s="215"/>
      <c r="P14" s="640"/>
      <c r="Q14" s="216"/>
      <c r="R14" s="568"/>
      <c r="S14" s="569"/>
      <c r="T14" s="570"/>
      <c r="U14" s="14"/>
      <c r="V14" s="14"/>
      <c r="W14" s="14"/>
      <c r="X14" s="14"/>
      <c r="Y14" s="576"/>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548" t="s">
        <v>135</v>
      </c>
      <c r="E16" s="548"/>
      <c r="F16" s="548"/>
      <c r="G16" s="549"/>
      <c r="H16" s="386"/>
      <c r="I16" s="387" t="s">
        <v>19</v>
      </c>
      <c r="J16" s="388" t="s">
        <v>20</v>
      </c>
      <c r="K16" s="389" t="s">
        <v>21</v>
      </c>
      <c r="L16" s="94"/>
      <c r="M16" s="94"/>
      <c r="N16" s="94"/>
      <c r="O16" s="220"/>
      <c r="P16" s="381" t="s">
        <v>22</v>
      </c>
      <c r="Q16" s="220"/>
      <c r="R16" s="535"/>
      <c r="S16" s="536"/>
      <c r="T16" s="537"/>
      <c r="U16" s="390"/>
      <c r="V16" s="390"/>
      <c r="W16" s="390"/>
      <c r="X16" s="390"/>
      <c r="Y16" s="391"/>
      <c r="Z16" s="221"/>
    </row>
    <row r="17" spans="1:26" ht="13.35" customHeight="1" x14ac:dyDescent="0.25">
      <c r="A17" s="3"/>
      <c r="B17" s="222"/>
      <c r="C17" s="392"/>
      <c r="D17" s="587"/>
      <c r="E17" s="588"/>
      <c r="F17" s="588"/>
      <c r="G17" s="590"/>
      <c r="H17" s="5"/>
      <c r="I17" s="507"/>
      <c r="J17" s="508"/>
      <c r="K17" s="20"/>
      <c r="L17" s="92" t="b">
        <v>0</v>
      </c>
      <c r="M17" s="6"/>
      <c r="N17" s="6">
        <f>IF(L17,P17,0)</f>
        <v>0</v>
      </c>
      <c r="O17" s="212"/>
      <c r="P17" s="509"/>
      <c r="Q17" s="510"/>
      <c r="R17" s="538"/>
      <c r="S17" s="539"/>
      <c r="T17" s="540"/>
      <c r="U17" s="395" t="b">
        <v>0</v>
      </c>
      <c r="V17" s="396">
        <v>0</v>
      </c>
      <c r="W17" s="397" t="s">
        <v>23</v>
      </c>
      <c r="X17" s="398" t="s">
        <v>23</v>
      </c>
      <c r="Y17" s="21"/>
      <c r="Z17" s="214"/>
    </row>
    <row r="18" spans="1:26" ht="13.35" customHeight="1" x14ac:dyDescent="0.25">
      <c r="A18" s="3"/>
      <c r="B18" s="222"/>
      <c r="C18" s="392"/>
      <c r="D18" s="587"/>
      <c r="E18" s="588"/>
      <c r="F18" s="588"/>
      <c r="G18" s="590"/>
      <c r="H18" s="5"/>
      <c r="I18" s="507"/>
      <c r="J18" s="508"/>
      <c r="K18" s="20"/>
      <c r="L18" s="92" t="b">
        <v>0</v>
      </c>
      <c r="M18" s="6"/>
      <c r="N18" s="6">
        <f>IF(L18,P18,0)</f>
        <v>0</v>
      </c>
      <c r="O18" s="212"/>
      <c r="P18" s="509"/>
      <c r="Q18" s="511"/>
      <c r="R18" s="538"/>
      <c r="S18" s="539"/>
      <c r="T18" s="540"/>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41"/>
      <c r="S19" s="542"/>
      <c r="T19" s="543"/>
      <c r="U19" s="393"/>
      <c r="V19" s="110"/>
      <c r="W19" s="111"/>
      <c r="X19" s="111"/>
      <c r="Y19" s="21"/>
      <c r="Z19" s="214"/>
    </row>
    <row r="20" spans="1:26" ht="12.75" customHeight="1" x14ac:dyDescent="0.25">
      <c r="A20" s="25"/>
      <c r="B20" s="225"/>
      <c r="C20" s="557" t="s">
        <v>24</v>
      </c>
      <c r="D20" s="557"/>
      <c r="E20" s="557"/>
      <c r="F20" s="557"/>
      <c r="G20" s="557"/>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533" t="s">
        <v>5873</v>
      </c>
      <c r="E21" s="533"/>
      <c r="F21" s="533"/>
      <c r="G21" s="533"/>
      <c r="H21" s="412"/>
      <c r="I21" s="413" t="s">
        <v>19</v>
      </c>
      <c r="J21" s="414" t="s">
        <v>20</v>
      </c>
      <c r="K21" s="415" t="s">
        <v>21</v>
      </c>
      <c r="L21" s="103"/>
      <c r="M21" s="103"/>
      <c r="N21" s="94"/>
      <c r="O21" s="220"/>
      <c r="P21" s="381" t="s">
        <v>22</v>
      </c>
      <c r="Q21" s="230"/>
      <c r="R21" s="535"/>
      <c r="S21" s="536"/>
      <c r="T21" s="537"/>
      <c r="U21" s="58"/>
      <c r="V21" s="416"/>
      <c r="W21" s="417" t="s">
        <v>23</v>
      </c>
      <c r="X21" s="418" t="s">
        <v>23</v>
      </c>
      <c r="Y21" s="8"/>
      <c r="Z21" s="231"/>
    </row>
    <row r="22" spans="1:26" ht="12.6" customHeight="1" x14ac:dyDescent="0.25">
      <c r="A22" s="3"/>
      <c r="B22" s="222"/>
      <c r="C22" s="19"/>
      <c r="D22" s="545"/>
      <c r="E22" s="546"/>
      <c r="F22" s="546"/>
      <c r="G22" s="547"/>
      <c r="H22" s="5"/>
      <c r="I22" s="507"/>
      <c r="J22" s="508"/>
      <c r="K22" s="20"/>
      <c r="L22" s="103" t="b">
        <v>0</v>
      </c>
      <c r="M22" s="92"/>
      <c r="N22" s="6">
        <f t="shared" ref="N22:N24" si="0">IF(L22,P22,0)</f>
        <v>0</v>
      </c>
      <c r="O22" s="212"/>
      <c r="P22" s="509"/>
      <c r="Q22" s="223"/>
      <c r="R22" s="538"/>
      <c r="S22" s="539"/>
      <c r="T22" s="540"/>
      <c r="U22" s="419" t="b">
        <v>0</v>
      </c>
      <c r="V22" s="59">
        <v>0</v>
      </c>
      <c r="W22" s="60" t="s">
        <v>23</v>
      </c>
      <c r="X22" s="339" t="s">
        <v>23</v>
      </c>
      <c r="Y22" s="21"/>
      <c r="Z22" s="231"/>
    </row>
    <row r="23" spans="1:26" ht="12.6" customHeight="1" x14ac:dyDescent="0.25">
      <c r="A23" s="3"/>
      <c r="B23" s="222"/>
      <c r="C23" s="19"/>
      <c r="D23" s="545"/>
      <c r="E23" s="546"/>
      <c r="F23" s="546"/>
      <c r="G23" s="547"/>
      <c r="H23" s="5"/>
      <c r="I23" s="507"/>
      <c r="J23" s="508"/>
      <c r="K23" s="20"/>
      <c r="L23" s="92" t="b">
        <v>1</v>
      </c>
      <c r="M23" s="92"/>
      <c r="N23" s="6">
        <f t="shared" si="0"/>
        <v>0</v>
      </c>
      <c r="O23" s="212"/>
      <c r="P23" s="509"/>
      <c r="Q23" s="223"/>
      <c r="R23" s="538"/>
      <c r="S23" s="539"/>
      <c r="T23" s="540"/>
      <c r="U23" s="99" t="b">
        <v>0</v>
      </c>
      <c r="V23" s="59">
        <v>0</v>
      </c>
      <c r="W23" s="60" t="s">
        <v>23</v>
      </c>
      <c r="X23" s="339" t="s">
        <v>23</v>
      </c>
      <c r="Y23" s="21"/>
      <c r="Z23" s="231"/>
    </row>
    <row r="24" spans="1:26" ht="12.6" customHeight="1" x14ac:dyDescent="0.25">
      <c r="A24" s="3"/>
      <c r="B24" s="222"/>
      <c r="C24" s="19"/>
      <c r="D24" s="545"/>
      <c r="E24" s="546"/>
      <c r="F24" s="546"/>
      <c r="G24" s="547"/>
      <c r="H24" s="5"/>
      <c r="I24" s="507"/>
      <c r="J24" s="508"/>
      <c r="K24" s="20"/>
      <c r="L24" s="92" t="b">
        <v>0</v>
      </c>
      <c r="M24" s="92"/>
      <c r="N24" s="6">
        <f t="shared" si="0"/>
        <v>0</v>
      </c>
      <c r="O24" s="212"/>
      <c r="P24" s="509"/>
      <c r="Q24" s="223"/>
      <c r="R24" s="538"/>
      <c r="S24" s="539"/>
      <c r="T24" s="540"/>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41"/>
      <c r="S25" s="542"/>
      <c r="T25" s="543"/>
      <c r="U25" s="58"/>
      <c r="V25" s="15"/>
      <c r="W25" s="21"/>
      <c r="X25" s="21"/>
      <c r="Y25" s="21"/>
      <c r="Z25" s="231"/>
    </row>
    <row r="26" spans="1:26" ht="12.75" customHeight="1" x14ac:dyDescent="0.25">
      <c r="A26" s="25"/>
      <c r="B26" s="225"/>
      <c r="C26" s="557" t="s">
        <v>24</v>
      </c>
      <c r="D26" s="557"/>
      <c r="E26" s="557"/>
      <c r="F26" s="557"/>
      <c r="G26" s="557"/>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624" t="s">
        <v>130</v>
      </c>
      <c r="E27" s="624"/>
      <c r="F27" s="624"/>
      <c r="G27" s="624"/>
      <c r="H27" s="412"/>
      <c r="I27" s="413" t="s">
        <v>19</v>
      </c>
      <c r="J27" s="414" t="s">
        <v>20</v>
      </c>
      <c r="K27" s="415"/>
      <c r="L27" s="103"/>
      <c r="M27" s="103"/>
      <c r="N27" s="94"/>
      <c r="O27" s="234"/>
      <c r="P27" s="381" t="s">
        <v>22</v>
      </c>
      <c r="Q27" s="230"/>
      <c r="R27" s="535"/>
      <c r="S27" s="536"/>
      <c r="T27" s="537"/>
      <c r="U27" s="427"/>
      <c r="V27" s="420"/>
      <c r="W27" s="421" t="s">
        <v>23</v>
      </c>
      <c r="X27" s="422" t="s">
        <v>23</v>
      </c>
      <c r="Y27" s="21"/>
      <c r="Z27" s="231"/>
    </row>
    <row r="28" spans="1:26" ht="12.6" customHeight="1" x14ac:dyDescent="0.25">
      <c r="A28" s="3"/>
      <c r="B28" s="222"/>
      <c r="C28" s="19"/>
      <c r="D28" s="545"/>
      <c r="E28" s="546"/>
      <c r="F28" s="546"/>
      <c r="G28" s="547"/>
      <c r="H28" s="5"/>
      <c r="I28" s="507"/>
      <c r="J28" s="508"/>
      <c r="K28" s="20"/>
      <c r="L28" s="92" t="b">
        <v>1</v>
      </c>
      <c r="M28" s="92"/>
      <c r="N28" s="6">
        <f>IF(L28,P28,0)</f>
        <v>0</v>
      </c>
      <c r="O28" s="212"/>
      <c r="P28" s="509"/>
      <c r="Q28" s="223"/>
      <c r="R28" s="538"/>
      <c r="S28" s="539"/>
      <c r="T28" s="540"/>
      <c r="U28" s="419" t="b">
        <v>0</v>
      </c>
      <c r="V28" s="420">
        <v>0</v>
      </c>
      <c r="W28" s="421" t="s">
        <v>23</v>
      </c>
      <c r="X28" s="422"/>
      <c r="Y28" s="21"/>
      <c r="Z28" s="231"/>
    </row>
    <row r="29" spans="1:26" ht="12.6" customHeight="1" x14ac:dyDescent="0.25">
      <c r="A29" s="3"/>
      <c r="B29" s="222"/>
      <c r="C29" s="19"/>
      <c r="D29" s="545"/>
      <c r="E29" s="546"/>
      <c r="F29" s="546"/>
      <c r="G29" s="547"/>
      <c r="H29" s="32"/>
      <c r="I29" s="507"/>
      <c r="J29" s="508"/>
      <c r="K29" s="24"/>
      <c r="L29" s="92" t="b">
        <v>1</v>
      </c>
      <c r="M29" s="92"/>
      <c r="N29" s="6">
        <f>IF(L29,P29,0)</f>
        <v>0</v>
      </c>
      <c r="O29" s="235"/>
      <c r="P29" s="509"/>
      <c r="Q29" s="223"/>
      <c r="R29" s="538"/>
      <c r="S29" s="539"/>
      <c r="T29" s="540"/>
      <c r="U29" s="419" t="b">
        <v>0</v>
      </c>
      <c r="V29" s="420">
        <v>0</v>
      </c>
      <c r="W29" s="421" t="s">
        <v>23</v>
      </c>
      <c r="X29" s="422" t="s">
        <v>23</v>
      </c>
      <c r="Y29" s="21"/>
      <c r="Z29" s="231"/>
    </row>
    <row r="30" spans="1:26" ht="12.6" customHeight="1" x14ac:dyDescent="0.25">
      <c r="A30" s="3"/>
      <c r="B30" s="222"/>
      <c r="C30" s="28"/>
      <c r="D30" s="561"/>
      <c r="E30" s="561"/>
      <c r="F30" s="561"/>
      <c r="G30" s="561"/>
      <c r="H30" s="5"/>
      <c r="I30" s="507"/>
      <c r="J30" s="508"/>
      <c r="K30" s="24"/>
      <c r="L30" s="92" t="b">
        <v>1</v>
      </c>
      <c r="M30" s="92"/>
      <c r="N30" s="6">
        <f>IF(L30,P30,0)</f>
        <v>0</v>
      </c>
      <c r="O30" s="235"/>
      <c r="P30" s="509"/>
      <c r="Q30" s="223"/>
      <c r="R30" s="538"/>
      <c r="S30" s="539"/>
      <c r="T30" s="540"/>
      <c r="U30" s="419" t="b">
        <v>0</v>
      </c>
      <c r="V30" s="420">
        <v>0</v>
      </c>
      <c r="W30" s="421" t="s">
        <v>23</v>
      </c>
      <c r="X30" s="422" t="s">
        <v>23</v>
      </c>
      <c r="Y30" s="21"/>
      <c r="Z30" s="231"/>
    </row>
    <row r="31" spans="1:26" ht="20.25" customHeight="1" x14ac:dyDescent="0.25">
      <c r="A31" s="3"/>
      <c r="B31" s="222"/>
      <c r="C31" s="19"/>
      <c r="D31" s="562"/>
      <c r="E31" s="563"/>
      <c r="F31" s="563"/>
      <c r="G31" s="563"/>
      <c r="H31" s="563"/>
      <c r="I31" s="563"/>
      <c r="J31" s="563"/>
      <c r="K31" s="564"/>
      <c r="L31" s="92"/>
      <c r="M31" s="92"/>
      <c r="N31" s="6"/>
      <c r="O31" s="235"/>
      <c r="P31" s="488">
        <f>SUM(P28:P30)</f>
        <v>0</v>
      </c>
      <c r="Q31" s="223"/>
      <c r="R31" s="541"/>
      <c r="S31" s="542"/>
      <c r="T31" s="543"/>
      <c r="U31" s="100"/>
      <c r="V31" s="15"/>
      <c r="W31" s="21"/>
      <c r="X31" s="21"/>
      <c r="Y31" s="21"/>
      <c r="Z31" s="231"/>
    </row>
    <row r="32" spans="1:26" ht="12.75" customHeight="1" x14ac:dyDescent="0.25">
      <c r="A32" s="25"/>
      <c r="B32" s="225"/>
      <c r="C32" s="558" t="s">
        <v>24</v>
      </c>
      <c r="D32" s="558"/>
      <c r="E32" s="558"/>
      <c r="F32" s="558"/>
      <c r="G32" s="558"/>
      <c r="H32" s="559"/>
      <c r="I32" s="559"/>
      <c r="J32" s="559"/>
      <c r="K32" s="560"/>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50" t="s">
        <v>131</v>
      </c>
      <c r="E33" s="550"/>
      <c r="F33" s="550"/>
      <c r="G33" s="550"/>
      <c r="H33" s="112" t="s">
        <v>133</v>
      </c>
      <c r="I33" s="237" t="s">
        <v>132</v>
      </c>
      <c r="J33" s="237" t="s">
        <v>47</v>
      </c>
      <c r="K33" s="113"/>
      <c r="L33" s="103" t="b">
        <v>0</v>
      </c>
      <c r="M33" s="103"/>
      <c r="N33" s="94"/>
      <c r="O33" s="234"/>
      <c r="P33" s="27" t="s">
        <v>22</v>
      </c>
      <c r="Q33" s="230"/>
      <c r="R33" s="535"/>
      <c r="S33" s="536"/>
      <c r="T33" s="537"/>
      <c r="U33" s="100"/>
      <c r="V33" s="15"/>
      <c r="W33" s="21"/>
      <c r="X33" s="21"/>
      <c r="Y33" s="21"/>
      <c r="Z33" s="231"/>
    </row>
    <row r="34" spans="1:26" ht="12.6" customHeight="1" x14ac:dyDescent="0.25">
      <c r="A34" s="3"/>
      <c r="B34" s="222"/>
      <c r="C34" s="19"/>
      <c r="D34" s="545"/>
      <c r="E34" s="546"/>
      <c r="F34" s="546"/>
      <c r="G34" s="547"/>
      <c r="H34" s="507"/>
      <c r="I34" s="512"/>
      <c r="J34" s="508"/>
      <c r="K34" s="20"/>
      <c r="L34" s="92" t="b">
        <v>0</v>
      </c>
      <c r="M34" s="6">
        <f>IF(L34,H34,0)</f>
        <v>0</v>
      </c>
      <c r="N34" s="6">
        <f>IF(L34,P34,0)</f>
        <v>0</v>
      </c>
      <c r="O34" s="212"/>
      <c r="P34" s="509"/>
      <c r="Q34" s="223"/>
      <c r="R34" s="538"/>
      <c r="S34" s="539"/>
      <c r="T34" s="540"/>
      <c r="U34" s="100"/>
      <c r="V34" s="15"/>
      <c r="W34" s="21"/>
      <c r="X34" s="21"/>
      <c r="Y34" s="21"/>
      <c r="Z34" s="231"/>
    </row>
    <row r="35" spans="1:26" ht="12.6" customHeight="1" x14ac:dyDescent="0.25">
      <c r="A35" s="3"/>
      <c r="B35" s="222"/>
      <c r="C35" s="19"/>
      <c r="D35" s="545"/>
      <c r="E35" s="546"/>
      <c r="F35" s="546"/>
      <c r="G35" s="547"/>
      <c r="H35" s="507"/>
      <c r="I35" s="512"/>
      <c r="J35" s="508"/>
      <c r="K35" s="20"/>
      <c r="L35" s="92" t="b">
        <v>1</v>
      </c>
      <c r="M35" s="6">
        <f>IF(L35,H35,0)</f>
        <v>0</v>
      </c>
      <c r="N35" s="6">
        <f>IF(L35,P35,0)</f>
        <v>0</v>
      </c>
      <c r="O35" s="212"/>
      <c r="P35" s="509"/>
      <c r="Q35" s="223"/>
      <c r="R35" s="538"/>
      <c r="S35" s="539"/>
      <c r="T35" s="540"/>
      <c r="U35" s="100"/>
      <c r="V35" s="15"/>
      <c r="W35" s="21"/>
      <c r="X35" s="21"/>
      <c r="Y35" s="21"/>
      <c r="Z35" s="231"/>
    </row>
    <row r="36" spans="1:26" ht="12.6" customHeight="1" x14ac:dyDescent="0.25">
      <c r="A36" s="3"/>
      <c r="B36" s="222"/>
      <c r="C36" s="19"/>
      <c r="D36" s="545"/>
      <c r="E36" s="546"/>
      <c r="F36" s="546"/>
      <c r="G36" s="547"/>
      <c r="H36" s="507"/>
      <c r="I36" s="512"/>
      <c r="J36" s="508"/>
      <c r="K36" s="20"/>
      <c r="L36" s="92" t="b">
        <v>0</v>
      </c>
      <c r="M36" s="6">
        <f>IF(L36,H36,0)</f>
        <v>0</v>
      </c>
      <c r="N36" s="6">
        <f>IF(L36,P36,0)</f>
        <v>0</v>
      </c>
      <c r="O36" s="212"/>
      <c r="P36" s="509"/>
      <c r="Q36" s="223"/>
      <c r="R36" s="538"/>
      <c r="S36" s="539"/>
      <c r="T36" s="540"/>
      <c r="U36" s="100"/>
      <c r="V36" s="15"/>
      <c r="W36" s="21"/>
      <c r="X36" s="21"/>
      <c r="Y36" s="21"/>
      <c r="Z36" s="231"/>
    </row>
    <row r="37" spans="1:26" ht="12.6" customHeight="1" x14ac:dyDescent="0.25">
      <c r="A37" s="3"/>
      <c r="B37" s="222"/>
      <c r="C37" s="19"/>
      <c r="D37" s="545"/>
      <c r="E37" s="546"/>
      <c r="F37" s="546"/>
      <c r="G37" s="547"/>
      <c r="H37" s="507"/>
      <c r="I37" s="512"/>
      <c r="J37" s="508"/>
      <c r="K37" s="20"/>
      <c r="L37" s="92" t="b">
        <v>0</v>
      </c>
      <c r="M37" s="6">
        <f>IF(L37,H37,0)</f>
        <v>0</v>
      </c>
      <c r="N37" s="6">
        <f>IF(L37,P37,0)</f>
        <v>0</v>
      </c>
      <c r="O37" s="212"/>
      <c r="P37" s="509"/>
      <c r="Q37" s="223"/>
      <c r="R37" s="538"/>
      <c r="S37" s="539"/>
      <c r="T37" s="540"/>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41"/>
      <c r="S38" s="542"/>
      <c r="T38" s="543"/>
      <c r="U38" s="100"/>
      <c r="V38" s="15"/>
      <c r="W38" s="21"/>
      <c r="X38" s="21"/>
      <c r="Y38" s="21"/>
      <c r="Z38" s="231"/>
    </row>
    <row r="39" spans="1:26" ht="12.75" customHeight="1" x14ac:dyDescent="0.25">
      <c r="A39" s="3"/>
      <c r="B39" s="225"/>
      <c r="C39" s="557" t="s">
        <v>24</v>
      </c>
      <c r="D39" s="557"/>
      <c r="E39" s="557"/>
      <c r="F39" s="557"/>
      <c r="G39" s="557"/>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619" t="s">
        <v>25</v>
      </c>
      <c r="E40" s="619"/>
      <c r="F40" s="619"/>
      <c r="G40" s="619"/>
      <c r="H40" s="619"/>
      <c r="I40" s="619"/>
      <c r="J40" s="619"/>
      <c r="K40" s="620"/>
      <c r="L40" s="26"/>
      <c r="M40" s="26"/>
      <c r="N40" s="26"/>
      <c r="O40" s="238"/>
      <c r="P40" s="381" t="s">
        <v>22</v>
      </c>
      <c r="Q40" s="239"/>
      <c r="R40" s="535"/>
      <c r="S40" s="536"/>
      <c r="T40" s="537"/>
      <c r="U40" s="15"/>
      <c r="V40" s="15"/>
      <c r="W40" s="421" t="s">
        <v>23</v>
      </c>
      <c r="X40" s="422" t="s">
        <v>23</v>
      </c>
      <c r="Y40" s="21"/>
      <c r="Z40" s="231"/>
    </row>
    <row r="41" spans="1:26" ht="12.6" customHeight="1" x14ac:dyDescent="0.25">
      <c r="A41" s="3"/>
      <c r="B41" s="222"/>
      <c r="C41" s="33"/>
      <c r="D41" s="621" t="s">
        <v>4666</v>
      </c>
      <c r="E41" s="622"/>
      <c r="F41" s="622"/>
      <c r="G41" s="622"/>
      <c r="H41" s="622"/>
      <c r="I41" s="622"/>
      <c r="J41" s="622"/>
      <c r="K41" s="623"/>
      <c r="L41" s="95"/>
      <c r="M41" s="95"/>
      <c r="N41" s="95"/>
      <c r="O41" s="240"/>
      <c r="P41" s="118"/>
      <c r="Q41" s="241"/>
      <c r="R41" s="538"/>
      <c r="S41" s="539"/>
      <c r="T41" s="540"/>
      <c r="U41" s="8"/>
      <c r="V41" s="8"/>
      <c r="W41" s="8"/>
      <c r="X41" s="8"/>
      <c r="Y41" s="8"/>
      <c r="Z41" s="231"/>
    </row>
    <row r="42" spans="1:26" ht="12.6" customHeight="1" x14ac:dyDescent="0.25">
      <c r="A42" s="3"/>
      <c r="B42" s="222"/>
      <c r="C42" s="33"/>
      <c r="D42" s="621" t="s">
        <v>4667</v>
      </c>
      <c r="E42" s="622"/>
      <c r="F42" s="622"/>
      <c r="G42" s="622"/>
      <c r="H42" s="622"/>
      <c r="I42" s="622"/>
      <c r="J42" s="622"/>
      <c r="K42" s="623"/>
      <c r="L42" s="531"/>
      <c r="M42" s="531"/>
      <c r="N42" s="531"/>
      <c r="O42" s="240"/>
      <c r="P42" s="118"/>
      <c r="Q42" s="241"/>
      <c r="R42" s="538"/>
      <c r="S42" s="539"/>
      <c r="T42" s="540"/>
      <c r="U42" s="8"/>
      <c r="V42" s="8"/>
      <c r="W42" s="8"/>
      <c r="X42" s="8"/>
      <c r="Y42" s="8"/>
      <c r="Z42" s="231"/>
    </row>
    <row r="43" spans="1:26" ht="12.6" customHeight="1" x14ac:dyDescent="0.25">
      <c r="A43" s="3"/>
      <c r="B43" s="222"/>
      <c r="C43" s="33"/>
      <c r="D43" s="625" t="s">
        <v>136</v>
      </c>
      <c r="E43" s="626"/>
      <c r="F43" s="626"/>
      <c r="G43" s="626"/>
      <c r="H43" s="626"/>
      <c r="I43" s="626"/>
      <c r="J43" s="626"/>
      <c r="K43" s="627"/>
      <c r="L43" s="102" t="b">
        <v>1</v>
      </c>
      <c r="M43" s="102"/>
      <c r="N43" s="102"/>
      <c r="O43" s="240"/>
      <c r="P43" s="509"/>
      <c r="Q43" s="513"/>
      <c r="R43" s="538"/>
      <c r="S43" s="539"/>
      <c r="T43" s="540"/>
      <c r="U43" s="8"/>
      <c r="V43" s="8"/>
      <c r="W43" s="8"/>
      <c r="X43" s="8"/>
      <c r="Y43" s="8"/>
      <c r="Z43" s="231"/>
    </row>
    <row r="44" spans="1:26" ht="12.6" customHeight="1" x14ac:dyDescent="0.25">
      <c r="A44" s="3"/>
      <c r="B44" s="222"/>
      <c r="C44" s="33"/>
      <c r="D44" s="625" t="s">
        <v>134</v>
      </c>
      <c r="E44" s="626"/>
      <c r="F44" s="626"/>
      <c r="G44" s="626"/>
      <c r="H44" s="626"/>
      <c r="I44" s="626"/>
      <c r="J44" s="626"/>
      <c r="K44" s="627"/>
      <c r="L44" s="102"/>
      <c r="M44" s="102"/>
      <c r="N44" s="102"/>
      <c r="O44" s="240"/>
      <c r="P44" s="509"/>
      <c r="Q44" s="513"/>
      <c r="R44" s="538"/>
      <c r="S44" s="539"/>
      <c r="T44" s="540"/>
      <c r="U44" s="8"/>
      <c r="V44" s="8"/>
      <c r="W44" s="8"/>
      <c r="X44" s="8"/>
      <c r="Y44" s="8"/>
      <c r="Z44" s="231"/>
    </row>
    <row r="45" spans="1:26" ht="12.6" customHeight="1" x14ac:dyDescent="0.25">
      <c r="A45" s="3"/>
      <c r="B45" s="222"/>
      <c r="C45" s="33"/>
      <c r="D45" s="625" t="s">
        <v>137</v>
      </c>
      <c r="E45" s="626"/>
      <c r="F45" s="626"/>
      <c r="G45" s="626"/>
      <c r="H45" s="626"/>
      <c r="I45" s="626"/>
      <c r="J45" s="626"/>
      <c r="K45" s="627"/>
      <c r="L45" s="96" t="b">
        <v>1</v>
      </c>
      <c r="M45" s="96"/>
      <c r="N45" s="96"/>
      <c r="O45" s="240"/>
      <c r="P45" s="509"/>
      <c r="Q45" s="513"/>
      <c r="R45" s="538"/>
      <c r="S45" s="539"/>
      <c r="T45" s="540"/>
      <c r="U45" s="8"/>
      <c r="V45" s="8"/>
      <c r="W45" s="8"/>
      <c r="X45" s="8"/>
      <c r="Y45" s="8"/>
      <c r="Z45" s="231"/>
    </row>
    <row r="46" spans="1:26" ht="18" hidden="1" customHeight="1" x14ac:dyDescent="0.25">
      <c r="A46" s="3"/>
      <c r="B46" s="222"/>
      <c r="C46" s="33"/>
      <c r="D46" s="628" t="s">
        <v>4100</v>
      </c>
      <c r="E46" s="629"/>
      <c r="F46" s="629"/>
      <c r="G46" s="629"/>
      <c r="H46" s="629"/>
      <c r="I46" s="629"/>
      <c r="J46" s="629"/>
      <c r="K46" s="630"/>
      <c r="L46" s="96"/>
      <c r="M46" s="96"/>
      <c r="N46" s="96"/>
      <c r="O46" s="240"/>
      <c r="P46" s="242"/>
      <c r="Q46" s="223"/>
      <c r="R46" s="538"/>
      <c r="S46" s="539"/>
      <c r="T46" s="540"/>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38"/>
      <c r="S47" s="539"/>
      <c r="T47" s="540"/>
      <c r="U47" s="8"/>
      <c r="V47" s="8"/>
      <c r="W47" s="8"/>
      <c r="X47" s="8"/>
      <c r="Y47" s="8"/>
      <c r="Z47" s="231"/>
    </row>
    <row r="48" spans="1:26" ht="12.75" customHeight="1" x14ac:dyDescent="0.25">
      <c r="A48" s="25"/>
      <c r="B48" s="225"/>
      <c r="C48" s="618" t="s">
        <v>24</v>
      </c>
      <c r="D48" s="618"/>
      <c r="E48" s="618"/>
      <c r="F48" s="618"/>
      <c r="G48" s="618"/>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533" t="s">
        <v>38</v>
      </c>
      <c r="E49" s="412"/>
      <c r="F49" s="412"/>
      <c r="G49" s="412"/>
      <c r="H49" s="412"/>
      <c r="I49" s="413" t="s">
        <v>132</v>
      </c>
      <c r="J49" s="413" t="s">
        <v>47</v>
      </c>
      <c r="K49" s="415"/>
      <c r="L49" s="428"/>
      <c r="M49" s="428"/>
      <c r="N49" s="428"/>
      <c r="O49" s="429"/>
      <c r="P49" s="381" t="s">
        <v>22</v>
      </c>
      <c r="Q49" s="230"/>
      <c r="R49" s="535"/>
      <c r="S49" s="536"/>
      <c r="T49" s="537"/>
      <c r="U49" s="430"/>
      <c r="V49" s="430"/>
      <c r="W49" s="430"/>
      <c r="X49" s="430"/>
      <c r="Y49" s="430"/>
      <c r="Z49" s="231"/>
    </row>
    <row r="50" spans="1:26" ht="12.6" customHeight="1" x14ac:dyDescent="0.25">
      <c r="A50" s="3"/>
      <c r="B50" s="222"/>
      <c r="C50" s="19"/>
      <c r="D50" s="545"/>
      <c r="E50" s="546"/>
      <c r="F50" s="546"/>
      <c r="G50" s="547"/>
      <c r="H50" s="5"/>
      <c r="I50" s="512"/>
      <c r="J50" s="508"/>
      <c r="K50" s="20"/>
      <c r="L50" s="6"/>
      <c r="M50" s="6"/>
      <c r="N50" s="6"/>
      <c r="O50" s="235"/>
      <c r="P50" s="509"/>
      <c r="Q50" s="223"/>
      <c r="R50" s="538"/>
      <c r="S50" s="539"/>
      <c r="T50" s="540"/>
      <c r="U50" s="8"/>
      <c r="V50" s="8"/>
      <c r="W50" s="8"/>
      <c r="X50" s="8"/>
      <c r="Y50" s="8"/>
      <c r="Z50" s="231"/>
    </row>
    <row r="51" spans="1:26" ht="12.6" customHeight="1" x14ac:dyDescent="0.25">
      <c r="A51" s="3"/>
      <c r="B51" s="222"/>
      <c r="C51" s="19"/>
      <c r="D51" s="545"/>
      <c r="E51" s="546"/>
      <c r="F51" s="546"/>
      <c r="G51" s="547"/>
      <c r="H51" s="5"/>
      <c r="I51" s="512"/>
      <c r="J51" s="508"/>
      <c r="K51" s="20"/>
      <c r="L51" s="6" t="b">
        <v>0</v>
      </c>
      <c r="M51" s="6"/>
      <c r="N51" s="6"/>
      <c r="O51" s="235"/>
      <c r="P51" s="509"/>
      <c r="Q51" s="223"/>
      <c r="R51" s="538"/>
      <c r="S51" s="539"/>
      <c r="T51" s="540"/>
      <c r="U51" s="8"/>
      <c r="V51" s="8"/>
      <c r="W51" s="8" t="s">
        <v>23</v>
      </c>
      <c r="X51" s="8"/>
      <c r="Y51" s="8"/>
      <c r="Z51" s="231"/>
    </row>
    <row r="52" spans="1:26" ht="12.6" customHeight="1" x14ac:dyDescent="0.25">
      <c r="A52" s="3"/>
      <c r="B52" s="222"/>
      <c r="C52" s="19"/>
      <c r="D52" s="545"/>
      <c r="E52" s="546"/>
      <c r="F52" s="546"/>
      <c r="G52" s="547"/>
      <c r="H52" s="5"/>
      <c r="I52" s="512"/>
      <c r="J52" s="508"/>
      <c r="K52" s="20"/>
      <c r="L52" s="6"/>
      <c r="M52" s="6"/>
      <c r="N52" s="6"/>
      <c r="O52" s="235"/>
      <c r="P52" s="509"/>
      <c r="Q52" s="223"/>
      <c r="R52" s="538"/>
      <c r="S52" s="539"/>
      <c r="T52" s="540"/>
      <c r="U52" s="8"/>
      <c r="V52" s="8"/>
      <c r="W52" s="8"/>
      <c r="X52" s="8"/>
      <c r="Y52" s="8"/>
      <c r="Z52" s="231"/>
    </row>
    <row r="53" spans="1:26" ht="12.6" customHeight="1" x14ac:dyDescent="0.25">
      <c r="A53" s="3"/>
      <c r="B53" s="222"/>
      <c r="C53" s="19"/>
      <c r="D53" s="545"/>
      <c r="E53" s="546"/>
      <c r="F53" s="546"/>
      <c r="G53" s="547"/>
      <c r="H53" s="5"/>
      <c r="I53" s="512"/>
      <c r="J53" s="508"/>
      <c r="K53" s="20"/>
      <c r="L53" s="6"/>
      <c r="M53" s="6"/>
      <c r="N53" s="6"/>
      <c r="O53" s="235"/>
      <c r="P53" s="509"/>
      <c r="Q53" s="223"/>
      <c r="R53" s="538"/>
      <c r="S53" s="539"/>
      <c r="T53" s="540"/>
      <c r="U53" s="8"/>
      <c r="V53" s="8"/>
      <c r="W53" s="8"/>
      <c r="X53" s="8"/>
      <c r="Y53" s="8"/>
      <c r="Z53" s="231"/>
    </row>
    <row r="54" spans="1:26" ht="12.6" customHeight="1" x14ac:dyDescent="0.25">
      <c r="A54" s="3"/>
      <c r="B54" s="222"/>
      <c r="C54" s="19"/>
      <c r="D54" s="545"/>
      <c r="E54" s="546"/>
      <c r="F54" s="546"/>
      <c r="G54" s="547"/>
      <c r="H54" s="5"/>
      <c r="I54" s="512"/>
      <c r="J54" s="508"/>
      <c r="K54" s="20"/>
      <c r="L54" s="6"/>
      <c r="M54" s="6"/>
      <c r="N54" s="6"/>
      <c r="O54" s="235"/>
      <c r="P54" s="509"/>
      <c r="Q54" s="223"/>
      <c r="R54" s="538"/>
      <c r="S54" s="539"/>
      <c r="T54" s="540"/>
      <c r="U54" s="8"/>
      <c r="V54" s="8"/>
      <c r="W54" s="8" t="s">
        <v>23</v>
      </c>
      <c r="X54" s="8"/>
      <c r="Y54" s="8"/>
      <c r="Z54" s="231"/>
    </row>
    <row r="55" spans="1:26" ht="12.6" customHeight="1" x14ac:dyDescent="0.25">
      <c r="A55" s="3"/>
      <c r="B55" s="222"/>
      <c r="C55" s="19"/>
      <c r="D55" s="545"/>
      <c r="E55" s="546"/>
      <c r="F55" s="546"/>
      <c r="G55" s="547"/>
      <c r="H55" s="5"/>
      <c r="I55" s="512"/>
      <c r="J55" s="508"/>
      <c r="K55" s="20"/>
      <c r="L55" s="6"/>
      <c r="M55" s="6"/>
      <c r="N55" s="6"/>
      <c r="O55" s="235"/>
      <c r="P55" s="509"/>
      <c r="Q55" s="223"/>
      <c r="R55" s="538"/>
      <c r="S55" s="539"/>
      <c r="T55" s="540"/>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41"/>
      <c r="S56" s="542"/>
      <c r="T56" s="543"/>
      <c r="U56" s="8"/>
      <c r="V56" s="8"/>
      <c r="W56" s="8"/>
      <c r="X56" s="8"/>
      <c r="Y56" s="8"/>
      <c r="Z56" s="231"/>
    </row>
    <row r="57" spans="1:26" ht="12.75" customHeight="1" x14ac:dyDescent="0.25">
      <c r="A57" s="25"/>
      <c r="B57" s="225"/>
      <c r="C57" s="557" t="s">
        <v>24</v>
      </c>
      <c r="D57" s="557"/>
      <c r="E57" s="557"/>
      <c r="F57" s="557"/>
      <c r="G57" s="557"/>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533" t="s">
        <v>37</v>
      </c>
      <c r="E58" s="412"/>
      <c r="F58" s="412"/>
      <c r="G58" s="412"/>
      <c r="H58" s="433"/>
      <c r="I58" s="433"/>
      <c r="J58" s="433"/>
      <c r="K58" s="434"/>
      <c r="L58" s="5"/>
      <c r="M58" s="5"/>
      <c r="N58" s="5"/>
      <c r="O58" s="235"/>
      <c r="P58" s="381" t="s">
        <v>22</v>
      </c>
      <c r="Q58" s="230"/>
      <c r="R58" s="535"/>
      <c r="S58" s="536"/>
      <c r="T58" s="537"/>
      <c r="U58" s="8"/>
      <c r="V58" s="8"/>
      <c r="W58" s="8"/>
      <c r="X58" s="8"/>
      <c r="Y58" s="8"/>
      <c r="Z58" s="231"/>
    </row>
    <row r="59" spans="1:26" ht="12.6" customHeight="1" x14ac:dyDescent="0.25">
      <c r="A59" s="36"/>
      <c r="B59" s="247"/>
      <c r="C59" s="19"/>
      <c r="D59" s="587"/>
      <c r="E59" s="588"/>
      <c r="F59" s="588"/>
      <c r="G59" s="588"/>
      <c r="H59" s="589"/>
      <c r="I59" s="589"/>
      <c r="J59" s="590"/>
      <c r="K59" s="30"/>
      <c r="L59" s="5"/>
      <c r="M59" s="5"/>
      <c r="N59" s="5"/>
      <c r="O59" s="235"/>
      <c r="P59" s="509"/>
      <c r="Q59" s="223"/>
      <c r="R59" s="538"/>
      <c r="S59" s="539"/>
      <c r="T59" s="540"/>
      <c r="U59" s="8"/>
      <c r="V59" s="8"/>
      <c r="W59" s="8"/>
      <c r="X59" s="8"/>
      <c r="Y59" s="8"/>
      <c r="Z59" s="231"/>
    </row>
    <row r="60" spans="1:26" ht="12.6" customHeight="1" x14ac:dyDescent="0.25">
      <c r="A60" s="36"/>
      <c r="B60" s="247"/>
      <c r="C60" s="19"/>
      <c r="D60" s="587"/>
      <c r="E60" s="588"/>
      <c r="F60" s="588"/>
      <c r="G60" s="588"/>
      <c r="H60" s="589"/>
      <c r="I60" s="589"/>
      <c r="J60" s="590"/>
      <c r="K60" s="30"/>
      <c r="L60" s="5"/>
      <c r="M60" s="5"/>
      <c r="N60" s="5"/>
      <c r="O60" s="235"/>
      <c r="P60" s="509"/>
      <c r="Q60" s="223"/>
      <c r="R60" s="538"/>
      <c r="S60" s="539"/>
      <c r="T60" s="540"/>
      <c r="U60" s="8"/>
      <c r="V60" s="8"/>
      <c r="W60" s="8"/>
      <c r="X60" s="8"/>
      <c r="Y60" s="8"/>
      <c r="Z60" s="231"/>
    </row>
    <row r="61" spans="1:26" ht="12.6" customHeight="1" x14ac:dyDescent="0.25">
      <c r="A61" s="36"/>
      <c r="B61" s="247"/>
      <c r="C61" s="19"/>
      <c r="D61" s="587"/>
      <c r="E61" s="588"/>
      <c r="F61" s="588"/>
      <c r="G61" s="588"/>
      <c r="H61" s="589"/>
      <c r="I61" s="589"/>
      <c r="J61" s="590"/>
      <c r="K61" s="30"/>
      <c r="L61" s="5"/>
      <c r="M61" s="5"/>
      <c r="N61" s="5"/>
      <c r="O61" s="235"/>
      <c r="P61" s="509"/>
      <c r="Q61" s="223"/>
      <c r="R61" s="538"/>
      <c r="S61" s="539"/>
      <c r="T61" s="540"/>
      <c r="U61" s="8"/>
      <c r="V61" s="8"/>
      <c r="W61" s="8" t="s">
        <v>26</v>
      </c>
      <c r="X61" s="8"/>
      <c r="Y61" s="8"/>
      <c r="Z61" s="231"/>
    </row>
    <row r="62" spans="1:26" ht="12.6" customHeight="1" x14ac:dyDescent="0.25">
      <c r="A62" s="36"/>
      <c r="B62" s="247"/>
      <c r="C62" s="19"/>
      <c r="D62" s="587"/>
      <c r="E62" s="588"/>
      <c r="F62" s="588"/>
      <c r="G62" s="588"/>
      <c r="H62" s="589"/>
      <c r="I62" s="589"/>
      <c r="J62" s="590"/>
      <c r="K62" s="30"/>
      <c r="L62" s="5"/>
      <c r="M62" s="5"/>
      <c r="N62" s="5"/>
      <c r="O62" s="235"/>
      <c r="P62" s="509"/>
      <c r="Q62" s="223"/>
      <c r="R62" s="538"/>
      <c r="S62" s="539"/>
      <c r="T62" s="540"/>
      <c r="U62" s="8"/>
      <c r="V62" s="8"/>
      <c r="W62" s="8" t="s">
        <v>23</v>
      </c>
      <c r="X62" s="8"/>
      <c r="Y62" s="8"/>
      <c r="Z62" s="231"/>
    </row>
    <row r="63" spans="1:26" ht="17.25" customHeight="1" x14ac:dyDescent="0.25">
      <c r="A63" s="3"/>
      <c r="B63" s="222"/>
      <c r="C63" s="48"/>
      <c r="D63" s="591"/>
      <c r="E63" s="591"/>
      <c r="F63" s="591"/>
      <c r="G63" s="50"/>
      <c r="H63" s="50"/>
      <c r="I63" s="50"/>
      <c r="J63" s="50"/>
      <c r="K63" s="51"/>
      <c r="L63" s="5"/>
      <c r="M63" s="5"/>
      <c r="N63" s="5"/>
      <c r="O63" s="212"/>
      <c r="P63" s="524">
        <f>SUM(P59:P62)</f>
        <v>0</v>
      </c>
      <c r="Q63" s="248"/>
      <c r="R63" s="541"/>
      <c r="S63" s="542"/>
      <c r="T63" s="543"/>
      <c r="U63" s="8"/>
      <c r="V63" s="8"/>
      <c r="W63" s="8"/>
      <c r="X63" s="8"/>
      <c r="Y63" s="8"/>
      <c r="Z63" s="231"/>
    </row>
    <row r="64" spans="1:26" ht="12.75" customHeight="1" x14ac:dyDescent="0.25">
      <c r="A64" s="25"/>
      <c r="B64" s="225"/>
      <c r="C64" s="557" t="s">
        <v>24</v>
      </c>
      <c r="D64" s="557"/>
      <c r="E64" s="557"/>
      <c r="F64" s="557"/>
      <c r="G64" s="557"/>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533" t="s">
        <v>36</v>
      </c>
      <c r="E65" s="412"/>
      <c r="F65" s="412"/>
      <c r="G65" s="412"/>
      <c r="H65" s="412"/>
      <c r="I65" s="412"/>
      <c r="J65" s="412"/>
      <c r="K65" s="434"/>
      <c r="L65" s="5"/>
      <c r="M65" s="5"/>
      <c r="N65" s="5"/>
      <c r="O65" s="235"/>
      <c r="P65" s="381" t="s">
        <v>22</v>
      </c>
      <c r="Q65" s="230"/>
      <c r="R65" s="535"/>
      <c r="S65" s="536"/>
      <c r="T65" s="537"/>
      <c r="U65" s="8"/>
      <c r="V65" s="8"/>
      <c r="W65" s="8"/>
      <c r="X65" s="8"/>
      <c r="Y65" s="8"/>
      <c r="Z65" s="231"/>
    </row>
    <row r="66" spans="1:26" ht="12.6" customHeight="1" x14ac:dyDescent="0.25">
      <c r="A66" s="3"/>
      <c r="B66" s="222"/>
      <c r="C66" s="19"/>
      <c r="D66" s="585"/>
      <c r="E66" s="586"/>
      <c r="F66" s="586"/>
      <c r="G66" s="586"/>
      <c r="H66" s="586"/>
      <c r="I66" s="586"/>
      <c r="J66" s="586"/>
      <c r="K66" s="30"/>
      <c r="L66" s="5"/>
      <c r="M66" s="5"/>
      <c r="N66" s="5"/>
      <c r="O66" s="235"/>
      <c r="P66" s="509"/>
      <c r="Q66" s="223"/>
      <c r="R66" s="538"/>
      <c r="S66" s="539"/>
      <c r="T66" s="540"/>
      <c r="U66" s="8"/>
      <c r="V66" s="8"/>
      <c r="W66" s="8"/>
      <c r="X66" s="8"/>
      <c r="Y66" s="8"/>
      <c r="Z66" s="231"/>
    </row>
    <row r="67" spans="1:26" ht="12.6" customHeight="1" x14ac:dyDescent="0.25">
      <c r="A67" s="3"/>
      <c r="B67" s="222"/>
      <c r="C67" s="19"/>
      <c r="D67" s="585"/>
      <c r="E67" s="586"/>
      <c r="F67" s="586"/>
      <c r="G67" s="586"/>
      <c r="H67" s="586"/>
      <c r="I67" s="586"/>
      <c r="J67" s="586"/>
      <c r="K67" s="30"/>
      <c r="L67" s="5"/>
      <c r="M67" s="5"/>
      <c r="N67" s="5"/>
      <c r="O67" s="235"/>
      <c r="P67" s="509"/>
      <c r="Q67" s="223"/>
      <c r="R67" s="538"/>
      <c r="S67" s="539"/>
      <c r="T67" s="540"/>
      <c r="U67" s="8"/>
      <c r="V67" s="8"/>
      <c r="W67" s="8"/>
      <c r="X67" s="8"/>
      <c r="Y67" s="8"/>
      <c r="Z67" s="231"/>
    </row>
    <row r="68" spans="1:26" ht="12.6" customHeight="1" x14ac:dyDescent="0.25">
      <c r="A68" s="3"/>
      <c r="B68" s="222"/>
      <c r="C68" s="19"/>
      <c r="D68" s="585"/>
      <c r="E68" s="586"/>
      <c r="F68" s="586"/>
      <c r="G68" s="586"/>
      <c r="H68" s="586"/>
      <c r="I68" s="586"/>
      <c r="J68" s="586"/>
      <c r="K68" s="30"/>
      <c r="L68" s="5"/>
      <c r="M68" s="5"/>
      <c r="N68" s="5"/>
      <c r="O68" s="235"/>
      <c r="P68" s="509"/>
      <c r="Q68" s="223"/>
      <c r="R68" s="538"/>
      <c r="S68" s="539"/>
      <c r="T68" s="540"/>
      <c r="U68" s="8"/>
      <c r="V68" s="8"/>
      <c r="W68" s="8"/>
      <c r="X68" s="8"/>
      <c r="Y68" s="8"/>
      <c r="Z68" s="231"/>
    </row>
    <row r="69" spans="1:26" ht="12.6" customHeight="1" x14ac:dyDescent="0.25">
      <c r="A69" s="3"/>
      <c r="B69" s="222"/>
      <c r="C69" s="19"/>
      <c r="D69" s="585"/>
      <c r="E69" s="586"/>
      <c r="F69" s="586"/>
      <c r="G69" s="586"/>
      <c r="H69" s="586"/>
      <c r="I69" s="586"/>
      <c r="J69" s="586"/>
      <c r="K69" s="30"/>
      <c r="L69" s="5"/>
      <c r="M69" s="5"/>
      <c r="N69" s="5"/>
      <c r="O69" s="235"/>
      <c r="P69" s="509"/>
      <c r="Q69" s="223"/>
      <c r="R69" s="538"/>
      <c r="S69" s="539"/>
      <c r="T69" s="540"/>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41"/>
      <c r="S70" s="542"/>
      <c r="T70" s="543"/>
      <c r="U70" s="8"/>
      <c r="V70" s="8"/>
      <c r="W70" s="8"/>
      <c r="X70" s="8"/>
      <c r="Y70" s="8"/>
      <c r="Z70" s="231"/>
    </row>
    <row r="71" spans="1:26" ht="12.75" customHeight="1" x14ac:dyDescent="0.25">
      <c r="A71" s="25"/>
      <c r="B71" s="225"/>
      <c r="C71" s="557" t="s">
        <v>24</v>
      </c>
      <c r="D71" s="557"/>
      <c r="E71" s="557"/>
      <c r="F71" s="557"/>
      <c r="G71" s="557"/>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534" t="s">
        <v>28</v>
      </c>
      <c r="E72" s="436"/>
      <c r="F72" s="436"/>
      <c r="G72" s="436"/>
      <c r="H72" s="433"/>
      <c r="I72" s="437"/>
      <c r="J72" s="438"/>
      <c r="K72" s="434"/>
      <c r="L72" s="5"/>
      <c r="M72" s="5"/>
      <c r="N72" s="5"/>
      <c r="O72" s="235"/>
      <c r="P72" s="381" t="s">
        <v>22</v>
      </c>
      <c r="Q72" s="230"/>
      <c r="R72" s="535"/>
      <c r="S72" s="536"/>
      <c r="T72" s="537"/>
      <c r="U72" s="8"/>
      <c r="V72" s="8"/>
      <c r="W72" s="8"/>
      <c r="X72" s="8"/>
      <c r="Y72" s="8"/>
      <c r="Z72" s="231"/>
    </row>
    <row r="73" spans="1:26" s="190" customFormat="1" ht="12.6" customHeight="1" x14ac:dyDescent="0.25">
      <c r="A73" s="108"/>
      <c r="B73" s="249"/>
      <c r="C73" s="107"/>
      <c r="D73" s="585"/>
      <c r="E73" s="586"/>
      <c r="F73" s="586"/>
      <c r="G73" s="586"/>
      <c r="H73" s="586"/>
      <c r="I73" s="586"/>
      <c r="J73" s="586"/>
      <c r="K73" s="41"/>
      <c r="L73" s="29"/>
      <c r="M73" s="29"/>
      <c r="N73" s="29"/>
      <c r="O73" s="250"/>
      <c r="P73" s="509"/>
      <c r="Q73" s="251"/>
      <c r="R73" s="538"/>
      <c r="S73" s="539"/>
      <c r="T73" s="540"/>
      <c r="U73" s="109"/>
      <c r="V73" s="109"/>
      <c r="W73" s="109"/>
      <c r="X73" s="109"/>
      <c r="Y73" s="109"/>
      <c r="Z73" s="252"/>
    </row>
    <row r="74" spans="1:26" s="190" customFormat="1" ht="12.6" customHeight="1" x14ac:dyDescent="0.25">
      <c r="A74" s="108"/>
      <c r="B74" s="249"/>
      <c r="C74" s="107"/>
      <c r="D74" s="585"/>
      <c r="E74" s="586"/>
      <c r="F74" s="586"/>
      <c r="G74" s="586"/>
      <c r="H74" s="586"/>
      <c r="I74" s="586"/>
      <c r="J74" s="586"/>
      <c r="K74" s="41"/>
      <c r="L74" s="29"/>
      <c r="M74" s="29"/>
      <c r="N74" s="29"/>
      <c r="O74" s="250"/>
      <c r="P74" s="509"/>
      <c r="Q74" s="251"/>
      <c r="R74" s="538"/>
      <c r="S74" s="539"/>
      <c r="T74" s="540"/>
      <c r="U74" s="109"/>
      <c r="V74" s="109"/>
      <c r="W74" s="109"/>
      <c r="X74" s="109"/>
      <c r="Y74" s="109"/>
      <c r="Z74" s="252"/>
    </row>
    <row r="75" spans="1:26" s="190" customFormat="1" ht="12.6" customHeight="1" x14ac:dyDescent="0.25">
      <c r="A75" s="108"/>
      <c r="B75" s="249"/>
      <c r="C75" s="107"/>
      <c r="D75" s="585"/>
      <c r="E75" s="586"/>
      <c r="F75" s="586"/>
      <c r="G75" s="586"/>
      <c r="H75" s="586"/>
      <c r="I75" s="586"/>
      <c r="J75" s="586"/>
      <c r="K75" s="41"/>
      <c r="L75" s="29"/>
      <c r="M75" s="29"/>
      <c r="N75" s="29"/>
      <c r="O75" s="250"/>
      <c r="P75" s="509"/>
      <c r="Q75" s="251"/>
      <c r="R75" s="538"/>
      <c r="S75" s="539"/>
      <c r="T75" s="540"/>
      <c r="U75" s="109"/>
      <c r="V75" s="109"/>
      <c r="W75" s="109"/>
      <c r="X75" s="109"/>
      <c r="Y75" s="109"/>
      <c r="Z75" s="252"/>
    </row>
    <row r="76" spans="1:26" s="190" customFormat="1" ht="12.6" customHeight="1" x14ac:dyDescent="0.25">
      <c r="A76" s="108"/>
      <c r="B76" s="249"/>
      <c r="C76" s="107"/>
      <c r="D76" s="585"/>
      <c r="E76" s="586"/>
      <c r="F76" s="586"/>
      <c r="G76" s="586"/>
      <c r="H76" s="586"/>
      <c r="I76" s="586"/>
      <c r="J76" s="586"/>
      <c r="K76" s="41"/>
      <c r="L76" s="29"/>
      <c r="M76" s="29"/>
      <c r="N76" s="29"/>
      <c r="O76" s="250"/>
      <c r="P76" s="509"/>
      <c r="Q76" s="251"/>
      <c r="R76" s="538"/>
      <c r="S76" s="539"/>
      <c r="T76" s="540"/>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41"/>
      <c r="S77" s="542"/>
      <c r="T77" s="543"/>
      <c r="U77" s="8"/>
      <c r="V77" s="8"/>
      <c r="W77" s="8"/>
      <c r="X77" s="8"/>
      <c r="Y77" s="8"/>
      <c r="Z77" s="231"/>
    </row>
    <row r="78" spans="1:26" ht="12.75" customHeight="1" x14ac:dyDescent="0.25">
      <c r="A78" s="25"/>
      <c r="B78" s="225"/>
      <c r="C78" s="557" t="s">
        <v>24</v>
      </c>
      <c r="D78" s="557"/>
      <c r="E78" s="557"/>
      <c r="F78" s="557"/>
      <c r="G78" s="557"/>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600" t="s">
        <v>6591</v>
      </c>
      <c r="S79" s="609"/>
      <c r="T79" s="610"/>
      <c r="U79" s="21"/>
      <c r="V79" s="21"/>
      <c r="W79" s="21"/>
      <c r="X79" s="21"/>
      <c r="Y79" s="21"/>
      <c r="Z79" s="256"/>
    </row>
    <row r="80" spans="1:26" x14ac:dyDescent="0.25">
      <c r="A80" s="3"/>
      <c r="B80" s="222"/>
      <c r="C80" s="38">
        <v>10</v>
      </c>
      <c r="D80" s="34" t="s">
        <v>5913</v>
      </c>
      <c r="E80" s="34"/>
      <c r="F80" s="34"/>
      <c r="G80" s="29"/>
      <c r="H80" s="106"/>
      <c r="I80" s="592"/>
      <c r="J80" s="593"/>
      <c r="K80" s="30"/>
      <c r="L80" s="5"/>
      <c r="M80" s="5"/>
      <c r="N80" s="5"/>
      <c r="O80" s="235"/>
      <c r="P80" s="525"/>
      <c r="Q80" s="255"/>
      <c r="R80" s="611"/>
      <c r="S80" s="612"/>
      <c r="T80" s="613"/>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6">
        <f>SUM(valTILn10)</f>
        <v>0</v>
      </c>
      <c r="Q81" s="255"/>
      <c r="R81" s="614"/>
      <c r="S81" s="615"/>
      <c r="T81" s="616"/>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600" t="s">
        <v>6591</v>
      </c>
      <c r="S83" s="601"/>
      <c r="T83" s="602"/>
      <c r="U83" s="8"/>
      <c r="V83" s="8"/>
      <c r="W83" s="8"/>
      <c r="X83" s="8"/>
      <c r="Y83" s="8"/>
      <c r="Z83" s="231"/>
    </row>
    <row r="84" spans="1:28" ht="28.5" customHeight="1" x14ac:dyDescent="0.25">
      <c r="A84" s="3"/>
      <c r="B84" s="222"/>
      <c r="C84" s="40">
        <v>11</v>
      </c>
      <c r="D84" s="598" t="s">
        <v>6590</v>
      </c>
      <c r="E84" s="598"/>
      <c r="F84" s="598"/>
      <c r="G84" s="598"/>
      <c r="H84" s="598"/>
      <c r="I84" s="598"/>
      <c r="J84" s="598"/>
      <c r="K84" s="599"/>
      <c r="L84" s="532"/>
      <c r="M84" s="532"/>
      <c r="N84" s="532"/>
      <c r="O84" s="257"/>
      <c r="P84" s="27" t="s">
        <v>22</v>
      </c>
      <c r="Q84" s="230"/>
      <c r="R84" s="603"/>
      <c r="S84" s="604"/>
      <c r="T84" s="605"/>
      <c r="U84" s="8"/>
      <c r="V84" s="8"/>
      <c r="W84" s="8"/>
      <c r="X84" s="8"/>
      <c r="Y84" s="8"/>
      <c r="Z84" s="231"/>
    </row>
    <row r="85" spans="1:28" ht="12.6" customHeight="1" x14ac:dyDescent="0.25">
      <c r="A85" s="3"/>
      <c r="B85" s="222"/>
      <c r="C85" s="19"/>
      <c r="D85" s="596"/>
      <c r="E85" s="596"/>
      <c r="F85" s="596"/>
      <c r="G85" s="596"/>
      <c r="H85" s="597"/>
      <c r="I85" s="597"/>
      <c r="J85" s="597"/>
      <c r="K85" s="41"/>
      <c r="L85" s="29"/>
      <c r="M85" s="29"/>
      <c r="N85" s="29"/>
      <c r="O85" s="250"/>
      <c r="P85" s="518">
        <v>0</v>
      </c>
      <c r="Q85" s="223"/>
      <c r="R85" s="603"/>
      <c r="S85" s="604"/>
      <c r="T85" s="605"/>
      <c r="U85" s="8"/>
      <c r="V85" s="8"/>
      <c r="W85" s="8" t="s">
        <v>23</v>
      </c>
      <c r="X85" s="8"/>
      <c r="Y85" s="8"/>
      <c r="Z85" s="231"/>
    </row>
    <row r="86" spans="1:28" ht="12.6" customHeight="1" x14ac:dyDescent="0.25">
      <c r="A86" s="3"/>
      <c r="B86" s="222"/>
      <c r="C86" s="19"/>
      <c r="D86" s="596"/>
      <c r="E86" s="596"/>
      <c r="F86" s="596"/>
      <c r="G86" s="596"/>
      <c r="H86" s="597"/>
      <c r="I86" s="597"/>
      <c r="J86" s="597"/>
      <c r="K86" s="41"/>
      <c r="L86" s="29"/>
      <c r="M86" s="29"/>
      <c r="N86" s="29"/>
      <c r="O86" s="250"/>
      <c r="P86" s="518">
        <v>0</v>
      </c>
      <c r="Q86" s="223"/>
      <c r="R86" s="603"/>
      <c r="S86" s="604"/>
      <c r="T86" s="605"/>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606"/>
      <c r="S87" s="607"/>
      <c r="T87" s="608"/>
      <c r="U87" s="8"/>
      <c r="V87" s="8"/>
      <c r="W87" s="8"/>
      <c r="X87" s="8"/>
      <c r="Y87" s="8"/>
      <c r="Z87" s="231"/>
    </row>
    <row r="88" spans="1:28" ht="16.5" customHeight="1" x14ac:dyDescent="0.25">
      <c r="A88" s="25"/>
      <c r="B88" s="225"/>
      <c r="C88" s="618" t="s">
        <v>24</v>
      </c>
      <c r="D88" s="618"/>
      <c r="E88" s="618"/>
      <c r="F88" s="618"/>
      <c r="G88" s="618"/>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617" t="s">
        <v>35</v>
      </c>
      <c r="D90" s="550"/>
      <c r="E90" s="550"/>
      <c r="F90" s="550"/>
      <c r="G90" s="550"/>
      <c r="H90" s="550"/>
      <c r="I90" s="550"/>
      <c r="J90" s="550"/>
      <c r="K90" s="527"/>
      <c r="L90" s="527"/>
      <c r="M90" s="527"/>
      <c r="N90" s="527"/>
      <c r="O90" s="349"/>
      <c r="P90" s="494">
        <f>P19+P25+P31+P38+P47+P56+P63+P70+P77+P81</f>
        <v>0</v>
      </c>
      <c r="Q90" s="392"/>
      <c r="R90" s="594"/>
      <c r="S90" s="595"/>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83"/>
      <c r="U95" s="584"/>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V1:AA1"/>
    <mergeCell ref="C2:V2"/>
    <mergeCell ref="B3:E3"/>
    <mergeCell ref="F3:G3"/>
    <mergeCell ref="K3:P3"/>
    <mergeCell ref="U3:V3"/>
    <mergeCell ref="B7:E7"/>
    <mergeCell ref="F7:G7"/>
    <mergeCell ref="K7:P7"/>
    <mergeCell ref="R7:T7"/>
    <mergeCell ref="U7:V7"/>
    <mergeCell ref="B5:E5"/>
    <mergeCell ref="F5:G5"/>
    <mergeCell ref="K5:P5"/>
    <mergeCell ref="R5:T5"/>
    <mergeCell ref="U5:V5"/>
    <mergeCell ref="U9:V9"/>
    <mergeCell ref="B11:AB11"/>
    <mergeCell ref="U12:Z12"/>
    <mergeCell ref="P13:P14"/>
    <mergeCell ref="R13:T14"/>
    <mergeCell ref="Y13:Y14"/>
    <mergeCell ref="C14:K14"/>
    <mergeCell ref="R21:T25"/>
    <mergeCell ref="D22:G22"/>
    <mergeCell ref="D23:G23"/>
    <mergeCell ref="D24:G24"/>
    <mergeCell ref="B9:E9"/>
    <mergeCell ref="R9:T9"/>
    <mergeCell ref="D16:G16"/>
    <mergeCell ref="R16:T19"/>
    <mergeCell ref="D17:G17"/>
    <mergeCell ref="D18:G18"/>
    <mergeCell ref="C20:G20"/>
    <mergeCell ref="C26:G26"/>
    <mergeCell ref="D27:G27"/>
    <mergeCell ref="R27:T31"/>
    <mergeCell ref="D28:G28"/>
    <mergeCell ref="D29:G29"/>
    <mergeCell ref="D30:G30"/>
    <mergeCell ref="D31:K31"/>
    <mergeCell ref="C32:K32"/>
    <mergeCell ref="D33:G33"/>
    <mergeCell ref="R33:T38"/>
    <mergeCell ref="D34:G34"/>
    <mergeCell ref="D35:G35"/>
    <mergeCell ref="D36:G36"/>
    <mergeCell ref="D37:G37"/>
    <mergeCell ref="C39:G39"/>
    <mergeCell ref="D40:K40"/>
    <mergeCell ref="R40:T47"/>
    <mergeCell ref="D41:K41"/>
    <mergeCell ref="D42:K42"/>
    <mergeCell ref="D43:K43"/>
    <mergeCell ref="D44:K44"/>
    <mergeCell ref="D45:K45"/>
    <mergeCell ref="D46:K46"/>
    <mergeCell ref="C48:G48"/>
    <mergeCell ref="R49:T56"/>
    <mergeCell ref="D50:G50"/>
    <mergeCell ref="D51:G51"/>
    <mergeCell ref="D52:G52"/>
    <mergeCell ref="D53:G53"/>
    <mergeCell ref="D54:G54"/>
    <mergeCell ref="D55:G55"/>
    <mergeCell ref="C57:G57"/>
    <mergeCell ref="R58:T63"/>
    <mergeCell ref="D59:J59"/>
    <mergeCell ref="D60:J60"/>
    <mergeCell ref="D61:J61"/>
    <mergeCell ref="D62:J62"/>
    <mergeCell ref="D63:F63"/>
    <mergeCell ref="C64:G64"/>
    <mergeCell ref="R65:T70"/>
    <mergeCell ref="D66:J66"/>
    <mergeCell ref="D67:J67"/>
    <mergeCell ref="D68:J68"/>
    <mergeCell ref="D69:J69"/>
    <mergeCell ref="C71:G71"/>
    <mergeCell ref="R72:T77"/>
    <mergeCell ref="D73:J73"/>
    <mergeCell ref="D74:J74"/>
    <mergeCell ref="D75:J75"/>
    <mergeCell ref="D76:J76"/>
    <mergeCell ref="C88:G88"/>
    <mergeCell ref="C90:J90"/>
    <mergeCell ref="R90:S90"/>
    <mergeCell ref="T95:U95"/>
    <mergeCell ref="C78:G78"/>
    <mergeCell ref="R79:T81"/>
    <mergeCell ref="I80:J80"/>
    <mergeCell ref="R83:T87"/>
    <mergeCell ref="D84:K84"/>
    <mergeCell ref="D85:J85"/>
    <mergeCell ref="D86:J86"/>
  </mergeCells>
  <conditionalFormatting sqref="J70">
    <cfRule type="expression" dxfId="175" priority="176" stopIfTrue="1">
      <formula>AND($P70&gt;0,$J70=0)</formula>
    </cfRule>
  </conditionalFormatting>
  <conditionalFormatting sqref="J73:J76">
    <cfRule type="expression" dxfId="174" priority="175" stopIfTrue="1">
      <formula>AND($P73&gt;0,$J73=0)</formula>
    </cfRule>
  </conditionalFormatting>
  <conditionalFormatting sqref="J74">
    <cfRule type="expression" dxfId="173" priority="174" stopIfTrue="1">
      <formula>AND($P74&gt;0,$J74=0)</formula>
    </cfRule>
  </conditionalFormatting>
  <conditionalFormatting sqref="I17">
    <cfRule type="expression" dxfId="172" priority="173" stopIfTrue="1">
      <formula>AND($P17&gt;0,$I17="")</formula>
    </cfRule>
  </conditionalFormatting>
  <conditionalFormatting sqref="I18">
    <cfRule type="expression" dxfId="171" priority="172" stopIfTrue="1">
      <formula>AND($P18&gt;0,$I18="")</formula>
    </cfRule>
  </conditionalFormatting>
  <conditionalFormatting sqref="I19">
    <cfRule type="expression" dxfId="170" priority="171" stopIfTrue="1">
      <formula>AND($P19&gt;0,$I19="")</formula>
    </cfRule>
  </conditionalFormatting>
  <conditionalFormatting sqref="I21">
    <cfRule type="expression" dxfId="169" priority="170" stopIfTrue="1">
      <formula>AND($P21&gt;0,$I21="")</formula>
    </cfRule>
  </conditionalFormatting>
  <conditionalFormatting sqref="I22">
    <cfRule type="expression" dxfId="168" priority="169" stopIfTrue="1">
      <formula>AND($P22&gt;0,$I22="")</formula>
    </cfRule>
  </conditionalFormatting>
  <conditionalFormatting sqref="I29">
    <cfRule type="expression" dxfId="167" priority="168" stopIfTrue="1">
      <formula>AND($P29&gt;0,$I29="")</formula>
    </cfRule>
  </conditionalFormatting>
  <conditionalFormatting sqref="I30">
    <cfRule type="expression" dxfId="166" priority="167" stopIfTrue="1">
      <formula>AND($P30&gt;0,$I30="")</formula>
    </cfRule>
  </conditionalFormatting>
  <conditionalFormatting sqref="I31">
    <cfRule type="expression" dxfId="165" priority="166" stopIfTrue="1">
      <formula>AND($P31&gt;0,$I31="")</formula>
    </cfRule>
  </conditionalFormatting>
  <conditionalFormatting sqref="I32">
    <cfRule type="expression" dxfId="164" priority="165" stopIfTrue="1">
      <formula>AND($P32&gt;0,$I32="")</formula>
    </cfRule>
  </conditionalFormatting>
  <conditionalFormatting sqref="I33">
    <cfRule type="expression" dxfId="163" priority="164" stopIfTrue="1">
      <formula>AND($P33&gt;0,$I33="")</formula>
    </cfRule>
  </conditionalFormatting>
  <conditionalFormatting sqref="I34">
    <cfRule type="expression" dxfId="162" priority="163" stopIfTrue="1">
      <formula>AND($P34&gt;0,$I34="")</formula>
    </cfRule>
  </conditionalFormatting>
  <conditionalFormatting sqref="I43:I44">
    <cfRule type="expression" dxfId="161" priority="162" stopIfTrue="1">
      <formula>AND($P43&gt;0,$I43="")</formula>
    </cfRule>
  </conditionalFormatting>
  <conditionalFormatting sqref="I45">
    <cfRule type="expression" dxfId="160" priority="161" stopIfTrue="1">
      <formula>AND($P45&gt;0,$I45="")</formula>
    </cfRule>
  </conditionalFormatting>
  <conditionalFormatting sqref="I46">
    <cfRule type="expression" dxfId="159" priority="160" stopIfTrue="1">
      <formula>AND($P46&gt;0,$I46="")</formula>
    </cfRule>
  </conditionalFormatting>
  <conditionalFormatting sqref="I47">
    <cfRule type="expression" dxfId="158" priority="159" stopIfTrue="1">
      <formula>AND($P47&gt;0,$I47="")</formula>
    </cfRule>
  </conditionalFormatting>
  <conditionalFormatting sqref="R79">
    <cfRule type="expression" dxfId="157" priority="158" stopIfTrue="1">
      <formula>AND($P79&gt;0,R79="")</formula>
    </cfRule>
  </conditionalFormatting>
  <conditionalFormatting sqref="R82">
    <cfRule type="expression" dxfId="156" priority="157" stopIfTrue="1">
      <formula>AND($P82&gt;0,R82="")</formula>
    </cfRule>
  </conditionalFormatting>
  <conditionalFormatting sqref="S92">
    <cfRule type="expression" dxfId="155" priority="156" stopIfTrue="1">
      <formula>AND($P92&gt;0,S92="")</formula>
    </cfRule>
  </conditionalFormatting>
  <conditionalFormatting sqref="T96">
    <cfRule type="expression" dxfId="154" priority="155" stopIfTrue="1">
      <formula>AND($P96&gt;0,T96="")</formula>
    </cfRule>
  </conditionalFormatting>
  <conditionalFormatting sqref="T97">
    <cfRule type="expression" dxfId="153" priority="154" stopIfTrue="1">
      <formula>AND($P97&gt;0,T97="")</formula>
    </cfRule>
  </conditionalFormatting>
  <conditionalFormatting sqref="T98">
    <cfRule type="expression" dxfId="152" priority="153" stopIfTrue="1">
      <formula>AND($P98&gt;0,T98="")</formula>
    </cfRule>
  </conditionalFormatting>
  <conditionalFormatting sqref="T99">
    <cfRule type="expression" dxfId="151" priority="152" stopIfTrue="1">
      <formula>AND($P99&gt;0,T99="")</formula>
    </cfRule>
  </conditionalFormatting>
  <conditionalFormatting sqref="T100">
    <cfRule type="expression" dxfId="150" priority="151" stopIfTrue="1">
      <formula>AND($P100&gt;0,T100="")</formula>
    </cfRule>
  </conditionalFormatting>
  <conditionalFormatting sqref="T101">
    <cfRule type="expression" dxfId="149" priority="150" stopIfTrue="1">
      <formula>AND($P101&gt;0,T101="")</formula>
    </cfRule>
  </conditionalFormatting>
  <conditionalFormatting sqref="T102">
    <cfRule type="expression" dxfId="148" priority="149" stopIfTrue="1">
      <formula>AND($P102&gt;0,T102="")</formula>
    </cfRule>
  </conditionalFormatting>
  <conditionalFormatting sqref="T103">
    <cfRule type="expression" dxfId="147" priority="148" stopIfTrue="1">
      <formula>AND($P103&gt;0,T103="")</formula>
    </cfRule>
  </conditionalFormatting>
  <conditionalFormatting sqref="T110">
    <cfRule type="expression" dxfId="146" priority="147" stopIfTrue="1">
      <formula>AND($P110&gt;0,T110="")</formula>
    </cfRule>
  </conditionalFormatting>
  <conditionalFormatting sqref="T111">
    <cfRule type="expression" dxfId="145" priority="146" stopIfTrue="1">
      <formula>AND($P111&gt;0,T111="")</formula>
    </cfRule>
  </conditionalFormatting>
  <conditionalFormatting sqref="I70">
    <cfRule type="expression" dxfId="144" priority="145" stopIfTrue="1">
      <formula>AND($P70&gt;0,$I70="")</formula>
    </cfRule>
  </conditionalFormatting>
  <conditionalFormatting sqref="I73:I76">
    <cfRule type="expression" dxfId="143" priority="144" stopIfTrue="1">
      <formula>AND($P73&gt;0,$I73="")</formula>
    </cfRule>
  </conditionalFormatting>
  <conditionalFormatting sqref="I74">
    <cfRule type="expression" dxfId="142" priority="143" stopIfTrue="1">
      <formula>AND($P74&gt;0,$I74="")</formula>
    </cfRule>
  </conditionalFormatting>
  <conditionalFormatting sqref="D17:G17">
    <cfRule type="expression" dxfId="141" priority="142" stopIfTrue="1">
      <formula>AND($P17&gt;0,$D17="")</formula>
    </cfRule>
  </conditionalFormatting>
  <conditionalFormatting sqref="D18:G18">
    <cfRule type="expression" dxfId="140" priority="141" stopIfTrue="1">
      <formula>AND($P18&gt;0,$D18="")</formula>
    </cfRule>
  </conditionalFormatting>
  <conditionalFormatting sqref="D19:G19">
    <cfRule type="expression" dxfId="139" priority="140" stopIfTrue="1">
      <formula>AND($P19&gt;0,$D19="")</formula>
    </cfRule>
  </conditionalFormatting>
  <conditionalFormatting sqref="D20:G20">
    <cfRule type="expression" dxfId="138" priority="139" stopIfTrue="1">
      <formula>AND($P20&gt;0,$D20="")</formula>
    </cfRule>
  </conditionalFormatting>
  <conditionalFormatting sqref="D21:G21">
    <cfRule type="expression" dxfId="137" priority="138" stopIfTrue="1">
      <formula>AND($P21&gt;0,$D21="")</formula>
    </cfRule>
  </conditionalFormatting>
  <conditionalFormatting sqref="D22:G22">
    <cfRule type="expression" dxfId="136" priority="137" stopIfTrue="1">
      <formula>AND($P22&gt;0,$D22="")</formula>
    </cfRule>
  </conditionalFormatting>
  <conditionalFormatting sqref="D29:G29">
    <cfRule type="expression" dxfId="135" priority="136" stopIfTrue="1">
      <formula>AND($P29&gt;0,$D29="")</formula>
    </cfRule>
  </conditionalFormatting>
  <conditionalFormatting sqref="D30:G30">
    <cfRule type="expression" dxfId="134" priority="135" stopIfTrue="1">
      <formula>AND($P30&gt;0,$D30="")</formula>
    </cfRule>
  </conditionalFormatting>
  <conditionalFormatting sqref="D31:G31">
    <cfRule type="expression" dxfId="133" priority="134" stopIfTrue="1">
      <formula>AND($P31&gt;0,$D31="")</formula>
    </cfRule>
  </conditionalFormatting>
  <conditionalFormatting sqref="D32:G32">
    <cfRule type="expression" dxfId="132" priority="133" stopIfTrue="1">
      <formula>AND($P32&gt;0,$D32="")</formula>
    </cfRule>
  </conditionalFormatting>
  <conditionalFormatting sqref="D33:G33">
    <cfRule type="expression" dxfId="131" priority="132" stopIfTrue="1">
      <formula>AND($P33&gt;0,$D33="")</formula>
    </cfRule>
  </conditionalFormatting>
  <conditionalFormatting sqref="D34:G37">
    <cfRule type="expression" dxfId="130" priority="131" stopIfTrue="1">
      <formula>AND($P34&gt;0,$D34="")</formula>
    </cfRule>
  </conditionalFormatting>
  <conditionalFormatting sqref="D43:G43">
    <cfRule type="expression" dxfId="129" priority="130" stopIfTrue="1">
      <formula>AND($P43&gt;0,$D43="")</formula>
    </cfRule>
  </conditionalFormatting>
  <conditionalFormatting sqref="D44:G44">
    <cfRule type="expression" dxfId="128" priority="129" stopIfTrue="1">
      <formula>AND($P44&gt;0,$D44="")</formula>
    </cfRule>
  </conditionalFormatting>
  <conditionalFormatting sqref="D45:G45">
    <cfRule type="expression" dxfId="127" priority="128" stopIfTrue="1">
      <formula>AND($P45&gt;0,$D45="")</formula>
    </cfRule>
  </conditionalFormatting>
  <conditionalFormatting sqref="D46:G46">
    <cfRule type="expression" dxfId="126" priority="127" stopIfTrue="1">
      <formula>AND($P46&gt;0,$D46="")</formula>
    </cfRule>
  </conditionalFormatting>
  <conditionalFormatting sqref="D47:G47">
    <cfRule type="expression" dxfId="125" priority="126" stopIfTrue="1">
      <formula>AND($P47&gt;0,$D47="")</formula>
    </cfRule>
  </conditionalFormatting>
  <conditionalFormatting sqref="D48:G48">
    <cfRule type="expression" dxfId="124" priority="125" stopIfTrue="1">
      <formula>AND($P48&gt;0,$D48="")</formula>
    </cfRule>
  </conditionalFormatting>
  <conditionalFormatting sqref="D70:G70">
    <cfRule type="expression" dxfId="123" priority="124" stopIfTrue="1">
      <formula>AND($P70&gt;0,$D70="")</formula>
    </cfRule>
  </conditionalFormatting>
  <conditionalFormatting sqref="D71:G71">
    <cfRule type="expression" dxfId="122" priority="123" stopIfTrue="1">
      <formula>AND($P71&gt;0,$D71="")</formula>
    </cfRule>
  </conditionalFormatting>
  <conditionalFormatting sqref="D72:G72">
    <cfRule type="expression" dxfId="121" priority="122" stopIfTrue="1">
      <formula>AND($P72&gt;0,$D72="")</formula>
    </cfRule>
  </conditionalFormatting>
  <conditionalFormatting sqref="D73:G76">
    <cfRule type="expression" dxfId="120" priority="121" stopIfTrue="1">
      <formula>AND($P73&gt;0,$D73="")</formula>
    </cfRule>
  </conditionalFormatting>
  <conditionalFormatting sqref="D74:G74">
    <cfRule type="expression" dxfId="119" priority="120" stopIfTrue="1">
      <formula>AND($P74&gt;0,$D74="")</formula>
    </cfRule>
  </conditionalFormatting>
  <conditionalFormatting sqref="D79:J79">
    <cfRule type="expression" dxfId="118" priority="119" stopIfTrue="1">
      <formula>AND($D79="",$P79&gt;0)</formula>
    </cfRule>
  </conditionalFormatting>
  <conditionalFormatting sqref="D80:J80">
    <cfRule type="expression" dxfId="117" priority="118" stopIfTrue="1">
      <formula>AND($D80="",$P80&gt;0)</formula>
    </cfRule>
  </conditionalFormatting>
  <conditionalFormatting sqref="D81:J83">
    <cfRule type="expression" dxfId="116" priority="117" stopIfTrue="1">
      <formula>AND($D81="",$P81&gt;0)</formula>
    </cfRule>
  </conditionalFormatting>
  <conditionalFormatting sqref="D84:J84">
    <cfRule type="expression" dxfId="115" priority="116" stopIfTrue="1">
      <formula>AND($D84="",$P84&gt;0)</formula>
    </cfRule>
  </conditionalFormatting>
  <conditionalFormatting sqref="D85:J86">
    <cfRule type="expression" dxfId="114" priority="115" stopIfTrue="1">
      <formula>AND($D85="",$P85&gt;0)</formula>
    </cfRule>
  </conditionalFormatting>
  <conditionalFormatting sqref="D86:J86">
    <cfRule type="expression" dxfId="113" priority="114" stopIfTrue="1">
      <formula>AND($D86="",$P86&gt;0)</formula>
    </cfRule>
  </conditionalFormatting>
  <conditionalFormatting sqref="P115">
    <cfRule type="expression" dxfId="112" priority="113" stopIfTrue="1">
      <formula>$P$115&gt;valTIAlloc</formula>
    </cfRule>
  </conditionalFormatting>
  <conditionalFormatting sqref="R115">
    <cfRule type="expression" dxfId="111" priority="112" stopIfTrue="1">
      <formula>valReqReserv&lt;&gt;$R$115</formula>
    </cfRule>
  </conditionalFormatting>
  <conditionalFormatting sqref="J19">
    <cfRule type="expression" dxfId="110" priority="111" stopIfTrue="1">
      <formula>AND($J19="",$P19&gt;0)</formula>
    </cfRule>
  </conditionalFormatting>
  <conditionalFormatting sqref="J21">
    <cfRule type="expression" dxfId="109" priority="110" stopIfTrue="1">
      <formula>AND($J21="",$P21&gt;0)</formula>
    </cfRule>
  </conditionalFormatting>
  <conditionalFormatting sqref="J31">
    <cfRule type="expression" dxfId="108" priority="109" stopIfTrue="1">
      <formula>AND($J31="",$P31&gt;0)</formula>
    </cfRule>
  </conditionalFormatting>
  <conditionalFormatting sqref="J32">
    <cfRule type="expression" dxfId="107" priority="108" stopIfTrue="1">
      <formula>AND($J32="",$P32&gt;0)</formula>
    </cfRule>
  </conditionalFormatting>
  <conditionalFormatting sqref="J33">
    <cfRule type="expression" dxfId="106" priority="107" stopIfTrue="1">
      <formula>AND($J33="",$P33&gt;0)</formula>
    </cfRule>
  </conditionalFormatting>
  <conditionalFormatting sqref="J34">
    <cfRule type="expression" dxfId="105" priority="106" stopIfTrue="1">
      <formula>AND($J34="",$P34&gt;0)</formula>
    </cfRule>
  </conditionalFormatting>
  <conditionalFormatting sqref="J43">
    <cfRule type="expression" dxfId="104" priority="105" stopIfTrue="1">
      <formula>AND($J43="",$P43&gt;0)</formula>
    </cfRule>
  </conditionalFormatting>
  <conditionalFormatting sqref="J44">
    <cfRule type="expression" dxfId="103" priority="104" stopIfTrue="1">
      <formula>AND($J44="",$P44&gt;0)</formula>
    </cfRule>
  </conditionalFormatting>
  <conditionalFormatting sqref="J45">
    <cfRule type="expression" dxfId="102" priority="103" stopIfTrue="1">
      <formula>AND($J45="",$P45&gt;0)</formula>
    </cfRule>
  </conditionalFormatting>
  <conditionalFormatting sqref="J46">
    <cfRule type="expression" dxfId="101" priority="102" stopIfTrue="1">
      <formula>AND($J46="",$P46&gt;0)</formula>
    </cfRule>
  </conditionalFormatting>
  <conditionalFormatting sqref="J47">
    <cfRule type="expression" dxfId="100" priority="101" stopIfTrue="1">
      <formula>AND($J47="",$P47&gt;0)</formula>
    </cfRule>
  </conditionalFormatting>
  <conditionalFormatting sqref="P107">
    <cfRule type="expression" dxfId="99" priority="100" stopIfTrue="1">
      <formula>AND($I$107&lt;&gt;"",$P$107="")</formula>
    </cfRule>
  </conditionalFormatting>
  <conditionalFormatting sqref="I107:J107">
    <cfRule type="expression" dxfId="98" priority="99" stopIfTrue="1">
      <formula>AND($P$107&lt;&gt;"",$I$107="")</formula>
    </cfRule>
  </conditionalFormatting>
  <conditionalFormatting sqref="J25">
    <cfRule type="expression" dxfId="97" priority="98" stopIfTrue="1">
      <formula>AND($P25&gt;0,$J25=0)</formula>
    </cfRule>
  </conditionalFormatting>
  <conditionalFormatting sqref="I23">
    <cfRule type="expression" dxfId="96" priority="97" stopIfTrue="1">
      <formula>AND($P23&gt;0,$I23="")</formula>
    </cfRule>
  </conditionalFormatting>
  <conditionalFormatting sqref="I24">
    <cfRule type="expression" dxfId="95" priority="96" stopIfTrue="1">
      <formula>AND($P24&gt;0,$I24="")</formula>
    </cfRule>
  </conditionalFormatting>
  <conditionalFormatting sqref="I25">
    <cfRule type="expression" dxfId="94" priority="95" stopIfTrue="1">
      <formula>AND($P25&gt;0,$I25="")</formula>
    </cfRule>
  </conditionalFormatting>
  <conditionalFormatting sqref="H25">
    <cfRule type="expression" dxfId="93" priority="94" stopIfTrue="1">
      <formula>AND(P25&gt;0,$H25="")</formula>
    </cfRule>
  </conditionalFormatting>
  <conditionalFormatting sqref="D23:G23">
    <cfRule type="expression" dxfId="92" priority="93" stopIfTrue="1">
      <formula>AND($P23&gt;0,$D23="")</formula>
    </cfRule>
  </conditionalFormatting>
  <conditionalFormatting sqref="D24:G24">
    <cfRule type="expression" dxfId="91" priority="92" stopIfTrue="1">
      <formula>AND($P24&gt;0,$D24="")</formula>
    </cfRule>
  </conditionalFormatting>
  <conditionalFormatting sqref="D25:G25">
    <cfRule type="expression" dxfId="90" priority="91" stopIfTrue="1">
      <formula>AND($P25&gt;0,$D25="")</formula>
    </cfRule>
  </conditionalFormatting>
  <conditionalFormatting sqref="D39:G39">
    <cfRule type="expression" dxfId="89" priority="78" stopIfTrue="1">
      <formula>AND($P39&gt;0,$D39="")</formula>
    </cfRule>
  </conditionalFormatting>
  <conditionalFormatting sqref="J36">
    <cfRule type="expression" dxfId="88" priority="90" stopIfTrue="1">
      <formula>AND($P36&gt;0,$J36=0)</formula>
    </cfRule>
  </conditionalFormatting>
  <conditionalFormatting sqref="J37">
    <cfRule type="expression" dxfId="87" priority="89" stopIfTrue="1">
      <formula>AND($P37&gt;0,$J37=0)</formula>
    </cfRule>
  </conditionalFormatting>
  <conditionalFormatting sqref="J38">
    <cfRule type="expression" dxfId="86" priority="88" stopIfTrue="1">
      <formula>AND($P38&gt;0,$J38=0)</formula>
    </cfRule>
  </conditionalFormatting>
  <conditionalFormatting sqref="I36">
    <cfRule type="expression" dxfId="85" priority="87" stopIfTrue="1">
      <formula>AND($P36&gt;0,$I36="")</formula>
    </cfRule>
  </conditionalFormatting>
  <conditionalFormatting sqref="I37">
    <cfRule type="expression" dxfId="84" priority="86" stopIfTrue="1">
      <formula>AND($P37&gt;0,$I37="")</formula>
    </cfRule>
  </conditionalFormatting>
  <conditionalFormatting sqref="I38">
    <cfRule type="expression" dxfId="83" priority="85" stopIfTrue="1">
      <formula>AND($P38&gt;0,$I38="")</formula>
    </cfRule>
  </conditionalFormatting>
  <conditionalFormatting sqref="H36">
    <cfRule type="expression" dxfId="82" priority="84" stopIfTrue="1">
      <formula>AND(P36&gt;0,$H36="")</formula>
    </cfRule>
  </conditionalFormatting>
  <conditionalFormatting sqref="H37">
    <cfRule type="expression" dxfId="81" priority="83" stopIfTrue="1">
      <formula>AND(P37&gt;0,$H37="")</formula>
    </cfRule>
  </conditionalFormatting>
  <conditionalFormatting sqref="H38">
    <cfRule type="expression" dxfId="80" priority="82" stopIfTrue="1">
      <formula>AND(P38&gt;0,$H38="")</formula>
    </cfRule>
  </conditionalFormatting>
  <conditionalFormatting sqref="D36:G36">
    <cfRule type="expression" dxfId="79" priority="81" stopIfTrue="1">
      <formula>AND($P36&gt;0,$D36="")</formula>
    </cfRule>
  </conditionalFormatting>
  <conditionalFormatting sqref="D37:G37">
    <cfRule type="expression" dxfId="78" priority="80" stopIfTrue="1">
      <formula>AND($P37&gt;0,$D37="")</formula>
    </cfRule>
  </conditionalFormatting>
  <conditionalFormatting sqref="D38:G38">
    <cfRule type="expression" dxfId="77" priority="79" stopIfTrue="1">
      <formula>AND($P38&gt;0,$D38="")</formula>
    </cfRule>
  </conditionalFormatting>
  <conditionalFormatting sqref="J50">
    <cfRule type="expression" dxfId="76" priority="77" stopIfTrue="1">
      <formula>AND($P50&gt;0,$J50=0)</formula>
    </cfRule>
  </conditionalFormatting>
  <conditionalFormatting sqref="J51">
    <cfRule type="expression" dxfId="75" priority="76" stopIfTrue="1">
      <formula>AND($P51&gt;0,$J51=0)</formula>
    </cfRule>
  </conditionalFormatting>
  <conditionalFormatting sqref="J52">
    <cfRule type="expression" dxfId="74" priority="75" stopIfTrue="1">
      <formula>AND($P52&gt;0,$J52=0)</formula>
    </cfRule>
  </conditionalFormatting>
  <conditionalFormatting sqref="J53">
    <cfRule type="expression" dxfId="73" priority="74" stopIfTrue="1">
      <formula>AND($P53&gt;0,$J53=0)</formula>
    </cfRule>
  </conditionalFormatting>
  <conditionalFormatting sqref="J54">
    <cfRule type="expression" dxfId="72" priority="73" stopIfTrue="1">
      <formula>AND($P54&gt;0,$J54=0)</formula>
    </cfRule>
  </conditionalFormatting>
  <conditionalFormatting sqref="I50">
    <cfRule type="expression" dxfId="71" priority="72" stopIfTrue="1">
      <formula>AND($P50&gt;0,$I50="")</formula>
    </cfRule>
  </conditionalFormatting>
  <conditionalFormatting sqref="I51">
    <cfRule type="expression" dxfId="70" priority="71" stopIfTrue="1">
      <formula>AND($P51&gt;0,$I51="")</formula>
    </cfRule>
  </conditionalFormatting>
  <conditionalFormatting sqref="I52">
    <cfRule type="expression" dxfId="69" priority="70" stopIfTrue="1">
      <formula>AND($P52&gt;0,$I52="")</formula>
    </cfRule>
  </conditionalFormatting>
  <conditionalFormatting sqref="I53">
    <cfRule type="expression" dxfId="68" priority="69" stopIfTrue="1">
      <formula>AND($P53&gt;0,$I53="")</formula>
    </cfRule>
  </conditionalFormatting>
  <conditionalFormatting sqref="I54">
    <cfRule type="expression" dxfId="67" priority="68" stopIfTrue="1">
      <formula>AND($P54&gt;0,$I54="")</formula>
    </cfRule>
  </conditionalFormatting>
  <conditionalFormatting sqref="D50:G50">
    <cfRule type="expression" dxfId="66" priority="67" stopIfTrue="1">
      <formula>AND($P50&gt;0,$D50="")</formula>
    </cfRule>
  </conditionalFormatting>
  <conditionalFormatting sqref="D51:G51">
    <cfRule type="expression" dxfId="65" priority="66" stopIfTrue="1">
      <formula>AND($P51&gt;0,$D51="")</formula>
    </cfRule>
  </conditionalFormatting>
  <conditionalFormatting sqref="D52:G52">
    <cfRule type="expression" dxfId="64" priority="65" stopIfTrue="1">
      <formula>AND($P52&gt;0,$D52="")</formula>
    </cfRule>
  </conditionalFormatting>
  <conditionalFormatting sqref="D53:G53">
    <cfRule type="expression" dxfId="63" priority="64" stopIfTrue="1">
      <formula>AND($P53&gt;0,$D53="")</formula>
    </cfRule>
  </conditionalFormatting>
  <conditionalFormatting sqref="D54:G54">
    <cfRule type="expression" dxfId="62" priority="63" stopIfTrue="1">
      <formula>AND($P54&gt;0,$D54="")</formula>
    </cfRule>
  </conditionalFormatting>
  <conditionalFormatting sqref="J50">
    <cfRule type="expression" dxfId="61" priority="62" stopIfTrue="1">
      <formula>AND($P50&gt;0,$J50=0)</formula>
    </cfRule>
  </conditionalFormatting>
  <conditionalFormatting sqref="J51">
    <cfRule type="expression" dxfId="60" priority="61" stopIfTrue="1">
      <formula>AND($P51&gt;0,$J51=0)</formula>
    </cfRule>
  </conditionalFormatting>
  <conditionalFormatting sqref="J52">
    <cfRule type="expression" dxfId="59" priority="60" stopIfTrue="1">
      <formula>AND($P52&gt;0,$J52=0)</formula>
    </cfRule>
  </conditionalFormatting>
  <conditionalFormatting sqref="J53">
    <cfRule type="expression" dxfId="58" priority="59" stopIfTrue="1">
      <formula>AND($P53&gt;0,$J53=0)</formula>
    </cfRule>
  </conditionalFormatting>
  <conditionalFormatting sqref="J54">
    <cfRule type="expression" dxfId="57" priority="58" stopIfTrue="1">
      <formula>AND($P54&gt;0,$J54=0)</formula>
    </cfRule>
  </conditionalFormatting>
  <conditionalFormatting sqref="J55">
    <cfRule type="expression" dxfId="56" priority="57" stopIfTrue="1">
      <formula>AND($P55&gt;0,$J55=0)</formula>
    </cfRule>
  </conditionalFormatting>
  <conditionalFormatting sqref="I28">
    <cfRule type="expression" dxfId="55" priority="56" stopIfTrue="1">
      <formula>AND($P28&gt;0,$I28="")</formula>
    </cfRule>
  </conditionalFormatting>
  <conditionalFormatting sqref="I17">
    <cfRule type="expression" dxfId="54" priority="55" stopIfTrue="1">
      <formula>AND($P17&gt;0,$I17="")</formula>
    </cfRule>
  </conditionalFormatting>
  <conditionalFormatting sqref="I18">
    <cfRule type="expression" dxfId="53" priority="54" stopIfTrue="1">
      <formula>AND($P18&gt;0,$I18="")</formula>
    </cfRule>
  </conditionalFormatting>
  <conditionalFormatting sqref="I22">
    <cfRule type="expression" dxfId="52" priority="53" stopIfTrue="1">
      <formula>AND($P22&gt;0,$I22="")</formula>
    </cfRule>
  </conditionalFormatting>
  <conditionalFormatting sqref="I23">
    <cfRule type="expression" dxfId="51" priority="52" stopIfTrue="1">
      <formula>AND($P23&gt;0,$I23="")</formula>
    </cfRule>
  </conditionalFormatting>
  <conditionalFormatting sqref="I24">
    <cfRule type="expression" dxfId="50" priority="51" stopIfTrue="1">
      <formula>AND($P24&gt;0,$I24="")</formula>
    </cfRule>
  </conditionalFormatting>
  <conditionalFormatting sqref="I29">
    <cfRule type="expression" dxfId="49" priority="50" stopIfTrue="1">
      <formula>AND($P29&gt;0,$I29="")</formula>
    </cfRule>
  </conditionalFormatting>
  <conditionalFormatting sqref="I30">
    <cfRule type="expression" dxfId="48" priority="49" stopIfTrue="1">
      <formula>AND($P30&gt;0,$I30="")</formula>
    </cfRule>
  </conditionalFormatting>
  <conditionalFormatting sqref="I51">
    <cfRule type="expression" dxfId="47" priority="48" stopIfTrue="1">
      <formula>AND($P51&gt;0,$I51="")</formula>
    </cfRule>
  </conditionalFormatting>
  <conditionalFormatting sqref="I52">
    <cfRule type="expression" dxfId="46" priority="47" stopIfTrue="1">
      <formula>AND($P52&gt;0,$I52="")</formula>
    </cfRule>
  </conditionalFormatting>
  <conditionalFormatting sqref="I53">
    <cfRule type="expression" dxfId="45" priority="46" stopIfTrue="1">
      <formula>AND($P53&gt;0,$I53="")</formula>
    </cfRule>
  </conditionalFormatting>
  <conditionalFormatting sqref="I54">
    <cfRule type="expression" dxfId="44" priority="45" stopIfTrue="1">
      <formula>AND($P54&gt;0,$I54="")</formula>
    </cfRule>
  </conditionalFormatting>
  <conditionalFormatting sqref="I55">
    <cfRule type="expression" dxfId="43" priority="44" stopIfTrue="1">
      <formula>AND($P55&gt;0,$I55="")</formula>
    </cfRule>
  </conditionalFormatting>
  <conditionalFormatting sqref="I50">
    <cfRule type="expression" dxfId="42" priority="43" stopIfTrue="1">
      <formula>AND($P50&gt;0,$I50="")</formula>
    </cfRule>
  </conditionalFormatting>
  <conditionalFormatting sqref="D30:D31">
    <cfRule type="expression" dxfId="41" priority="42" stopIfTrue="1">
      <formula>AND($P30&gt;0,$D30="")</formula>
    </cfRule>
  </conditionalFormatting>
  <conditionalFormatting sqref="D17:G17">
    <cfRule type="expression" dxfId="40" priority="41" stopIfTrue="1">
      <formula>AND($P17&gt;0,$D17="")</formula>
    </cfRule>
  </conditionalFormatting>
  <conditionalFormatting sqref="D18:G18">
    <cfRule type="expression" dxfId="39" priority="40" stopIfTrue="1">
      <formula>AND($P18&gt;0,$D18="")</formula>
    </cfRule>
  </conditionalFormatting>
  <conditionalFormatting sqref="D22:G22">
    <cfRule type="expression" dxfId="38" priority="39" stopIfTrue="1">
      <formula>AND($P22&gt;0,$D22="")</formula>
    </cfRule>
  </conditionalFormatting>
  <conditionalFormatting sqref="D23:G23">
    <cfRule type="expression" dxfId="37" priority="38" stopIfTrue="1">
      <formula>AND($P23&gt;0,$D23="")</formula>
    </cfRule>
  </conditionalFormatting>
  <conditionalFormatting sqref="D24:G24">
    <cfRule type="expression" dxfId="36" priority="37" stopIfTrue="1">
      <formula>AND($P24&gt;0,$D24="")</formula>
    </cfRule>
  </conditionalFormatting>
  <conditionalFormatting sqref="D28:G28">
    <cfRule type="expression" dxfId="35" priority="36" stopIfTrue="1">
      <formula>AND($P28&gt;0,$D28="")</formula>
    </cfRule>
  </conditionalFormatting>
  <conditionalFormatting sqref="D29:G29">
    <cfRule type="expression" dxfId="34" priority="35" stopIfTrue="1">
      <formula>AND($P29&gt;0,$D29="")</formula>
    </cfRule>
  </conditionalFormatting>
  <conditionalFormatting sqref="E30:G30">
    <cfRule type="expression" dxfId="33" priority="34" stopIfTrue="1">
      <formula>AND($P30&gt;0,$D30="")</formula>
    </cfRule>
  </conditionalFormatting>
  <conditionalFormatting sqref="D50:G50">
    <cfRule type="expression" dxfId="32" priority="33" stopIfTrue="1">
      <formula>AND($P50&gt;0,$D50="")</formula>
    </cfRule>
  </conditionalFormatting>
  <conditionalFormatting sqref="D51:G51">
    <cfRule type="expression" dxfId="31" priority="32" stopIfTrue="1">
      <formula>AND($P51&gt;0,$D51="")</formula>
    </cfRule>
  </conditionalFormatting>
  <conditionalFormatting sqref="D52:G52">
    <cfRule type="expression" dxfId="30" priority="31" stopIfTrue="1">
      <formula>AND($P52&gt;0,$D52="")</formula>
    </cfRule>
  </conditionalFormatting>
  <conditionalFormatting sqref="D53:G53">
    <cfRule type="expression" dxfId="29" priority="30" stopIfTrue="1">
      <formula>AND($P53&gt;0,$D53="")</formula>
    </cfRule>
  </conditionalFormatting>
  <conditionalFormatting sqref="D54:G54">
    <cfRule type="expression" dxfId="28" priority="29" stopIfTrue="1">
      <formula>AND($P54&gt;0,$D54="")</formula>
    </cfRule>
  </conditionalFormatting>
  <conditionalFormatting sqref="D55:G55">
    <cfRule type="expression" dxfId="27" priority="28" stopIfTrue="1">
      <formula>AND($P55&gt;0,$D55="")</formula>
    </cfRule>
  </conditionalFormatting>
  <conditionalFormatting sqref="D59:J59">
    <cfRule type="expression" dxfId="26" priority="27" stopIfTrue="1">
      <formula>AND($D59="",$P59&gt;0)</formula>
    </cfRule>
  </conditionalFormatting>
  <conditionalFormatting sqref="D60:J60">
    <cfRule type="expression" dxfId="25" priority="26" stopIfTrue="1">
      <formula>AND($D60="",$P60&gt;0)</formula>
    </cfRule>
  </conditionalFormatting>
  <conditionalFormatting sqref="D61:J61">
    <cfRule type="expression" dxfId="24" priority="25" stopIfTrue="1">
      <formula>AND($D61="",$P61&gt;0)</formula>
    </cfRule>
  </conditionalFormatting>
  <conditionalFormatting sqref="D62:J62">
    <cfRule type="expression" dxfId="23" priority="24" stopIfTrue="1">
      <formula>AND($D62="",$P62&gt;0)</formula>
    </cfRule>
  </conditionalFormatting>
  <conditionalFormatting sqref="P80">
    <cfRule type="expression" dxfId="22" priority="23" stopIfTrue="1">
      <formula>AND($I$80&lt;&gt;"",$P$80="")</formula>
    </cfRule>
  </conditionalFormatting>
  <conditionalFormatting sqref="I80:J80">
    <cfRule type="expression" dxfId="21" priority="22" stopIfTrue="1">
      <formula>AND($P$80&lt;&gt;"",$I$80="")</formula>
    </cfRule>
  </conditionalFormatting>
  <conditionalFormatting sqref="J34">
    <cfRule type="expression" dxfId="20" priority="21" stopIfTrue="1">
      <formula>AND($P34&gt;0,$J34=0)</formula>
    </cfRule>
  </conditionalFormatting>
  <conditionalFormatting sqref="J35">
    <cfRule type="expression" dxfId="19" priority="20" stopIfTrue="1">
      <formula>AND($P35&gt;0,$J35=0)</formula>
    </cfRule>
  </conditionalFormatting>
  <conditionalFormatting sqref="J36">
    <cfRule type="expression" dxfId="18" priority="19" stopIfTrue="1">
      <formula>AND($P36&gt;0,$J36=0)</formula>
    </cfRule>
  </conditionalFormatting>
  <conditionalFormatting sqref="J37">
    <cfRule type="expression" dxfId="17" priority="18" stopIfTrue="1">
      <formula>AND($P37&gt;0,$J37=0)</formula>
    </cfRule>
  </conditionalFormatting>
  <conditionalFormatting sqref="I34">
    <cfRule type="expression" dxfId="16" priority="17" stopIfTrue="1">
      <formula>AND($P34&gt;0,$I34="")</formula>
    </cfRule>
  </conditionalFormatting>
  <conditionalFormatting sqref="I35">
    <cfRule type="expression" dxfId="15" priority="16" stopIfTrue="1">
      <formula>AND($P35&gt;0,$I35="")</formula>
    </cfRule>
  </conditionalFormatting>
  <conditionalFormatting sqref="I36">
    <cfRule type="expression" dxfId="14" priority="15" stopIfTrue="1">
      <formula>AND($P36&gt;0,$I36="")</formula>
    </cfRule>
  </conditionalFormatting>
  <conditionalFormatting sqref="I37">
    <cfRule type="expression" dxfId="13" priority="14" stopIfTrue="1">
      <formula>AND($P37&gt;0,$I37="")</formula>
    </cfRule>
  </conditionalFormatting>
  <conditionalFormatting sqref="H34">
    <cfRule type="expression" dxfId="12" priority="13" stopIfTrue="1">
      <formula>AND(P34&gt;0,$H34="")</formula>
    </cfRule>
  </conditionalFormatting>
  <conditionalFormatting sqref="H35">
    <cfRule type="expression" dxfId="11" priority="12" stopIfTrue="1">
      <formula>AND(P35&gt;0,$H35="")</formula>
    </cfRule>
  </conditionalFormatting>
  <conditionalFormatting sqref="H36">
    <cfRule type="expression" dxfId="10" priority="11" stopIfTrue="1">
      <formula>AND(P36&gt;0,$H36="")</formula>
    </cfRule>
  </conditionalFormatting>
  <conditionalFormatting sqref="H37">
    <cfRule type="expression" dxfId="9" priority="10" stopIfTrue="1">
      <formula>AND(P37&gt;0,$H37="")</formula>
    </cfRule>
  </conditionalFormatting>
  <conditionalFormatting sqref="D34:G37">
    <cfRule type="expression" dxfId="8" priority="9" stopIfTrue="1">
      <formula>AND($P34&gt;0,$D34="")</formula>
    </cfRule>
  </conditionalFormatting>
  <conditionalFormatting sqref="D35:G35">
    <cfRule type="expression" dxfId="7" priority="8" stopIfTrue="1">
      <formula>AND($P35&gt;0,$D35="")</formula>
    </cfRule>
  </conditionalFormatting>
  <conditionalFormatting sqref="D36:G36">
    <cfRule type="expression" dxfId="6" priority="7" stopIfTrue="1">
      <formula>AND($P36&gt;0,$D36="")</formula>
    </cfRule>
  </conditionalFormatting>
  <conditionalFormatting sqref="D37:G37">
    <cfRule type="expression" dxfId="5" priority="6" stopIfTrue="1">
      <formula>AND($P37&gt;0,$D37="")</formula>
    </cfRule>
  </conditionalFormatting>
  <conditionalFormatting sqref="P90">
    <cfRule type="expression" dxfId="4" priority="5" stopIfTrue="1">
      <formula>$P$90&lt;&gt;valTIAlloc</formula>
    </cfRule>
  </conditionalFormatting>
  <conditionalFormatting sqref="J17:J18 J22:J24">
    <cfRule type="expression" dxfId="3" priority="3">
      <formula>AND($P17&gt;0,$J17="")</formula>
    </cfRule>
    <cfRule type="expression" dxfId="2" priority="4">
      <formula>AND(J17="","P17&lt;&gt;")</formula>
    </cfRule>
  </conditionalFormatting>
  <conditionalFormatting sqref="J28:J30">
    <cfRule type="expression" dxfId="1" priority="1">
      <formula>AND($P28&gt;0,$J28="")</formula>
    </cfRule>
    <cfRule type="expression" dxfId="0" priority="2">
      <formula>AND(J28="","P17&lt;&gt;")</formula>
    </cfRule>
  </conditionalFormatting>
  <dataValidations count="15">
    <dataValidation type="list" allowBlank="1" showInputMessage="1" showErrorMessage="1" sqref="D17:G18" xr:uid="{FB62D68B-C747-4D6A-92E0-D9804F08DA05}">
      <formula1>lstLn1</formula1>
    </dataValidation>
    <dataValidation type="list" allowBlank="1" showInputMessage="1" showErrorMessage="1" sqref="V7:V9 U9 U7" xr:uid="{476CE761-F906-4EFC-937E-3AF7F7CC31E2}">
      <formula1>"Yes"</formula1>
    </dataValidation>
    <dataValidation type="list" allowBlank="1" showInputMessage="1" showErrorMessage="1" sqref="D22:G24" xr:uid="{627A5101-8D36-4979-88A2-27489B5DBC6B}">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DCF3BAA1-F94A-4951-9E12-303FB3C5BEDB}">
      <formula1>0</formula1>
      <formula2>10000000</formula2>
    </dataValidation>
    <dataValidation type="list" allowBlank="1" showInputMessage="1" showErrorMessage="1" sqref="D34:G37" xr:uid="{6012E995-73CF-42D6-B5D8-77B4360A6491}">
      <formula1>lstLn4</formula1>
    </dataValidation>
    <dataValidation allowBlank="1" showErrorMessage="1" error="Please enter a numeric value." prompt="IMPORTANT - if you are contributing to MTRS you must click the MTRS box - 9% will be calculated automatically_x000a_" sqref="P25" xr:uid="{FC264BD1-7BBE-4EA2-8A07-F471C75D02DE}"/>
    <dataValidation type="list" allowBlank="1" showInputMessage="1" showErrorMessage="1" sqref="D28:G30" xr:uid="{506ACA74-6591-4793-AD94-0C3CE62FAC41}">
      <formula1>lstLn3</formula1>
    </dataValidation>
    <dataValidation type="list" allowBlank="1" showInputMessage="1" showErrorMessage="1" sqref="D85:J86" xr:uid="{7D084665-3F15-418D-A412-3467316B0396}">
      <formula1>Line_11</formula1>
    </dataValidation>
    <dataValidation type="list" allowBlank="1" showInputMessage="1" showErrorMessage="1" sqref="D66:J69" xr:uid="{3F92A301-5EF6-4640-809A-592C20B4AAF9}">
      <formula1>Line8Travel</formula1>
    </dataValidation>
    <dataValidation type="list" allowBlank="1" showInputMessage="1" showErrorMessage="1" sqref="D73:J76" xr:uid="{646A9352-3A50-46B5-AA91-892EDA226184}">
      <formula1>Line9OtherCosts</formula1>
    </dataValidation>
    <dataValidation type="list" allowBlank="1" showInputMessage="1" showErrorMessage="1" sqref="J50:J55 J34:J37" xr:uid="{66AE8D4C-FCED-4FB4-AFE7-220557F9489A}">
      <formula1>",per hour, per day, flat"</formula1>
    </dataValidation>
    <dataValidation type="list" allowBlank="1" showInputMessage="1" showErrorMessage="1" sqref="D59:J62" xr:uid="{5C90BAE7-5D8D-4E42-9A4D-3B32F4EFB009}">
      <formula1>lstLn7</formula1>
    </dataValidation>
    <dataValidation type="list" allowBlank="1" showInputMessage="1" showErrorMessage="1" sqref="D50:G55" xr:uid="{397923EF-2F70-4297-BDDA-180376A44C08}">
      <formula1>lstLn6</formula1>
    </dataValidation>
    <dataValidation type="whole" allowBlank="1" showInputMessage="1" showErrorMessage="1" error="Please enter a numeric value." sqref="Q28:Q30 Q34:Q38 P38" xr:uid="{DA1197DC-69A8-4B41-81C6-88044EF44794}">
      <formula1>0</formula1>
      <formula2>10000000</formula2>
    </dataValidation>
    <dataValidation allowBlank="1" showErrorMessage="1" prompt="_x000a_" sqref="Q40:Q46 P42 P46" xr:uid="{4B7A55EE-A3F9-4FEC-B3D9-F2EAAEC7CF6A}"/>
  </dataValidations>
  <hyperlinks>
    <hyperlink ref="V1:AA1" location="'Table of Contents'!A1" tooltip="Back to Table of Contents" display="Back to Table of Contents" xr:uid="{E1FF1E5F-E72B-4E39-8440-804AF9634333}"/>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85546875" style="268" customWidth="1"/>
    <col min="5" max="6" width="16.42578125" style="268" customWidth="1"/>
    <col min="7" max="7" width="14.140625" style="268" customWidth="1"/>
    <col min="8" max="8" width="15.42578125" style="268" customWidth="1"/>
    <col min="9" max="16384" width="9.140625" style="268"/>
  </cols>
  <sheetData>
    <row r="1" spans="1:10" x14ac:dyDescent="0.2">
      <c r="A1" s="266"/>
      <c r="B1" s="267"/>
      <c r="C1" s="267"/>
      <c r="D1" s="267"/>
      <c r="E1" s="267"/>
      <c r="G1" s="709"/>
      <c r="H1" s="709"/>
    </row>
    <row r="2" spans="1:10" ht="15.75" x14ac:dyDescent="0.25">
      <c r="A2" s="266"/>
      <c r="B2" s="729" t="s">
        <v>121</v>
      </c>
      <c r="C2" s="730"/>
      <c r="D2" s="730"/>
      <c r="E2" s="730"/>
      <c r="F2" s="730"/>
      <c r="G2" s="730"/>
      <c r="H2" s="731"/>
    </row>
    <row r="3" spans="1:10" x14ac:dyDescent="0.2">
      <c r="A3" s="266"/>
      <c r="B3" s="732" t="s">
        <v>43</v>
      </c>
      <c r="C3" s="733"/>
      <c r="D3" s="733"/>
      <c r="E3" s="733"/>
      <c r="F3" s="733"/>
      <c r="G3" s="733"/>
      <c r="H3" s="734"/>
    </row>
    <row r="4" spans="1:10" x14ac:dyDescent="0.2">
      <c r="A4" s="266"/>
      <c r="B4" s="269"/>
      <c r="C4" s="270"/>
      <c r="D4" s="270"/>
      <c r="E4" s="270"/>
      <c r="F4" s="270"/>
      <c r="G4" s="270"/>
      <c r="H4" s="271"/>
    </row>
    <row r="5" spans="1:10" x14ac:dyDescent="0.2">
      <c r="A5" s="266"/>
      <c r="B5" s="735" t="s">
        <v>4668</v>
      </c>
      <c r="C5" s="736"/>
      <c r="D5" s="736"/>
      <c r="E5" s="736"/>
      <c r="F5" s="736"/>
      <c r="G5" s="736"/>
      <c r="H5" s="737"/>
    </row>
    <row r="6" spans="1:10" x14ac:dyDescent="0.2">
      <c r="A6" s="266"/>
      <c r="B6" s="266"/>
      <c r="C6" s="266"/>
      <c r="D6" s="266"/>
      <c r="E6" s="266"/>
      <c r="F6" s="266"/>
      <c r="G6" s="266"/>
      <c r="H6" s="266"/>
    </row>
    <row r="7" spans="1:10" x14ac:dyDescent="0.2">
      <c r="A7" s="266"/>
      <c r="B7" s="726" t="s">
        <v>4663</v>
      </c>
      <c r="C7" s="727"/>
      <c r="D7" s="727"/>
      <c r="E7" s="727"/>
      <c r="F7" s="727"/>
      <c r="G7" s="727"/>
      <c r="H7" s="728"/>
    </row>
    <row r="8" spans="1:10" ht="5.25" customHeight="1" x14ac:dyDescent="0.2">
      <c r="A8" s="266"/>
      <c r="B8" s="80"/>
      <c r="C8" s="191"/>
      <c r="D8" s="191"/>
      <c r="E8" s="191"/>
      <c r="F8" s="191"/>
      <c r="G8" s="191"/>
      <c r="H8" s="192"/>
    </row>
    <row r="9" spans="1:10" ht="54.75" customHeight="1" x14ac:dyDescent="0.2">
      <c r="A9" s="266"/>
      <c r="B9" s="74" t="s">
        <v>68</v>
      </c>
      <c r="C9" s="738" t="s">
        <v>4157</v>
      </c>
      <c r="D9" s="738"/>
      <c r="E9" s="738"/>
      <c r="F9" s="738"/>
      <c r="G9" s="738"/>
      <c r="H9" s="739"/>
    </row>
    <row r="10" spans="1:10" ht="22.35" customHeight="1" x14ac:dyDescent="0.2">
      <c r="A10" s="266"/>
      <c r="B10" s="74" t="s">
        <v>116</v>
      </c>
      <c r="C10" s="738" t="s">
        <v>6096</v>
      </c>
      <c r="D10" s="738"/>
      <c r="E10" s="738"/>
      <c r="F10" s="738"/>
      <c r="G10" s="738"/>
      <c r="H10" s="739"/>
    </row>
    <row r="11" spans="1:10" ht="23.25" customHeight="1" x14ac:dyDescent="0.2">
      <c r="A11" s="266"/>
      <c r="B11" s="74" t="s">
        <v>70</v>
      </c>
      <c r="C11" s="724" t="s">
        <v>6095</v>
      </c>
      <c r="D11" s="724"/>
      <c r="E11" s="724"/>
      <c r="F11" s="724"/>
      <c r="G11" s="724"/>
      <c r="H11" s="725"/>
    </row>
    <row r="12" spans="1:10" ht="61.5" customHeight="1" x14ac:dyDescent="0.2">
      <c r="A12" s="266"/>
      <c r="B12" s="75" t="s">
        <v>71</v>
      </c>
      <c r="C12" s="740" t="s">
        <v>73</v>
      </c>
      <c r="D12" s="740"/>
      <c r="E12" s="740"/>
      <c r="F12" s="740"/>
      <c r="G12" s="740"/>
      <c r="H12" s="741"/>
    </row>
    <row r="13" spans="1:10" s="267" customFormat="1" x14ac:dyDescent="0.2">
      <c r="A13" s="272"/>
      <c r="B13" s="75"/>
      <c r="C13" s="742"/>
      <c r="D13" s="742"/>
      <c r="E13" s="742"/>
      <c r="F13" s="742"/>
      <c r="G13" s="742"/>
      <c r="H13" s="743"/>
    </row>
    <row r="14" spans="1:10" x14ac:dyDescent="0.2">
      <c r="A14" s="266"/>
      <c r="B14" s="719" t="s">
        <v>72</v>
      </c>
      <c r="C14" s="651" t="s">
        <v>75</v>
      </c>
      <c r="D14" s="652"/>
      <c r="E14" s="721" t="str">
        <f>valDistrName</f>
        <v>Org Name</v>
      </c>
      <c r="F14" s="722"/>
      <c r="G14" s="273" t="s">
        <v>76</v>
      </c>
      <c r="H14" s="274">
        <v>305</v>
      </c>
      <c r="J14" s="97"/>
    </row>
    <row r="15" spans="1:10" x14ac:dyDescent="0.2">
      <c r="A15" s="266"/>
      <c r="B15" s="720"/>
      <c r="C15" s="649" t="s">
        <v>4664</v>
      </c>
      <c r="D15" s="650"/>
      <c r="E15" s="275" t="str">
        <f>valorg4code</f>
        <v xml:space="preserve">Org </v>
      </c>
      <c r="F15" s="276"/>
      <c r="G15" s="276" t="s">
        <v>4095</v>
      </c>
      <c r="H15" s="277" t="s">
        <v>6098</v>
      </c>
    </row>
    <row r="16" spans="1:10" x14ac:dyDescent="0.2">
      <c r="A16" s="266"/>
      <c r="B16" s="719" t="s">
        <v>74</v>
      </c>
      <c r="C16" s="651" t="s">
        <v>78</v>
      </c>
      <c r="D16" s="652"/>
      <c r="E16" s="721" t="str">
        <f>valAddr1</f>
        <v>Address 1</v>
      </c>
      <c r="F16" s="722"/>
      <c r="G16" s="722"/>
      <c r="H16" s="723"/>
    </row>
    <row r="17" spans="1:8" x14ac:dyDescent="0.2">
      <c r="A17" s="266"/>
      <c r="B17" s="720"/>
      <c r="C17" s="649"/>
      <c r="D17" s="650"/>
      <c r="E17" s="653" t="str">
        <f>valCtyStZip</f>
        <v>Town, State  Zip</v>
      </c>
      <c r="F17" s="654"/>
      <c r="G17" s="278"/>
      <c r="H17" s="279" t="s">
        <v>124</v>
      </c>
    </row>
    <row r="18" spans="1:8" ht="20.100000000000001" customHeight="1" x14ac:dyDescent="0.2">
      <c r="A18" s="266"/>
      <c r="B18" s="76" t="s">
        <v>77</v>
      </c>
      <c r="C18" s="655" t="s">
        <v>80</v>
      </c>
      <c r="D18" s="656"/>
      <c r="E18" s="662"/>
      <c r="F18" s="663"/>
      <c r="G18" s="663"/>
      <c r="H18" s="664"/>
    </row>
    <row r="19" spans="1:8" ht="17.100000000000001" customHeight="1" x14ac:dyDescent="0.2">
      <c r="A19" s="266"/>
      <c r="B19" s="719" t="s">
        <v>79</v>
      </c>
      <c r="C19" s="665" t="s">
        <v>5918</v>
      </c>
      <c r="D19" s="666"/>
      <c r="E19" s="669" t="s">
        <v>125</v>
      </c>
      <c r="F19" s="670"/>
      <c r="G19" s="670"/>
      <c r="H19" s="671"/>
    </row>
    <row r="20" spans="1:8" ht="7.35" customHeight="1" x14ac:dyDescent="0.2">
      <c r="A20" s="266"/>
      <c r="B20" s="720"/>
      <c r="C20" s="667"/>
      <c r="D20" s="668"/>
      <c r="E20" s="672"/>
      <c r="F20" s="673"/>
      <c r="G20" s="673"/>
      <c r="H20" s="674"/>
    </row>
    <row r="21" spans="1:8" ht="20.100000000000001" customHeight="1" x14ac:dyDescent="0.2">
      <c r="A21" s="266"/>
      <c r="B21" s="706" t="s">
        <v>81</v>
      </c>
      <c r="C21" s="657" t="s">
        <v>82</v>
      </c>
      <c r="D21" s="658"/>
      <c r="E21" s="280" t="s">
        <v>83</v>
      </c>
      <c r="F21" s="675"/>
      <c r="G21" s="676"/>
      <c r="H21" s="677"/>
    </row>
    <row r="22" spans="1:8" ht="20.100000000000001" customHeight="1" x14ac:dyDescent="0.2">
      <c r="A22" s="266"/>
      <c r="B22" s="707"/>
      <c r="C22" s="633" t="s">
        <v>84</v>
      </c>
      <c r="D22" s="687"/>
      <c r="E22" s="280" t="s">
        <v>85</v>
      </c>
      <c r="F22" s="675"/>
      <c r="G22" s="676"/>
      <c r="H22" s="677"/>
    </row>
    <row r="23" spans="1:8" ht="20.100000000000001" customHeight="1" x14ac:dyDescent="0.2">
      <c r="A23" s="266"/>
      <c r="B23" s="707"/>
      <c r="C23" s="89"/>
      <c r="D23" s="90"/>
      <c r="E23" s="281" t="s">
        <v>129</v>
      </c>
      <c r="F23" s="675"/>
      <c r="G23" s="676"/>
      <c r="H23" s="677"/>
    </row>
    <row r="24" spans="1:8" ht="20.100000000000001" customHeight="1" x14ac:dyDescent="0.2">
      <c r="A24" s="266"/>
      <c r="B24" s="708"/>
      <c r="C24" s="678"/>
      <c r="D24" s="679"/>
      <c r="E24" s="282" t="s">
        <v>86</v>
      </c>
      <c r="F24" s="646"/>
      <c r="G24" s="647"/>
      <c r="H24" s="648"/>
    </row>
    <row r="25" spans="1:8" x14ac:dyDescent="0.2">
      <c r="A25" s="266"/>
      <c r="B25" s="77"/>
      <c r="C25" s="78"/>
      <c r="D25" s="78"/>
      <c r="E25" s="79"/>
      <c r="F25" s="272"/>
      <c r="G25" s="272"/>
      <c r="H25" s="272"/>
    </row>
    <row r="26" spans="1:8" x14ac:dyDescent="0.2">
      <c r="A26" s="266"/>
      <c r="B26" s="701" t="s">
        <v>4665</v>
      </c>
      <c r="C26" s="702"/>
      <c r="D26" s="702"/>
      <c r="E26" s="702"/>
      <c r="F26" s="702"/>
      <c r="G26" s="283"/>
      <c r="H26" s="284"/>
    </row>
    <row r="27" spans="1:8" ht="54" customHeight="1" x14ac:dyDescent="0.2">
      <c r="B27" s="703" t="s">
        <v>6099</v>
      </c>
      <c r="C27" s="704"/>
      <c r="D27" s="704"/>
      <c r="E27" s="704"/>
      <c r="F27" s="704"/>
      <c r="G27" s="704"/>
      <c r="H27" s="705"/>
    </row>
    <row r="28" spans="1:8" ht="237.6" customHeight="1" x14ac:dyDescent="0.2">
      <c r="B28" s="688"/>
      <c r="C28" s="689"/>
      <c r="D28" s="689"/>
      <c r="E28" s="689"/>
      <c r="F28" s="689"/>
      <c r="G28" s="689"/>
      <c r="H28" s="690"/>
    </row>
    <row r="29" spans="1:8" s="285" customFormat="1" ht="11.25" customHeight="1" x14ac:dyDescent="0.2">
      <c r="B29" s="286"/>
      <c r="C29" s="202"/>
      <c r="D29" s="202"/>
      <c r="E29" s="202"/>
      <c r="F29" s="202"/>
      <c r="G29" s="202"/>
      <c r="H29" s="287"/>
    </row>
    <row r="30" spans="1:8" x14ac:dyDescent="0.2">
      <c r="B30" s="696" t="s">
        <v>4669</v>
      </c>
      <c r="C30" s="697"/>
      <c r="D30" s="697"/>
      <c r="E30" s="697"/>
      <c r="F30" s="697"/>
      <c r="G30" s="697"/>
      <c r="H30" s="698"/>
    </row>
    <row r="31" spans="1:8" ht="7.5" customHeight="1" x14ac:dyDescent="0.2">
      <c r="B31" s="288"/>
      <c r="C31" s="289"/>
      <c r="D31" s="289"/>
      <c r="E31" s="289"/>
      <c r="F31" s="289"/>
      <c r="G31" s="289"/>
      <c r="H31" s="290"/>
    </row>
    <row r="32" spans="1:8" x14ac:dyDescent="0.2">
      <c r="B32" s="80" t="s">
        <v>68</v>
      </c>
      <c r="C32" s="685" t="s">
        <v>126</v>
      </c>
      <c r="D32" s="685"/>
      <c r="E32" s="685"/>
      <c r="F32" s="685"/>
      <c r="G32" s="685"/>
      <c r="H32" s="686"/>
    </row>
    <row r="33" spans="1:13" ht="12.75" customHeight="1" x14ac:dyDescent="0.2">
      <c r="B33" s="84" t="s">
        <v>69</v>
      </c>
      <c r="C33" s="685" t="s">
        <v>4670</v>
      </c>
      <c r="D33" s="685"/>
      <c r="E33" s="685"/>
      <c r="F33" s="685"/>
      <c r="G33" s="685"/>
      <c r="H33" s="686"/>
    </row>
    <row r="34" spans="1:13" x14ac:dyDescent="0.2">
      <c r="B34" s="80" t="s">
        <v>87</v>
      </c>
      <c r="C34" s="685" t="s">
        <v>127</v>
      </c>
      <c r="D34" s="685"/>
      <c r="E34" s="685"/>
      <c r="F34" s="685"/>
      <c r="G34" s="685"/>
      <c r="H34" s="686"/>
    </row>
    <row r="35" spans="1:13" x14ac:dyDescent="0.2">
      <c r="B35" s="80" t="s">
        <v>71</v>
      </c>
      <c r="C35" s="685" t="s">
        <v>128</v>
      </c>
      <c r="D35" s="685"/>
      <c r="E35" s="685"/>
      <c r="F35" s="685"/>
      <c r="G35" s="685"/>
      <c r="H35" s="686"/>
    </row>
    <row r="36" spans="1:13" x14ac:dyDescent="0.2">
      <c r="B36" s="699"/>
      <c r="C36" s="700"/>
      <c r="D36" s="291"/>
      <c r="E36" s="710"/>
      <c r="F36" s="710"/>
      <c r="G36" s="292"/>
      <c r="H36" s="293"/>
      <c r="L36" s="294"/>
    </row>
    <row r="37" spans="1:13" ht="6.75" customHeight="1" x14ac:dyDescent="0.2">
      <c r="A37" s="272"/>
      <c r="B37" s="711"/>
      <c r="C37" s="711"/>
      <c r="D37" s="295"/>
      <c r="E37" s="715"/>
      <c r="F37" s="715"/>
      <c r="G37" s="266"/>
      <c r="H37" s="266"/>
      <c r="L37" s="86"/>
    </row>
    <row r="38" spans="1:13" x14ac:dyDescent="0.2">
      <c r="B38" s="716"/>
      <c r="C38" s="717"/>
      <c r="D38" s="718"/>
      <c r="E38" s="68" t="s">
        <v>17</v>
      </c>
      <c r="F38" s="68" t="s">
        <v>18</v>
      </c>
      <c r="G38" s="68" t="s">
        <v>88</v>
      </c>
      <c r="H38" s="81" t="s">
        <v>89</v>
      </c>
    </row>
    <row r="39" spans="1:13" x14ac:dyDescent="0.2">
      <c r="B39" s="296"/>
      <c r="C39" s="297"/>
      <c r="D39" s="298"/>
      <c r="E39" s="659" t="s">
        <v>4671</v>
      </c>
      <c r="F39" s="193" t="s">
        <v>91</v>
      </c>
      <c r="G39" s="193"/>
      <c r="H39" s="194"/>
    </row>
    <row r="40" spans="1:13" ht="12.75" customHeight="1" x14ac:dyDescent="0.2">
      <c r="B40" s="296"/>
      <c r="C40" s="195" t="s">
        <v>92</v>
      </c>
      <c r="D40" s="298"/>
      <c r="E40" s="660"/>
      <c r="F40" s="196" t="s">
        <v>93</v>
      </c>
      <c r="G40" s="196" t="s">
        <v>94</v>
      </c>
      <c r="H40" s="196" t="s">
        <v>95</v>
      </c>
    </row>
    <row r="41" spans="1:13" ht="12.75" customHeight="1" x14ac:dyDescent="0.2">
      <c r="B41" s="296"/>
      <c r="C41" s="297"/>
      <c r="D41" s="298"/>
      <c r="E41" s="660"/>
      <c r="F41" s="197" t="s">
        <v>90</v>
      </c>
      <c r="G41" s="197" t="s">
        <v>96</v>
      </c>
      <c r="H41" s="197" t="s">
        <v>90</v>
      </c>
    </row>
    <row r="42" spans="1:13" ht="12.75" customHeight="1" x14ac:dyDescent="0.2">
      <c r="B42" s="299"/>
      <c r="C42" s="300"/>
      <c r="D42" s="301"/>
      <c r="E42" s="661"/>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694" t="s">
        <v>99</v>
      </c>
      <c r="D44" s="695"/>
      <c r="E44" s="305"/>
      <c r="F44" s="305"/>
      <c r="G44" s="306">
        <f>IF(F44 ="",H44-E44,H44-F44)</f>
        <v>0</v>
      </c>
      <c r="H44" s="306">
        <f>valTILn1</f>
        <v>0</v>
      </c>
      <c r="I44" s="644"/>
      <c r="J44" s="645"/>
      <c r="K44" s="645"/>
      <c r="L44" s="645"/>
      <c r="M44" s="645"/>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712" t="s">
        <v>4096</v>
      </c>
      <c r="C58" s="713"/>
      <c r="D58" s="713"/>
      <c r="E58" s="713"/>
      <c r="F58" s="713"/>
      <c r="G58" s="713"/>
      <c r="H58" s="714"/>
      <c r="K58" s="98"/>
    </row>
    <row r="59" spans="1:11" ht="20.100000000000001" customHeight="1" x14ac:dyDescent="0.2">
      <c r="B59" s="115"/>
      <c r="C59" s="680" t="s">
        <v>111</v>
      </c>
      <c r="D59" s="680"/>
      <c r="E59" s="681"/>
      <c r="F59" s="691" t="s">
        <v>112</v>
      </c>
      <c r="G59" s="692"/>
      <c r="H59" s="693"/>
      <c r="K59" s="98"/>
    </row>
    <row r="60" spans="1:11" ht="20.100000000000001" customHeight="1" x14ac:dyDescent="0.2">
      <c r="B60" s="115"/>
      <c r="C60" s="680" t="s">
        <v>5919</v>
      </c>
      <c r="D60" s="680"/>
      <c r="E60" s="681"/>
      <c r="F60" s="682"/>
      <c r="G60" s="683"/>
      <c r="H60" s="684"/>
      <c r="K60" s="6"/>
    </row>
    <row r="61" spans="1:11" ht="20.100000000000001" customHeight="1" x14ac:dyDescent="0.2">
      <c r="B61" s="115"/>
      <c r="C61" s="680" t="s">
        <v>113</v>
      </c>
      <c r="D61" s="680"/>
      <c r="E61" s="681"/>
      <c r="F61" s="682"/>
      <c r="G61" s="683"/>
      <c r="H61" s="684"/>
      <c r="K61" s="6"/>
    </row>
    <row r="62" spans="1:11" ht="20.100000000000001" customHeight="1" x14ac:dyDescent="0.2">
      <c r="B62" s="315"/>
      <c r="C62" s="680" t="s">
        <v>120</v>
      </c>
      <c r="D62" s="680"/>
      <c r="E62" s="681"/>
      <c r="F62" s="682"/>
      <c r="G62" s="683"/>
      <c r="H62" s="684"/>
      <c r="K62" s="6"/>
    </row>
    <row r="63" spans="1:11" ht="20.100000000000001" customHeight="1" x14ac:dyDescent="0.2">
      <c r="A63" s="266"/>
      <c r="B63" s="266"/>
      <c r="C63" s="266"/>
      <c r="D63" s="266"/>
      <c r="E63" s="266"/>
      <c r="F63" s="266"/>
      <c r="G63" s="266"/>
      <c r="H63" s="266"/>
    </row>
    <row r="64" spans="1:11" ht="20.100000000000001" customHeight="1" x14ac:dyDescent="0.2">
      <c r="A64" s="266"/>
      <c r="B64" s="744" t="s">
        <v>4097</v>
      </c>
      <c r="C64" s="618"/>
      <c r="D64" s="618"/>
      <c r="E64" s="618"/>
      <c r="F64" s="618"/>
      <c r="G64" s="618"/>
      <c r="H64" s="745"/>
    </row>
    <row r="65" spans="1:8" ht="20.100000000000001" customHeight="1" x14ac:dyDescent="0.2">
      <c r="A65" s="266"/>
      <c r="B65" s="82" t="s">
        <v>114</v>
      </c>
      <c r="C65" s="83" t="s">
        <v>91</v>
      </c>
      <c r="D65" s="316"/>
      <c r="E65" s="746" t="s">
        <v>115</v>
      </c>
      <c r="F65" s="681"/>
      <c r="G65" s="750"/>
      <c r="H65" s="751"/>
    </row>
    <row r="66" spans="1:8" ht="20.100000000000001" customHeight="1" x14ac:dyDescent="0.2">
      <c r="B66" s="82" t="s">
        <v>116</v>
      </c>
      <c r="C66" s="83" t="s">
        <v>117</v>
      </c>
      <c r="D66" s="317"/>
      <c r="E66" s="746" t="s">
        <v>118</v>
      </c>
      <c r="F66" s="681"/>
      <c r="G66" s="752"/>
      <c r="H66" s="753"/>
    </row>
    <row r="67" spans="1:8" ht="6.75" customHeight="1" x14ac:dyDescent="0.25">
      <c r="B67" s="747"/>
      <c r="C67" s="748"/>
      <c r="D67" s="748"/>
      <c r="E67" s="748"/>
      <c r="F67" s="748"/>
      <c r="G67" s="748"/>
      <c r="H67" s="749"/>
    </row>
    <row r="68" spans="1:8" ht="20.100000000000001" customHeight="1" x14ac:dyDescent="0.2">
      <c r="B68" s="85"/>
      <c r="C68" s="755" t="s">
        <v>119</v>
      </c>
      <c r="D68" s="755"/>
      <c r="E68" s="756"/>
      <c r="F68" s="757" t="s">
        <v>112</v>
      </c>
      <c r="G68" s="758"/>
      <c r="H68" s="759"/>
    </row>
    <row r="69" spans="1:8" ht="20.100000000000001" customHeight="1" x14ac:dyDescent="0.2">
      <c r="B69" s="85"/>
      <c r="C69" s="755" t="s">
        <v>5919</v>
      </c>
      <c r="D69" s="755"/>
      <c r="E69" s="756"/>
      <c r="F69" s="760"/>
      <c r="G69" s="761"/>
      <c r="H69" s="762"/>
    </row>
    <row r="70" spans="1:8" ht="20.100000000000001" customHeight="1" x14ac:dyDescent="0.2">
      <c r="B70" s="85"/>
      <c r="C70" s="755" t="s">
        <v>113</v>
      </c>
      <c r="D70" s="755"/>
      <c r="E70" s="756"/>
      <c r="F70" s="760"/>
      <c r="G70" s="761"/>
      <c r="H70" s="762"/>
    </row>
    <row r="71" spans="1:8" ht="20.100000000000001" customHeight="1" x14ac:dyDescent="0.2">
      <c r="B71" s="85"/>
      <c r="C71" s="755" t="s">
        <v>120</v>
      </c>
      <c r="D71" s="755"/>
      <c r="E71" s="756"/>
      <c r="F71" s="760"/>
      <c r="G71" s="761"/>
      <c r="H71" s="762"/>
    </row>
    <row r="72" spans="1:8" x14ac:dyDescent="0.2">
      <c r="A72" s="266"/>
      <c r="B72" s="266"/>
      <c r="C72" s="266"/>
      <c r="D72" s="266"/>
      <c r="E72" s="266"/>
      <c r="F72" s="754"/>
      <c r="G72" s="754"/>
      <c r="H72" s="754"/>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6" customWidth="1"/>
    <col min="3" max="3" width="12.85546875" style="175" customWidth="1"/>
    <col min="4" max="5" width="10.140625" style="151" customWidth="1"/>
    <col min="6" max="9" width="10.140625" style="175" customWidth="1"/>
    <col min="10" max="10" width="4.85546875" style="175"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3" t="s">
        <v>6100</v>
      </c>
      <c r="C2" s="764"/>
      <c r="D2" s="764"/>
      <c r="E2" s="764"/>
      <c r="F2" s="764"/>
      <c r="G2" s="764"/>
      <c r="H2" s="764"/>
      <c r="I2" s="764"/>
      <c r="J2" s="384"/>
    </row>
    <row r="4" spans="1:11" x14ac:dyDescent="0.25">
      <c r="B4" s="144" t="s">
        <v>66</v>
      </c>
      <c r="C4" s="768" t="str">
        <f>valDistrName</f>
        <v>Org Name</v>
      </c>
      <c r="D4" s="768"/>
      <c r="E4" s="768"/>
      <c r="F4" s="768"/>
      <c r="G4" s="145"/>
      <c r="H4" s="145"/>
      <c r="I4" s="145"/>
      <c r="J4" s="145"/>
    </row>
    <row r="5" spans="1:11" x14ac:dyDescent="0.25">
      <c r="B5" s="146"/>
      <c r="C5" s="147"/>
      <c r="D5" s="148"/>
      <c r="E5" s="148"/>
      <c r="F5" s="147"/>
      <c r="G5" s="149"/>
      <c r="H5" s="149"/>
      <c r="I5" s="149"/>
      <c r="J5" s="149"/>
    </row>
    <row r="6" spans="1:11" x14ac:dyDescent="0.25">
      <c r="B6" s="144" t="s">
        <v>67</v>
      </c>
      <c r="C6" s="768" t="s">
        <v>5917</v>
      </c>
      <c r="D6" s="768"/>
      <c r="E6" s="768"/>
      <c r="F6" s="768"/>
      <c r="G6" s="145"/>
      <c r="H6" s="145"/>
      <c r="I6" s="145"/>
      <c r="J6" s="145"/>
    </row>
    <row r="7" spans="1:11" ht="13.5" customHeight="1" x14ac:dyDescent="0.25">
      <c r="B7" s="146"/>
      <c r="C7" s="150"/>
      <c r="F7" s="150"/>
      <c r="G7" s="152"/>
      <c r="H7" s="152"/>
      <c r="I7" s="152"/>
      <c r="J7" s="152"/>
    </row>
    <row r="8" spans="1:11" s="153" customFormat="1" ht="12.75" x14ac:dyDescent="0.2">
      <c r="B8" s="769"/>
      <c r="C8" s="767" t="s">
        <v>55</v>
      </c>
      <c r="D8" s="767"/>
      <c r="E8" s="767"/>
      <c r="F8" s="767"/>
      <c r="G8" s="767"/>
      <c r="H8" s="767"/>
      <c r="I8" s="767"/>
      <c r="J8" s="372"/>
      <c r="K8" s="377"/>
    </row>
    <row r="9" spans="1:11" s="153" customFormat="1" ht="12.75" x14ac:dyDescent="0.2">
      <c r="B9" s="770"/>
      <c r="C9" s="767" t="s">
        <v>1</v>
      </c>
      <c r="D9" s="767" t="s">
        <v>5875</v>
      </c>
      <c r="E9" s="767"/>
      <c r="F9" s="767" t="s">
        <v>5876</v>
      </c>
      <c r="G9" s="767"/>
      <c r="H9" s="767" t="s">
        <v>5877</v>
      </c>
      <c r="I9" s="767"/>
      <c r="J9" s="372"/>
      <c r="K9" s="377"/>
    </row>
    <row r="10" spans="1:11" s="153" customFormat="1" ht="18" customHeight="1" x14ac:dyDescent="0.2">
      <c r="B10" s="771"/>
      <c r="C10" s="767"/>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SUM('Continuation Budget '!H34:H37)</f>
        <v>0</v>
      </c>
      <c r="E14" s="353">
        <f>SUM('Continuation Budget '!P34:P37)</f>
        <v>0</v>
      </c>
      <c r="F14" s="158">
        <f>SUM('Continuation Budget '!M34:M37)</f>
        <v>0</v>
      </c>
      <c r="G14" s="353">
        <f>SUM('Continuation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72" t="s">
        <v>4156</v>
      </c>
      <c r="C28" s="773"/>
      <c r="D28" s="773"/>
      <c r="E28" s="773"/>
      <c r="F28" s="773"/>
      <c r="G28" s="773"/>
      <c r="H28" s="773"/>
      <c r="I28" s="773"/>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65" t="s">
        <v>57</v>
      </c>
      <c r="C34" s="167" t="e">
        <f t="shared" si="1"/>
        <v>#REF!</v>
      </c>
      <c r="D34" s="167"/>
      <c r="E34" s="167"/>
      <c r="F34" s="167"/>
      <c r="G34" s="167"/>
      <c r="H34" s="167"/>
      <c r="I34" s="167"/>
      <c r="J34" s="376"/>
      <c r="K34" s="1"/>
    </row>
    <row r="35" spans="2:11" ht="18" customHeight="1" x14ac:dyDescent="0.25">
      <c r="B35" s="766"/>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855468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9" customWidth="1"/>
    <col min="2" max="2" width="12" style="119" customWidth="1"/>
    <col min="3" max="3" width="48.85546875" style="119" customWidth="1"/>
    <col min="4" max="4" width="9.140625" style="119"/>
    <col min="5" max="5" width="29.140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DESE-231-66323</_dlc_DocId>
    <_dlc_DocIdUrl xmlns="733efe1c-5bbe-4968-87dc-d400e65c879f">
      <Url>https://sharepoint.doemass.org/ese/webteam/cps/_layouts/DocIdRedir.aspx?ID=DESE-231-66323</Url>
      <Description>DESE-231-66323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http://schemas.microsoft.com/office/2006/documentManagement/types"/>
    <ds:schemaRef ds:uri="http://purl.org/dc/dcmitype/"/>
    <ds:schemaRef ds:uri="14c63040-5e06-4c4a-8b07-ca5832d9b241"/>
    <ds:schemaRef ds:uri="http://purl.org/dc/elements/1.1/"/>
    <ds:schemaRef ds:uri="http://schemas.microsoft.com/office/2006/metadata/properties"/>
    <ds:schemaRef ds:uri="9324d023-3849-46fe-9182-6ce950756bea"/>
    <ds:schemaRef ds:uri="http://purl.org/dc/terms/"/>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8DC70317-3630-4554-980E-B484B6CEA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1C68E6-CEA2-4876-AF3B-ADE014EBD4EB}">
  <ds:schemaRefs>
    <ds:schemaRef ds:uri="http://schemas.microsoft.com/sharepoint/events"/>
  </ds:schemaRefs>
</ds:datastoreItem>
</file>

<file path=customXml/itemProps4.xml><?xml version="1.0" encoding="utf-8"?>
<ds:datastoreItem xmlns:ds="http://schemas.openxmlformats.org/officeDocument/2006/customXml" ds:itemID="{783FD578-DFF7-4A6F-BA9A-E3A7B323B1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Continuation Budget </vt:lpstr>
      <vt:lpstr> Carry over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Carry over Budget '!Print_Area</vt:lpstr>
      <vt:lpstr>'Continuation Budget '!Print_Area</vt:lpstr>
      <vt:lpstr>'Summary Sheet'!Print_Area</vt:lpstr>
      <vt:lpstr>'Title I Amendment'!Print_Area</vt:lpstr>
      <vt:lpstr>' Carry over Budget '!Print_Titles</vt:lpstr>
      <vt:lpstr>'Continuation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 Carry over Budget '!valTILn1</vt:lpstr>
      <vt:lpstr>valTILn1</vt:lpstr>
      <vt:lpstr>' Carry over Budget '!valTILn10</vt:lpstr>
      <vt:lpstr>valTILn10</vt:lpstr>
      <vt:lpstr>' Carry over Budget '!valTILn11</vt:lpstr>
      <vt:lpstr>valTILn11</vt:lpstr>
      <vt:lpstr>' Carry over Budget '!valTILn2</vt:lpstr>
      <vt:lpstr>valTILn2</vt:lpstr>
      <vt:lpstr>' Carry over Budget '!valTILn3</vt:lpstr>
      <vt:lpstr>valTILn3</vt:lpstr>
      <vt:lpstr>' Carry over Budget '!valTILn4</vt:lpstr>
      <vt:lpstr>valTILn4</vt:lpstr>
      <vt:lpstr>' Carry over Budget '!valTILn5a</vt:lpstr>
      <vt:lpstr>valTILn5a</vt:lpstr>
      <vt:lpstr>' Carry over Budget '!valTILn5b</vt:lpstr>
      <vt:lpstr>valTILn5b</vt:lpstr>
      <vt:lpstr>' Carry over Budget '!valTILn6</vt:lpstr>
      <vt:lpstr>valTILn6</vt:lpstr>
      <vt:lpstr>' Carry over Budget '!valTILn7</vt:lpstr>
      <vt:lpstr>valTILn7</vt:lpstr>
      <vt:lpstr>' Carry over Budget '!valTILn8</vt:lpstr>
      <vt:lpstr>valTILn8</vt:lpstr>
      <vt:lpstr>' Carry over Budget '!valTILn9</vt:lpstr>
      <vt:lpstr>valTILn9</vt:lpstr>
      <vt:lpstr>valTitleI</vt:lpstr>
      <vt:lpstr>' Carry over Budget '!valTITot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FC244 MA 21st CCLC Continuation Enhancement Programs Part II</dc:title>
  <dc:creator>DESE</dc:creator>
  <cp:lastModifiedBy>Zou, Dong (EOE)</cp:lastModifiedBy>
  <cp:lastPrinted>2018-03-21T17:41:16Z</cp:lastPrinted>
  <dcterms:created xsi:type="dcterms:W3CDTF">2017-03-16T18:10:20Z</dcterms:created>
  <dcterms:modified xsi:type="dcterms:W3CDTF">2020-11-25T22:22:24Z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25 2020</vt:lpwstr>
  </property>
</Properties>
</file>