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50543\"/>
    </mc:Choice>
  </mc:AlternateContent>
  <xr:revisionPtr revIDLastSave="0" documentId="13_ncr:1_{9E9CF2C0-62AB-46BE-B658-4922DFF3711C}"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<sst xmlns="http://schemas.openxmlformats.org/spreadsheetml/2006/main" count="24222" uniqueCount="6593">
  <si>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</si>
  <si>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</si>
  <si>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</si>
  <si>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</si>
  <si>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</si>
  <si>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High School Senior Internship in Education Project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</si>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</sst>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Fill="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9" fillId="0" borderId="47" xfId="0" applyFont="1" applyBorder="1" applyAlignment="1" applyProtection="1">
      <alignmen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9" fillId="0" borderId="47" xfId="0" applyFont="1" applyBorder="1" applyAlignment="1" applyProtection="1">
      <alignment horizontal="left" vertical="center"/>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12" fillId="0" borderId="41" xfId="0" applyFont="1" applyFill="1" applyBorder="1" applyAlignment="1" applyProtection="1">
      <alignment horizontal="left" vertical="center" wrapText="1"/>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6"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Fill="1" applyBorder="1" applyAlignment="1" applyProtection="1">
      <protection hidden="1"/>
    </xf>
    <xf numFmtId="0" fontId="23" fillId="0" borderId="61" xfId="0" applyFont="1" applyFill="1" applyBorder="1" applyProtection="1">
      <protection hidden="1"/>
    </xf>
    <xf numFmtId="0" fontId="23" fillId="0" borderId="62" xfId="0" applyFont="1" applyFill="1" applyBorder="1" applyProtection="1">
      <protection hidden="1"/>
    </xf>
    <xf numFmtId="3" fontId="25" fillId="0" borderId="63" xfId="0" applyNumberFormat="1" applyFont="1" applyFill="1" applyBorder="1" applyAlignment="1" applyProtection="1">
      <alignment horizontal="center" vertical="center"/>
      <protection hidden="1"/>
    </xf>
    <xf numFmtId="0" fontId="25" fillId="0" borderId="64" xfId="0" applyFont="1" applyFill="1" applyBorder="1" applyProtection="1">
      <protection hidden="1"/>
    </xf>
    <xf numFmtId="0" fontId="23" fillId="0" borderId="64" xfId="0" applyFont="1" applyFill="1" applyBorder="1" applyAlignment="1" applyProtection="1">
      <alignment vertical="center"/>
      <protection hidden="1"/>
    </xf>
    <xf numFmtId="0" fontId="23" fillId="0" borderId="65" xfId="0" applyFont="1" applyFill="1" applyBorder="1" applyAlignment="1" applyProtection="1">
      <alignment vertical="center"/>
      <protection hidden="1"/>
    </xf>
    <xf numFmtId="3" fontId="25" fillId="0" borderId="66" xfId="0" applyNumberFormat="1" applyFont="1" applyFill="1" applyBorder="1" applyAlignment="1" applyProtection="1">
      <alignment horizontal="center" vertical="center"/>
      <protection hidden="1"/>
    </xf>
    <xf numFmtId="0" fontId="25" fillId="0" borderId="67" xfId="0" applyFont="1" applyFill="1" applyBorder="1" applyProtection="1">
      <protection hidden="1"/>
    </xf>
    <xf numFmtId="0" fontId="23" fillId="0" borderId="67" xfId="0" applyFont="1" applyFill="1" applyBorder="1" applyAlignment="1" applyProtection="1">
      <alignment vertical="center"/>
      <protection hidden="1"/>
    </xf>
    <xf numFmtId="0" fontId="23" fillId="0" borderId="68" xfId="0" applyFont="1" applyFill="1" applyBorder="1" applyAlignment="1" applyProtection="1">
      <alignment vertical="center"/>
      <protection hidden="1"/>
    </xf>
    <xf numFmtId="0" fontId="25" fillId="0" borderId="63" xfId="0" applyFont="1" applyFill="1" applyBorder="1" applyAlignment="1" applyProtection="1">
      <protection hidden="1"/>
    </xf>
    <xf numFmtId="0" fontId="9" fillId="0" borderId="69" xfId="0" applyFont="1" applyFill="1" applyBorder="1" applyAlignment="1" applyProtection="1">
      <alignment horizontal="center"/>
      <protection hidden="1"/>
    </xf>
    <xf numFmtId="0" fontId="27" fillId="0" borderId="63" xfId="0" applyFont="1" applyFill="1" applyBorder="1" applyAlignment="1" applyProtection="1">
      <alignment horizontal="right" vertic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Fill="1" applyBorder="1" applyProtection="1">
      <protection hidden="1"/>
    </xf>
    <xf numFmtId="0" fontId="25" fillId="0" borderId="72" xfId="0" applyFont="1" applyFill="1" applyBorder="1" applyProtection="1">
      <protection hidden="1"/>
    </xf>
    <xf numFmtId="0" fontId="23" fillId="0" borderId="72" xfId="0" applyFont="1" applyFill="1" applyBorder="1" applyAlignment="1" applyProtection="1">
      <alignment vertical="center"/>
      <protection hidden="1"/>
    </xf>
    <xf numFmtId="0" fontId="23" fillId="0" borderId="73" xfId="0" applyFont="1" applyFill="1" applyBorder="1" applyAlignment="1" applyProtection="1">
      <alignment vertical="center"/>
      <protection hidden="1"/>
    </xf>
    <xf numFmtId="3" fontId="25" fillId="0" borderId="71" xfId="0" applyNumberFormat="1" applyFont="1" applyFill="1" applyBorder="1" applyAlignment="1" applyProtection="1">
      <alignment horizontal="center" vertical="center"/>
      <protection hidden="1"/>
    </xf>
    <xf numFmtId="0" fontId="9" fillId="0" borderId="74" xfId="0" applyFont="1" applyFill="1" applyBorder="1" applyAlignment="1" applyProtection="1">
      <alignment horizontal="center"/>
      <protection hidden="1"/>
    </xf>
    <xf numFmtId="0" fontId="27" fillId="0" borderId="71"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Fill="1" applyBorder="1" applyAlignment="1" applyProtection="1">
      <alignment vertical="center"/>
      <protection hidden="1"/>
    </xf>
    <xf numFmtId="0" fontId="3" fillId="0" borderId="75"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75" xfId="0" applyNumberFormat="1" applyFont="1" applyFill="1" applyBorder="1" applyAlignment="1" applyProtection="1">
      <alignment horizontal="right" vertical="center" wrapText="1"/>
      <protection hidden="1"/>
    </xf>
    <xf numFmtId="0" fontId="7" fillId="0" borderId="75" xfId="0" applyFont="1" applyFill="1" applyBorder="1" applyProtection="1">
      <protection hidden="1"/>
    </xf>
    <xf numFmtId="0" fontId="7" fillId="0" borderId="75"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21" borderId="0" xfId="0" applyFont="1" applyFill="1" applyBorder="1" applyAlignment="1" applyProtection="1">
      <alignment horizontal="center" vertical="center" wrapText="1"/>
      <protection locked="0" hidden="1"/>
    </xf>
    <xf numFmtId="0" fontId="42" fillId="0" borderId="0" xfId="0" applyFont="1" applyAlignment="1"/>
    <xf numFmtId="0" fontId="3" fillId="21" borderId="0" xfId="0" applyFont="1" applyFill="1" applyBorder="1" applyAlignment="1" applyProtection="1">
      <alignment horizontal="center" vertical="center" wrapText="1"/>
      <protection locked="0" hidden="1"/>
    </xf>
    <xf numFmtId="0" fontId="9"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75"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75"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4"/>
      <c r="G3" s="574"/>
      <c r="H3" s="391"/>
      <c r="I3" s="396" t="s">
        <v>1</v>
      </c>
      <c r="J3" s="399"/>
      <c r="K3" s="574"/>
      <c r="L3" s="574"/>
      <c r="M3" s="574"/>
      <c r="N3" s="574"/>
      <c r="O3" s="574"/>
      <c r="P3" s="574"/>
      <c r="R3" s="565"/>
      <c r="S3" s="566"/>
      <c r="T3" s="13"/>
      <c r="U3" s="13"/>
      <c r="V3" s="13"/>
      <c r="W3" s="13"/>
      <c r="X3" s="14"/>
      <c r="Y3" s="13"/>
      <c r="Z3" s="1"/>
      <c r="AA3" s="1"/>
    </row>
    <row r="4" spans="1:27" ht="7.35" customHeight="1" x14ac:dyDescent="0.25">
      <c r="A4" s="10"/>
      <c r="B4" s="10"/>
      <c r="C4" s="40"/>
      <c r="D4" s="40"/>
      <c r="E4" s="40"/>
      <c r="F4" s="41"/>
      <c r="G4" s="41"/>
      <c r="H4" s="41"/>
      <c r="I4" s="396"/>
      <c r="J4" s="399"/>
      <c r="K4" s="41"/>
      <c r="L4" s="41"/>
      <c r="M4" s="41"/>
      <c r="N4" s="41"/>
      <c r="O4" s="12"/>
      <c r="R4" s="1"/>
      <c r="S4" s="399"/>
      <c r="T4" s="13"/>
      <c r="U4" s="13"/>
      <c r="V4" s="13"/>
      <c r="W4" s="13"/>
      <c r="X4" s="14"/>
      <c r="Y4" s="13"/>
      <c r="Z4" s="1"/>
      <c r="AA4" s="1"/>
    </row>
    <row r="5" spans="1:27" ht="28.5" customHeight="1" x14ac:dyDescent="0.25">
      <c r="A5" s="10"/>
      <c r="B5" s="548" t="s">
        <v>2</v>
      </c>
      <c r="C5" s="549"/>
      <c r="D5" s="549"/>
      <c r="E5" s="550"/>
      <c r="F5" s="392">
        <v>2022</v>
      </c>
      <c r="G5" s="41"/>
      <c r="H5" s="41"/>
      <c r="I5" s="396" t="s">
        <v>3</v>
      </c>
      <c r="J5" s="15"/>
      <c r="K5" s="575">
        <v>435</v>
      </c>
      <c r="L5" s="575"/>
      <c r="M5" s="575"/>
      <c r="N5" s="575"/>
      <c r="O5" s="575"/>
      <c r="P5" s="575"/>
      <c r="R5" s="561"/>
      <c r="S5" s="562"/>
      <c r="T5" s="13"/>
      <c r="U5" s="13"/>
      <c r="V5" s="13"/>
      <c r="W5" s="13"/>
      <c r="X5" s="14"/>
      <c r="Y5" s="13"/>
      <c r="Z5" s="1"/>
      <c r="AA5" s="1"/>
    </row>
    <row r="6" spans="1:27" s="1" customFormat="1" ht="6.75" customHeight="1" x14ac:dyDescent="0.25">
      <c r="A6" s="393"/>
      <c r="B6" s="393"/>
      <c r="C6" s="12"/>
      <c r="D6" s="12"/>
      <c r="E6" s="12"/>
      <c r="F6" s="12"/>
      <c r="G6" s="12"/>
      <c r="H6" s="12"/>
      <c r="I6" s="396"/>
      <c r="J6" s="15"/>
      <c r="K6" s="42"/>
      <c r="L6" s="12"/>
      <c r="M6" s="12"/>
      <c r="N6" s="12"/>
      <c r="O6" s="12"/>
      <c r="S6" s="399"/>
      <c r="T6" s="13"/>
      <c r="U6" s="13"/>
      <c r="V6" s="13"/>
      <c r="W6" s="13"/>
      <c r="X6" s="14"/>
      <c r="Y6" s="13"/>
    </row>
    <row r="7" spans="1:27" ht="28.5" customHeight="1" x14ac:dyDescent="0.25">
      <c r="A7" s="10"/>
      <c r="B7" s="548"/>
      <c r="C7" s="550"/>
      <c r="D7" s="550"/>
      <c r="E7" s="550"/>
      <c r="F7" s="12"/>
      <c r="G7" s="12"/>
      <c r="H7" s="12"/>
      <c r="I7" s="396" t="s">
        <v>4</v>
      </c>
      <c r="J7" s="399"/>
      <c r="K7" s="572" t="s">
        <v>5</v>
      </c>
      <c r="L7" s="572"/>
      <c r="M7" s="572"/>
      <c r="N7" s="572"/>
      <c r="O7" s="572"/>
      <c r="P7" s="572"/>
      <c r="Q7" s="573"/>
      <c r="R7" s="573"/>
      <c r="S7" s="573"/>
      <c r="T7" s="573"/>
      <c r="U7" s="573"/>
      <c r="V7" s="573"/>
      <c r="W7" s="573"/>
      <c r="X7" s="573"/>
      <c r="Y7" s="573"/>
      <c r="Z7" s="573"/>
      <c r="AA7" s="573"/>
    </row>
    <row r="8" spans="1:27" ht="12" customHeight="1" thickBot="1" x14ac:dyDescent="0.3">
      <c r="A8" s="10"/>
      <c r="B8" s="396"/>
      <c r="C8" s="397"/>
      <c r="D8" s="397"/>
      <c r="E8" s="398"/>
      <c r="F8" s="12"/>
      <c r="G8" s="12"/>
      <c r="H8" s="12"/>
      <c r="I8" s="396"/>
      <c r="J8" s="399"/>
      <c r="K8" s="396"/>
      <c r="L8" s="396"/>
      <c r="M8" s="396"/>
      <c r="N8" s="396"/>
      <c r="O8" s="396"/>
      <c r="P8" s="396"/>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6</v>
      </c>
      <c r="D10" s="552"/>
      <c r="E10" s="552"/>
      <c r="F10" s="552"/>
      <c r="G10" s="552"/>
      <c r="H10" s="552"/>
      <c r="I10" s="552"/>
      <c r="J10" s="552"/>
      <c r="K10" s="553"/>
      <c r="L10" s="167"/>
      <c r="M10" s="167"/>
      <c r="N10" s="167"/>
      <c r="O10" s="167"/>
      <c r="P10" s="569" t="s">
        <v>7</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8</v>
      </c>
      <c r="E13" s="558"/>
      <c r="F13" s="558"/>
      <c r="G13" s="559"/>
      <c r="H13" s="462"/>
      <c r="I13" s="463" t="s">
        <v>9</v>
      </c>
      <c r="J13" s="464" t="s">
        <v>10</v>
      </c>
      <c r="K13" s="407" t="s">
        <v>11</v>
      </c>
      <c r="L13" s="70"/>
      <c r="M13" s="70"/>
      <c r="N13" s="70"/>
      <c r="O13" s="172"/>
      <c r="P13" s="268" t="s">
        <v>12</v>
      </c>
      <c r="Q13" s="329"/>
      <c r="R13" s="465"/>
      <c r="S13" s="465"/>
      <c r="T13" s="465"/>
      <c r="U13" s="465"/>
      <c r="V13" s="466"/>
      <c r="W13" s="173"/>
      <c r="X13" s="1"/>
      <c r="Y13" s="1"/>
      <c r="Z13" s="1"/>
      <c r="AA13" s="376" t="s">
        <v>13</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67" t="b">
        <v>1</v>
      </c>
      <c r="S14" s="468">
        <v>112926</v>
      </c>
      <c r="T14" s="469"/>
      <c r="U14" s="470"/>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v>0</v>
      </c>
      <c r="Q15" s="329"/>
      <c r="R15" s="471" t="b">
        <v>0</v>
      </c>
      <c r="S15" s="472">
        <v>0</v>
      </c>
      <c r="T15" s="473" t="s">
        <v>14</v>
      </c>
      <c r="U15" s="474" t="s">
        <v>14</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67" t="b">
        <v>0</v>
      </c>
      <c r="S16" s="468">
        <v>0</v>
      </c>
      <c r="T16" s="475" t="s">
        <v>14</v>
      </c>
      <c r="U16" s="476"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67"/>
      <c r="S17" s="85"/>
      <c r="T17" s="86"/>
      <c r="U17" s="86"/>
      <c r="V17" s="19"/>
      <c r="W17" s="168"/>
      <c r="X17" s="1"/>
      <c r="Y17" s="1"/>
      <c r="Z17" s="1"/>
      <c r="AA17" s="408"/>
    </row>
    <row r="18" spans="1:27" ht="12.75" customHeight="1" x14ac:dyDescent="0.25">
      <c r="A18" s="23"/>
      <c r="B18" s="380"/>
      <c r="C18" s="524" t="s">
        <v>15</v>
      </c>
      <c r="D18" s="525"/>
      <c r="E18" s="525"/>
      <c r="F18" s="525"/>
      <c r="G18" s="525"/>
      <c r="H18" s="404"/>
      <c r="I18" s="404"/>
      <c r="J18" s="405"/>
      <c r="K18" s="404"/>
      <c r="L18" s="174" t="b">
        <v>0</v>
      </c>
      <c r="M18" s="175">
        <f>SUM(M14:M16)</f>
        <v>0</v>
      </c>
      <c r="N18" s="175">
        <f>SUM(N14:N16)</f>
        <v>0</v>
      </c>
      <c r="O18" s="175"/>
      <c r="P18" s="406">
        <f>SUM(P14:P16)</f>
        <v>0</v>
      </c>
      <c r="Q18" s="331"/>
      <c r="R18" s="477"/>
      <c r="S18" s="478"/>
      <c r="T18" s="479" t="s">
        <v>14</v>
      </c>
      <c r="U18" s="480" t="s">
        <v>14</v>
      </c>
      <c r="V18" s="53"/>
      <c r="W18" s="176"/>
      <c r="X18" s="1"/>
      <c r="Y18" s="1"/>
      <c r="Z18" s="1"/>
      <c r="AA18" s="409"/>
    </row>
    <row r="19" spans="1:27" ht="26.45" customHeight="1" x14ac:dyDescent="0.25">
      <c r="A19" s="3"/>
      <c r="B19" s="377"/>
      <c r="C19" s="328">
        <v>2</v>
      </c>
      <c r="D19" s="410" t="s">
        <v>16</v>
      </c>
      <c r="E19" s="410"/>
      <c r="F19" s="410"/>
      <c r="G19" s="410"/>
      <c r="H19" s="462"/>
      <c r="I19" s="463" t="s">
        <v>9</v>
      </c>
      <c r="J19" s="464" t="s">
        <v>10</v>
      </c>
      <c r="K19" s="481" t="s">
        <v>11</v>
      </c>
      <c r="L19" s="79"/>
      <c r="M19" s="79"/>
      <c r="N19" s="70"/>
      <c r="O19" s="172"/>
      <c r="P19" s="268" t="s">
        <v>12</v>
      </c>
      <c r="Q19" s="332"/>
      <c r="R19" s="43"/>
      <c r="S19" s="482"/>
      <c r="T19" s="483" t="s">
        <v>14</v>
      </c>
      <c r="U19" s="484" t="s">
        <v>14</v>
      </c>
      <c r="V19" s="8"/>
      <c r="W19" s="177"/>
      <c r="X19" s="1"/>
      <c r="Y19" s="1"/>
      <c r="Z19" s="1"/>
      <c r="AA19" s="376" t="s">
        <v>13</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85" t="b">
        <v>0</v>
      </c>
      <c r="S20" s="44">
        <v>0</v>
      </c>
      <c r="T20" s="45" t="s">
        <v>14</v>
      </c>
      <c r="U20" s="242" t="s">
        <v>14</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85" t="b">
        <v>0</v>
      </c>
      <c r="S21" s="486">
        <v>0</v>
      </c>
      <c r="T21" s="487" t="s">
        <v>14</v>
      </c>
      <c r="U21" s="488" t="s">
        <v>14</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89" t="b">
        <v>0</v>
      </c>
      <c r="S22" s="490">
        <v>0</v>
      </c>
      <c r="T22" s="491" t="s">
        <v>14</v>
      </c>
      <c r="U22" s="492" t="s">
        <v>14</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93" t="b">
        <v>0</v>
      </c>
      <c r="S25" s="486">
        <v>0</v>
      </c>
      <c r="T25" s="487" t="s">
        <v>14</v>
      </c>
      <c r="U25" s="488"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94"/>
    </row>
    <row r="27" spans="1:27" ht="12.75" customHeight="1" x14ac:dyDescent="0.25">
      <c r="A27" s="23"/>
      <c r="B27" s="380"/>
      <c r="C27" s="524" t="s">
        <v>15</v>
      </c>
      <c r="D27" s="525"/>
      <c r="E27" s="525"/>
      <c r="F27" s="525"/>
      <c r="G27" s="525"/>
      <c r="H27" s="404"/>
      <c r="I27" s="404"/>
      <c r="J27" s="405"/>
      <c r="K27" s="404"/>
      <c r="L27" s="174"/>
      <c r="M27" s="175">
        <f>SUM(M20:M25)</f>
        <v>0</v>
      </c>
      <c r="N27" s="175">
        <f>SUM(N20:N25)</f>
        <v>0</v>
      </c>
      <c r="O27" s="175"/>
      <c r="P27" s="406">
        <f>SUM(P20:P25)</f>
        <v>0</v>
      </c>
      <c r="Q27" s="339"/>
      <c r="R27" s="495"/>
      <c r="S27" s="496"/>
      <c r="T27" s="496" t="s">
        <v>14</v>
      </c>
      <c r="U27" s="497" t="s">
        <v>14</v>
      </c>
      <c r="V27" s="47"/>
      <c r="W27" s="176"/>
      <c r="X27" s="1"/>
      <c r="Y27" s="1"/>
      <c r="Z27" s="1"/>
      <c r="AA27" s="498"/>
    </row>
    <row r="28" spans="1:27" ht="30.75" customHeight="1" x14ac:dyDescent="0.25">
      <c r="A28" s="28"/>
      <c r="B28" s="381"/>
      <c r="C28" s="328">
        <v>3</v>
      </c>
      <c r="D28" s="547" t="s">
        <v>17</v>
      </c>
      <c r="E28" s="547"/>
      <c r="F28" s="547"/>
      <c r="G28" s="547"/>
      <c r="H28" s="462"/>
      <c r="I28" s="463" t="s">
        <v>9</v>
      </c>
      <c r="J28" s="464" t="s">
        <v>10</v>
      </c>
      <c r="K28" s="499" t="s">
        <v>11</v>
      </c>
      <c r="L28" s="79"/>
      <c r="M28" s="79"/>
      <c r="N28" s="70"/>
      <c r="O28" s="178"/>
      <c r="P28" s="268" t="s">
        <v>12</v>
      </c>
      <c r="Q28" s="332"/>
      <c r="R28" s="500"/>
      <c r="S28" s="501"/>
      <c r="T28" s="502" t="s">
        <v>14</v>
      </c>
      <c r="U28" s="503" t="s">
        <v>14</v>
      </c>
      <c r="V28" s="19"/>
      <c r="W28" s="177"/>
      <c r="X28" s="1"/>
      <c r="Y28" s="1"/>
      <c r="Z28" s="1"/>
      <c r="AA28" s="376" t="s">
        <v>13</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504" t="b">
        <v>0</v>
      </c>
      <c r="S29" s="501">
        <v>0</v>
      </c>
      <c r="T29" s="502" t="s">
        <v>14</v>
      </c>
      <c r="U29" s="503"/>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504" t="b">
        <v>0</v>
      </c>
      <c r="S30" s="501">
        <v>0</v>
      </c>
      <c r="T30" s="502" t="s">
        <v>14</v>
      </c>
      <c r="U30" s="503" t="s">
        <v>14</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504" t="b">
        <v>0</v>
      </c>
      <c r="S31" s="501">
        <v>0</v>
      </c>
      <c r="T31" s="502" t="s">
        <v>14</v>
      </c>
      <c r="U31" s="503" t="s">
        <v>14</v>
      </c>
      <c r="V31" s="19"/>
      <c r="W31" s="177"/>
      <c r="X31" s="1"/>
      <c r="Y31" s="1"/>
      <c r="Z31" s="1"/>
      <c r="AA31" s="378"/>
    </row>
    <row r="32" spans="1:27" ht="12.75" customHeight="1" x14ac:dyDescent="0.25">
      <c r="A32" s="3"/>
      <c r="B32" s="377"/>
      <c r="C32" s="309"/>
      <c r="D32" s="579"/>
      <c r="E32" s="580"/>
      <c r="F32" s="580"/>
      <c r="G32" s="580"/>
      <c r="H32" s="580"/>
      <c r="I32" s="580"/>
      <c r="J32" s="580"/>
      <c r="K32" s="581"/>
      <c r="L32" s="68"/>
      <c r="M32" s="68"/>
      <c r="N32" s="6"/>
      <c r="O32" s="179"/>
      <c r="P32" s="297"/>
      <c r="Q32" s="333"/>
      <c r="R32" s="77"/>
      <c r="S32" s="14"/>
      <c r="T32" s="19"/>
      <c r="U32" s="19"/>
      <c r="V32" s="19"/>
      <c r="W32" s="177"/>
      <c r="X32" s="1"/>
      <c r="Y32" s="1"/>
      <c r="Z32" s="1"/>
      <c r="AA32" s="505"/>
    </row>
    <row r="33" spans="1:27" ht="12.75" customHeight="1" x14ac:dyDescent="0.25">
      <c r="A33" s="23"/>
      <c r="B33" s="380"/>
      <c r="C33" s="533" t="s">
        <v>15</v>
      </c>
      <c r="D33" s="534"/>
      <c r="E33" s="534"/>
      <c r="F33" s="534"/>
      <c r="G33" s="534"/>
      <c r="H33" s="535"/>
      <c r="I33" s="535"/>
      <c r="J33" s="535"/>
      <c r="K33" s="536"/>
      <c r="L33" s="174"/>
      <c r="M33" s="175">
        <f>SUM(M29:M31)</f>
        <v>0</v>
      </c>
      <c r="N33" s="175">
        <f>SUM(N29:N31)</f>
        <v>0</v>
      </c>
      <c r="O33" s="175"/>
      <c r="P33" s="180">
        <f>SUM(P29:P31)</f>
        <v>0</v>
      </c>
      <c r="Q33" s="339"/>
      <c r="R33" s="506"/>
      <c r="S33" s="507"/>
      <c r="T33" s="507" t="s">
        <v>14</v>
      </c>
      <c r="U33" s="508" t="s">
        <v>14</v>
      </c>
      <c r="V33" s="47"/>
      <c r="W33" s="176"/>
      <c r="X33" s="1"/>
      <c r="Y33" s="1"/>
      <c r="Z33" s="1"/>
      <c r="AA33" s="509"/>
    </row>
    <row r="34" spans="1:27" ht="30" customHeight="1" x14ac:dyDescent="0.25">
      <c r="A34" s="3"/>
      <c r="B34" s="377"/>
      <c r="C34" s="312">
        <v>4</v>
      </c>
      <c r="D34" s="521" t="s">
        <v>18</v>
      </c>
      <c r="E34" s="521"/>
      <c r="F34" s="521"/>
      <c r="G34" s="521"/>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5"/>
    </row>
    <row r="40" spans="1:27" ht="12.75" customHeight="1" x14ac:dyDescent="0.25">
      <c r="A40" s="3"/>
      <c r="B40" s="380"/>
      <c r="C40" s="524" t="s">
        <v>15</v>
      </c>
      <c r="D40" s="525"/>
      <c r="E40" s="525"/>
      <c r="F40" s="525"/>
      <c r="G40" s="525"/>
      <c r="H40" s="404"/>
      <c r="I40" s="404"/>
      <c r="J40" s="405"/>
      <c r="K40" s="404"/>
      <c r="L40" s="174" t="b">
        <v>0</v>
      </c>
      <c r="M40" s="175">
        <f>SUM(M35:M38)</f>
        <v>0</v>
      </c>
      <c r="N40" s="175">
        <f>SUM(N35:N38)</f>
        <v>0</v>
      </c>
      <c r="O40" s="175"/>
      <c r="P40" s="406">
        <f>SUM(P35:P38)</f>
        <v>0</v>
      </c>
      <c r="Q40" s="339"/>
      <c r="R40" s="506"/>
      <c r="S40" s="507"/>
      <c r="T40" s="507" t="s">
        <v>14</v>
      </c>
      <c r="U40" s="508" t="s">
        <v>14</v>
      </c>
      <c r="V40" s="47"/>
      <c r="W40" s="177"/>
      <c r="X40" s="1"/>
      <c r="Y40" s="1"/>
      <c r="Z40" s="1"/>
      <c r="AA40" s="509"/>
    </row>
    <row r="41" spans="1:27" ht="31.5" customHeight="1" x14ac:dyDescent="0.25">
      <c r="A41" s="3"/>
      <c r="B41" s="377"/>
      <c r="C41" s="328">
        <v>5</v>
      </c>
      <c r="D41" s="531" t="s">
        <v>22</v>
      </c>
      <c r="E41" s="531"/>
      <c r="F41" s="531"/>
      <c r="G41" s="531"/>
      <c r="H41" s="531"/>
      <c r="I41" s="531"/>
      <c r="J41" s="531"/>
      <c r="K41" s="532"/>
      <c r="L41" s="24"/>
      <c r="M41" s="24"/>
      <c r="N41" s="24"/>
      <c r="O41" s="182"/>
      <c r="P41" s="268" t="s">
        <v>12</v>
      </c>
      <c r="Q41" s="344"/>
      <c r="R41" s="14"/>
      <c r="S41" s="14"/>
      <c r="T41" s="502" t="s">
        <v>14</v>
      </c>
      <c r="U41" s="503" t="s">
        <v>14</v>
      </c>
      <c r="V41" s="19"/>
      <c r="W41" s="177"/>
      <c r="X41" s="1"/>
      <c r="Y41" s="1"/>
      <c r="Z41" s="1"/>
      <c r="AA41" s="376" t="s">
        <v>13</v>
      </c>
    </row>
    <row r="42" spans="1:27" ht="12.6" customHeight="1" x14ac:dyDescent="0.25">
      <c r="A42" s="3"/>
      <c r="B42" s="377"/>
      <c r="C42" s="313"/>
      <c r="D42" s="576" t="s">
        <v>23</v>
      </c>
      <c r="E42" s="577"/>
      <c r="F42" s="577"/>
      <c r="G42" s="577"/>
      <c r="H42" s="577"/>
      <c r="I42" s="577"/>
      <c r="J42" s="577"/>
      <c r="K42" s="57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6" t="s">
        <v>24</v>
      </c>
      <c r="E43" s="577"/>
      <c r="F43" s="577"/>
      <c r="G43" s="577"/>
      <c r="H43" s="577"/>
      <c r="I43" s="577"/>
      <c r="J43" s="577"/>
      <c r="K43" s="578"/>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82" t="s">
        <v>25</v>
      </c>
      <c r="E44" s="583"/>
      <c r="F44" s="583"/>
      <c r="G44" s="583"/>
      <c r="H44" s="583"/>
      <c r="I44" s="583"/>
      <c r="J44" s="583"/>
      <c r="K44" s="584"/>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2" t="s">
        <v>26</v>
      </c>
      <c r="E45" s="583"/>
      <c r="F45" s="583"/>
      <c r="G45" s="583"/>
      <c r="H45" s="583"/>
      <c r="I45" s="583"/>
      <c r="J45" s="583"/>
      <c r="K45" s="584"/>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2" t="s">
        <v>27</v>
      </c>
      <c r="E46" s="583"/>
      <c r="F46" s="583"/>
      <c r="G46" s="583"/>
      <c r="H46" s="583"/>
      <c r="I46" s="583"/>
      <c r="J46" s="583"/>
      <c r="K46" s="584"/>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5" t="s">
        <v>28</v>
      </c>
      <c r="E47" s="586"/>
      <c r="F47" s="586"/>
      <c r="G47" s="586"/>
      <c r="H47" s="586"/>
      <c r="I47" s="586"/>
      <c r="J47" s="586"/>
      <c r="K47" s="587"/>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5"/>
    </row>
    <row r="49" spans="1:27" ht="12.75" customHeight="1" x14ac:dyDescent="0.25">
      <c r="A49" s="23"/>
      <c r="B49" s="380"/>
      <c r="C49" s="526" t="s">
        <v>15</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509"/>
    </row>
    <row r="50" spans="1:27" ht="29.25" customHeight="1" x14ac:dyDescent="0.25">
      <c r="A50" s="3"/>
      <c r="B50" s="377"/>
      <c r="C50" s="328">
        <v>6</v>
      </c>
      <c r="D50" s="410" t="s">
        <v>29</v>
      </c>
      <c r="E50" s="462"/>
      <c r="F50" s="462"/>
      <c r="G50" s="462"/>
      <c r="H50" s="462"/>
      <c r="I50" s="463" t="s">
        <v>20</v>
      </c>
      <c r="J50" s="463" t="s">
        <v>21</v>
      </c>
      <c r="K50" s="481"/>
      <c r="L50" s="411"/>
      <c r="M50" s="411"/>
      <c r="N50" s="411"/>
      <c r="O50" s="412"/>
      <c r="P50" s="268" t="s">
        <v>12</v>
      </c>
      <c r="Q50" s="332"/>
      <c r="R50" s="413"/>
      <c r="S50" s="413"/>
      <c r="T50" s="413"/>
      <c r="U50" s="413"/>
      <c r="V50" s="413"/>
      <c r="W50" s="177"/>
      <c r="X50" s="1"/>
      <c r="Y50" s="1"/>
      <c r="Z50" s="1"/>
      <c r="AA50" s="376" t="s">
        <v>13</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5"/>
    </row>
    <row r="58" spans="1:27" ht="12.75" customHeight="1" x14ac:dyDescent="0.25">
      <c r="A58" s="23"/>
      <c r="B58" s="380"/>
      <c r="C58" s="524" t="s">
        <v>15</v>
      </c>
      <c r="D58" s="525"/>
      <c r="E58" s="525"/>
      <c r="F58" s="525"/>
      <c r="G58" s="525"/>
      <c r="H58" s="404"/>
      <c r="I58" s="404"/>
      <c r="J58" s="414"/>
      <c r="K58" s="414"/>
      <c r="L58" s="185"/>
      <c r="M58" s="185"/>
      <c r="N58" s="185"/>
      <c r="O58" s="185"/>
      <c r="P58" s="415">
        <f>SUM(P51:P56)</f>
        <v>0</v>
      </c>
      <c r="Q58" s="347"/>
      <c r="R58" s="37"/>
      <c r="S58" s="37"/>
      <c r="T58" s="37"/>
      <c r="U58" s="37"/>
      <c r="V58" s="37"/>
      <c r="W58" s="176"/>
      <c r="X58" s="1"/>
      <c r="Y58" s="1"/>
      <c r="Z58" s="1"/>
      <c r="AA58" s="509"/>
    </row>
    <row r="59" spans="1:27" ht="29.25" customHeight="1" x14ac:dyDescent="0.25">
      <c r="A59" s="34"/>
      <c r="B59" s="383"/>
      <c r="C59" s="328">
        <v>7</v>
      </c>
      <c r="D59" s="410" t="s">
        <v>30</v>
      </c>
      <c r="E59" s="462"/>
      <c r="F59" s="462"/>
      <c r="G59" s="462"/>
      <c r="H59" s="416"/>
      <c r="I59" s="416"/>
      <c r="J59" s="416"/>
      <c r="K59" s="510"/>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8"/>
      <c r="E62" s="539"/>
      <c r="F62" s="539"/>
      <c r="G62" s="539"/>
      <c r="H62" s="540"/>
      <c r="I62" s="540"/>
      <c r="J62" s="541"/>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38"/>
      <c r="E63" s="539"/>
      <c r="F63" s="539"/>
      <c r="G63" s="539"/>
      <c r="H63" s="540"/>
      <c r="I63" s="540"/>
      <c r="J63" s="541"/>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505"/>
    </row>
    <row r="65" spans="1:27" ht="12.75" customHeight="1" x14ac:dyDescent="0.25">
      <c r="A65" s="23"/>
      <c r="B65" s="380"/>
      <c r="C65" s="524" t="s">
        <v>15</v>
      </c>
      <c r="D65" s="525"/>
      <c r="E65" s="525"/>
      <c r="F65" s="525"/>
      <c r="G65" s="525"/>
      <c r="H65" s="404"/>
      <c r="I65" s="404"/>
      <c r="J65" s="414"/>
      <c r="K65" s="414"/>
      <c r="L65" s="185"/>
      <c r="M65" s="185"/>
      <c r="N65" s="185"/>
      <c r="O65" s="185"/>
      <c r="P65" s="415">
        <f>SUM(P60:P63)</f>
        <v>0</v>
      </c>
      <c r="Q65" s="347"/>
      <c r="R65" s="37"/>
      <c r="S65" s="37"/>
      <c r="T65" s="37"/>
      <c r="U65" s="37"/>
      <c r="V65" s="37"/>
      <c r="W65" s="176"/>
      <c r="X65" s="1"/>
      <c r="Y65" s="1"/>
      <c r="Z65" s="1"/>
      <c r="AA65" s="509"/>
    </row>
    <row r="66" spans="1:27" ht="30" customHeight="1" x14ac:dyDescent="0.25">
      <c r="A66" s="3"/>
      <c r="B66" s="377"/>
      <c r="C66" s="328">
        <v>8</v>
      </c>
      <c r="D66" s="410" t="s">
        <v>32</v>
      </c>
      <c r="E66" s="462"/>
      <c r="F66" s="462"/>
      <c r="G66" s="462"/>
      <c r="H66" s="462"/>
      <c r="I66" s="462"/>
      <c r="J66" s="462"/>
      <c r="K66" s="510"/>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5"/>
    </row>
    <row r="72" spans="1:27" ht="12.75" customHeight="1" x14ac:dyDescent="0.25">
      <c r="A72" s="23"/>
      <c r="B72" s="380"/>
      <c r="C72" s="524" t="s">
        <v>15</v>
      </c>
      <c r="D72" s="525"/>
      <c r="E72" s="525"/>
      <c r="F72" s="525"/>
      <c r="G72" s="525"/>
      <c r="H72" s="404"/>
      <c r="I72" s="404"/>
      <c r="J72" s="414"/>
      <c r="K72" s="414"/>
      <c r="L72" s="185"/>
      <c r="M72" s="185"/>
      <c r="N72" s="185"/>
      <c r="O72" s="185"/>
      <c r="P72" s="415">
        <f>SUM(P67:P70)</f>
        <v>0</v>
      </c>
      <c r="Q72" s="347"/>
      <c r="R72" s="37"/>
      <c r="S72" s="37"/>
      <c r="T72" s="37"/>
      <c r="U72" s="37"/>
      <c r="V72" s="37"/>
      <c r="W72" s="176"/>
      <c r="X72" s="1"/>
      <c r="Y72" s="1"/>
      <c r="Z72" s="1"/>
      <c r="AA72" s="509"/>
    </row>
    <row r="73" spans="1:27" ht="30" customHeight="1" x14ac:dyDescent="0.25">
      <c r="A73" s="3"/>
      <c r="B73" s="377"/>
      <c r="C73" s="328">
        <v>9</v>
      </c>
      <c r="D73" s="417" t="s">
        <v>33</v>
      </c>
      <c r="E73" s="418"/>
      <c r="F73" s="418"/>
      <c r="G73" s="418"/>
      <c r="H73" s="416"/>
      <c r="I73" s="419"/>
      <c r="J73" s="420"/>
      <c r="K73" s="510"/>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22"/>
      <c r="E74" s="523"/>
      <c r="F74" s="523"/>
      <c r="G74" s="523"/>
      <c r="H74" s="523"/>
      <c r="I74" s="523"/>
      <c r="J74" s="523"/>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22"/>
      <c r="E75" s="523"/>
      <c r="F75" s="523"/>
      <c r="G75" s="523"/>
      <c r="H75" s="523"/>
      <c r="I75" s="523"/>
      <c r="J75" s="523"/>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22"/>
      <c r="E76" s="523"/>
      <c r="F76" s="523"/>
      <c r="G76" s="523"/>
      <c r="H76" s="523"/>
      <c r="I76" s="523"/>
      <c r="J76" s="523"/>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22"/>
      <c r="E77" s="523"/>
      <c r="F77" s="523"/>
      <c r="G77" s="523"/>
      <c r="H77" s="523"/>
      <c r="I77" s="523"/>
      <c r="J77" s="523"/>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5"/>
    </row>
    <row r="79" spans="1:27" ht="12.75" customHeight="1" x14ac:dyDescent="0.25">
      <c r="A79" s="23"/>
      <c r="B79" s="380"/>
      <c r="C79" s="524" t="s">
        <v>15</v>
      </c>
      <c r="D79" s="525"/>
      <c r="E79" s="525"/>
      <c r="F79" s="525"/>
      <c r="G79" s="525"/>
      <c r="H79" s="404"/>
      <c r="I79" s="404"/>
      <c r="J79" s="414"/>
      <c r="K79" s="414"/>
      <c r="L79" s="185"/>
      <c r="M79" s="185"/>
      <c r="N79" s="185"/>
      <c r="O79" s="185"/>
      <c r="P79" s="415">
        <f>SUM(P74:P77)</f>
        <v>0</v>
      </c>
      <c r="Q79" s="347"/>
      <c r="R79" s="37"/>
      <c r="S79" s="37"/>
      <c r="T79" s="37"/>
      <c r="U79" s="37"/>
      <c r="V79" s="37"/>
      <c r="W79" s="176"/>
      <c r="X79" s="1"/>
      <c r="Y79" s="1"/>
      <c r="Z79" s="1"/>
      <c r="AA79" s="509"/>
    </row>
    <row r="80" spans="1:27" ht="15.75" customHeight="1" x14ac:dyDescent="0.25">
      <c r="A80" s="23"/>
      <c r="B80" s="380"/>
      <c r="C80" s="356"/>
      <c r="D80" s="421"/>
      <c r="E80" s="421"/>
      <c r="F80" s="421"/>
      <c r="G80" s="421"/>
      <c r="H80" s="422"/>
      <c r="I80" s="422" t="s">
        <v>34</v>
      </c>
      <c r="J80" s="423"/>
      <c r="K80" s="511"/>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5"/>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9"/>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5"/>
    </row>
    <row r="85" spans="1:27" ht="28.5" customHeight="1" x14ac:dyDescent="0.25">
      <c r="A85" s="3"/>
      <c r="B85" s="377"/>
      <c r="C85" s="320">
        <v>11</v>
      </c>
      <c r="D85" s="542" t="s">
        <v>36</v>
      </c>
      <c r="E85" s="542"/>
      <c r="F85" s="542"/>
      <c r="G85" s="542"/>
      <c r="H85" s="542"/>
      <c r="I85" s="542"/>
      <c r="J85" s="542"/>
      <c r="K85" s="543"/>
      <c r="L85" s="395"/>
      <c r="M85" s="395"/>
      <c r="N85" s="395"/>
      <c r="O85" s="190"/>
      <c r="P85" s="341" t="s">
        <v>12</v>
      </c>
      <c r="Q85" s="332"/>
      <c r="R85" s="8"/>
      <c r="S85" s="8"/>
      <c r="T85" s="8"/>
      <c r="U85" s="8"/>
      <c r="V85" s="8"/>
      <c r="W85" s="177"/>
      <c r="X85" s="1"/>
      <c r="Y85" s="1"/>
      <c r="Z85" s="1"/>
      <c r="AA85" s="376" t="s">
        <v>13</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6" t="s">
        <v>15</v>
      </c>
      <c r="D89" s="527"/>
      <c r="E89" s="527"/>
      <c r="F89" s="527"/>
      <c r="G89" s="527"/>
      <c r="H89" s="244"/>
      <c r="I89" s="244"/>
      <c r="J89" s="239"/>
      <c r="K89" s="239"/>
      <c r="L89" s="360"/>
      <c r="M89" s="360"/>
      <c r="N89" s="360"/>
      <c r="O89" s="360"/>
      <c r="P89" s="241">
        <f>SUM(P86:P87)</f>
        <v>0</v>
      </c>
      <c r="Q89" s="361"/>
      <c r="R89" s="386"/>
      <c r="S89" s="386"/>
      <c r="T89" s="386"/>
      <c r="U89" s="386"/>
      <c r="V89" s="387"/>
      <c r="W89" s="176"/>
      <c r="X89" s="1"/>
      <c r="Y89" s="1"/>
      <c r="Z89" s="1"/>
      <c r="AA89" s="509"/>
    </row>
    <row r="90" spans="1:27" ht="9" customHeight="1" x14ac:dyDescent="0.25">
      <c r="A90" s="3"/>
      <c r="B90" s="377"/>
      <c r="C90" s="362"/>
      <c r="D90" s="424"/>
      <c r="E90" s="425"/>
      <c r="F90" s="424"/>
      <c r="G90" s="424"/>
      <c r="H90" s="424"/>
      <c r="I90" s="424"/>
      <c r="J90" s="424"/>
      <c r="K90" s="424"/>
      <c r="L90" s="424"/>
      <c r="M90" s="424"/>
      <c r="N90" s="424"/>
      <c r="O90" s="424"/>
      <c r="P90" s="424"/>
      <c r="Q90" s="512"/>
      <c r="R90" s="257"/>
      <c r="S90" s="257"/>
      <c r="T90" s="257"/>
      <c r="U90" s="257"/>
      <c r="V90" s="257"/>
      <c r="W90" s="177"/>
      <c r="X90" s="1"/>
      <c r="Y90" s="1"/>
      <c r="Z90" s="1"/>
      <c r="AA90" s="382"/>
    </row>
    <row r="91" spans="1:27" ht="15.75" customHeight="1" x14ac:dyDescent="0.25">
      <c r="A91" s="38"/>
      <c r="B91" s="388"/>
      <c r="C91" s="520" t="s">
        <v>37</v>
      </c>
      <c r="D91" s="521"/>
      <c r="E91" s="521"/>
      <c r="F91" s="521"/>
      <c r="G91" s="521"/>
      <c r="H91" s="521"/>
      <c r="I91" s="521"/>
      <c r="J91" s="521"/>
      <c r="K91" s="394"/>
      <c r="L91" s="394"/>
      <c r="M91" s="394"/>
      <c r="N91" s="394"/>
      <c r="O91" s="248"/>
      <c r="P91" s="299">
        <f>+P18+P27+P33+P40+P49+P58+P65+P72+P79+P81+P89</f>
        <v>0</v>
      </c>
      <c r="Q91" s="25"/>
      <c r="R91" s="257"/>
      <c r="S91" s="257"/>
      <c r="T91" s="257"/>
      <c r="U91" s="257"/>
      <c r="V91" s="257"/>
      <c r="W91" s="177"/>
      <c r="X91" s="1"/>
      <c r="Y91" s="1"/>
      <c r="Z91" s="1"/>
      <c r="AA91" s="509"/>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4"/>
      <c r="H1" s="654"/>
    </row>
    <row r="2" spans="1:10" ht="15.75" x14ac:dyDescent="0.25">
      <c r="A2" s="197"/>
      <c r="B2" s="674" t="s">
        <v>38</v>
      </c>
      <c r="C2" s="675"/>
      <c r="D2" s="675"/>
      <c r="E2" s="675"/>
      <c r="F2" s="675"/>
      <c r="G2" s="675"/>
      <c r="H2" s="676"/>
    </row>
    <row r="3" spans="1:10" x14ac:dyDescent="0.2">
      <c r="A3" s="197"/>
      <c r="B3" s="677" t="s">
        <v>39</v>
      </c>
      <c r="C3" s="678"/>
      <c r="D3" s="678"/>
      <c r="E3" s="678"/>
      <c r="F3" s="678"/>
      <c r="G3" s="678"/>
      <c r="H3" s="679"/>
    </row>
    <row r="4" spans="1:10" x14ac:dyDescent="0.2">
      <c r="A4" s="197"/>
      <c r="B4" s="200"/>
      <c r="C4" s="201"/>
      <c r="D4" s="201"/>
      <c r="E4" s="201"/>
      <c r="F4" s="201"/>
      <c r="G4" s="201"/>
      <c r="H4" s="202"/>
    </row>
    <row r="5" spans="1:10" x14ac:dyDescent="0.2">
      <c r="A5" s="197"/>
      <c r="B5" s="680" t="s">
        <v>40</v>
      </c>
      <c r="C5" s="681"/>
      <c r="D5" s="681"/>
      <c r="E5" s="681"/>
      <c r="F5" s="681"/>
      <c r="G5" s="681"/>
      <c r="H5" s="682"/>
    </row>
    <row r="6" spans="1:10" x14ac:dyDescent="0.2">
      <c r="A6" s="197"/>
      <c r="B6" s="197"/>
      <c r="C6" s="197"/>
      <c r="D6" s="197"/>
      <c r="E6" s="197"/>
      <c r="F6" s="197"/>
      <c r="G6" s="197"/>
      <c r="H6" s="197"/>
    </row>
    <row r="7" spans="1:10" x14ac:dyDescent="0.2">
      <c r="A7" s="197"/>
      <c r="B7" s="671" t="s">
        <v>41</v>
      </c>
      <c r="C7" s="672"/>
      <c r="D7" s="672"/>
      <c r="E7" s="672"/>
      <c r="F7" s="672"/>
      <c r="G7" s="672"/>
      <c r="H7" s="673"/>
    </row>
    <row r="8" spans="1:10" ht="5.25" customHeight="1" x14ac:dyDescent="0.2">
      <c r="A8" s="197"/>
      <c r="B8" s="60"/>
      <c r="C8" s="157"/>
      <c r="D8" s="157"/>
      <c r="E8" s="157"/>
      <c r="F8" s="157"/>
      <c r="G8" s="157"/>
      <c r="H8" s="158"/>
    </row>
    <row r="9" spans="1:10" ht="54.75" customHeight="1" x14ac:dyDescent="0.2">
      <c r="A9" s="197"/>
      <c r="B9" s="54" t="s">
        <v>42</v>
      </c>
      <c r="C9" s="683" t="s">
        <v>43</v>
      </c>
      <c r="D9" s="683"/>
      <c r="E9" s="683"/>
      <c r="F9" s="683"/>
      <c r="G9" s="683"/>
      <c r="H9" s="684"/>
    </row>
    <row r="10" spans="1:10" ht="22.35" customHeight="1" x14ac:dyDescent="0.2">
      <c r="A10" s="197"/>
      <c r="B10" s="54" t="s">
        <v>44</v>
      </c>
      <c r="C10" s="683" t="s">
        <v>45</v>
      </c>
      <c r="D10" s="683"/>
      <c r="E10" s="683"/>
      <c r="F10" s="683"/>
      <c r="G10" s="683"/>
      <c r="H10" s="684"/>
    </row>
    <row r="11" spans="1:10" ht="23.25" customHeight="1" x14ac:dyDescent="0.2">
      <c r="A11" s="197"/>
      <c r="B11" s="54" t="s">
        <v>46</v>
      </c>
      <c r="C11" s="669" t="s">
        <v>47</v>
      </c>
      <c r="D11" s="669"/>
      <c r="E11" s="669"/>
      <c r="F11" s="669"/>
      <c r="G11" s="669"/>
      <c r="H11" s="670"/>
    </row>
    <row r="12" spans="1:10" ht="61.5" customHeight="1" x14ac:dyDescent="0.2">
      <c r="A12" s="197"/>
      <c r="B12" s="55" t="s">
        <v>48</v>
      </c>
      <c r="C12" s="685" t="s">
        <v>49</v>
      </c>
      <c r="D12" s="685"/>
      <c r="E12" s="685"/>
      <c r="F12" s="685"/>
      <c r="G12" s="685"/>
      <c r="H12" s="686"/>
    </row>
    <row r="13" spans="1:10" s="198" customFormat="1" x14ac:dyDescent="0.2">
      <c r="A13" s="203"/>
      <c r="B13" s="55"/>
      <c r="C13" s="687"/>
      <c r="D13" s="687"/>
      <c r="E13" s="687"/>
      <c r="F13" s="687"/>
      <c r="G13" s="687"/>
      <c r="H13" s="688"/>
    </row>
    <row r="14" spans="1:10" x14ac:dyDescent="0.2">
      <c r="A14" s="197"/>
      <c r="B14" s="664" t="s">
        <v>50</v>
      </c>
      <c r="C14" s="595" t="s">
        <v>51</v>
      </c>
      <c r="D14" s="596"/>
      <c r="E14" s="666" t="str">
        <f>valDistrName</f>
        <v>Org Name</v>
      </c>
      <c r="F14" s="667"/>
      <c r="G14" s="426" t="s">
        <v>52</v>
      </c>
      <c r="H14" s="514">
        <v>305</v>
      </c>
      <c r="J14" s="73"/>
    </row>
    <row r="15" spans="1:10" x14ac:dyDescent="0.2">
      <c r="A15" s="197"/>
      <c r="B15" s="665"/>
      <c r="C15" s="593" t="s">
        <v>53</v>
      </c>
      <c r="D15" s="594"/>
      <c r="E15" s="204" t="str">
        <f>valorg4code</f>
        <v xml:space="preserve">Org </v>
      </c>
      <c r="F15" s="427"/>
      <c r="G15" s="427" t="s">
        <v>54</v>
      </c>
      <c r="H15" s="428" t="s">
        <v>55</v>
      </c>
    </row>
    <row r="16" spans="1:10" x14ac:dyDescent="0.2">
      <c r="A16" s="197"/>
      <c r="B16" s="664" t="s">
        <v>56</v>
      </c>
      <c r="C16" s="595" t="s">
        <v>57</v>
      </c>
      <c r="D16" s="596"/>
      <c r="E16" s="666" t="str">
        <f>valAddr1</f>
        <v>Address 1</v>
      </c>
      <c r="F16" s="667"/>
      <c r="G16" s="667"/>
      <c r="H16" s="668"/>
    </row>
    <row r="17" spans="1:8" x14ac:dyDescent="0.2">
      <c r="A17" s="197"/>
      <c r="B17" s="665"/>
      <c r="C17" s="593"/>
      <c r="D17" s="594"/>
      <c r="E17" s="597" t="str">
        <f>valCtyStZip</f>
        <v>Town, State  Zip</v>
      </c>
      <c r="F17" s="598"/>
      <c r="G17" s="429"/>
      <c r="H17" s="430" t="s">
        <v>58</v>
      </c>
    </row>
    <row r="18" spans="1:8" ht="20.100000000000001" customHeight="1" x14ac:dyDescent="0.2">
      <c r="A18" s="197"/>
      <c r="B18" s="56" t="s">
        <v>59</v>
      </c>
      <c r="C18" s="599" t="s">
        <v>60</v>
      </c>
      <c r="D18" s="600"/>
      <c r="E18" s="606"/>
      <c r="F18" s="607"/>
      <c r="G18" s="607"/>
      <c r="H18" s="608"/>
    </row>
    <row r="19" spans="1:8" ht="17.100000000000001" customHeight="1" x14ac:dyDescent="0.2">
      <c r="A19" s="197"/>
      <c r="B19" s="664" t="s">
        <v>61</v>
      </c>
      <c r="C19" s="609" t="s">
        <v>62</v>
      </c>
      <c r="D19" s="610"/>
      <c r="E19" s="613" t="s">
        <v>63</v>
      </c>
      <c r="F19" s="614"/>
      <c r="G19" s="614"/>
      <c r="H19" s="615"/>
    </row>
    <row r="20" spans="1:8" ht="7.35" customHeight="1" x14ac:dyDescent="0.2">
      <c r="A20" s="197"/>
      <c r="B20" s="665"/>
      <c r="C20" s="611"/>
      <c r="D20" s="612"/>
      <c r="E20" s="616"/>
      <c r="F20" s="617"/>
      <c r="G20" s="617"/>
      <c r="H20" s="618"/>
    </row>
    <row r="21" spans="1:8" ht="20.100000000000001" customHeight="1" x14ac:dyDescent="0.2">
      <c r="A21" s="197"/>
      <c r="B21" s="651" t="s">
        <v>64</v>
      </c>
      <c r="C21" s="601" t="s">
        <v>65</v>
      </c>
      <c r="D21" s="602"/>
      <c r="E21" s="205" t="s">
        <v>66</v>
      </c>
      <c r="F21" s="619"/>
      <c r="G21" s="620"/>
      <c r="H21" s="621"/>
    </row>
    <row r="22" spans="1:8" ht="20.100000000000001" customHeight="1" x14ac:dyDescent="0.2">
      <c r="A22" s="197"/>
      <c r="B22" s="652"/>
      <c r="C22" s="631" t="s">
        <v>67</v>
      </c>
      <c r="D22" s="632"/>
      <c r="E22" s="205" t="s">
        <v>68</v>
      </c>
      <c r="F22" s="619"/>
      <c r="G22" s="620"/>
      <c r="H22" s="621"/>
    </row>
    <row r="23" spans="1:8" ht="20.100000000000001" customHeight="1" x14ac:dyDescent="0.2">
      <c r="A23" s="197"/>
      <c r="B23" s="652"/>
      <c r="C23" s="401"/>
      <c r="D23" s="402"/>
      <c r="E23" s="206" t="s">
        <v>69</v>
      </c>
      <c r="F23" s="619"/>
      <c r="G23" s="620"/>
      <c r="H23" s="621"/>
    </row>
    <row r="24" spans="1:8" ht="20.100000000000001" customHeight="1" x14ac:dyDescent="0.2">
      <c r="A24" s="197"/>
      <c r="B24" s="653"/>
      <c r="C24" s="622"/>
      <c r="D24" s="623"/>
      <c r="E24" s="207" t="s">
        <v>70</v>
      </c>
      <c r="F24" s="590"/>
      <c r="G24" s="591"/>
      <c r="H24" s="592"/>
    </row>
    <row r="25" spans="1:8" x14ac:dyDescent="0.2">
      <c r="A25" s="197"/>
      <c r="B25" s="57"/>
      <c r="C25" s="58"/>
      <c r="D25" s="58"/>
      <c r="E25" s="59"/>
      <c r="F25" s="203"/>
      <c r="G25" s="203"/>
      <c r="H25" s="203"/>
    </row>
    <row r="26" spans="1:8" x14ac:dyDescent="0.2">
      <c r="A26" s="197"/>
      <c r="B26" s="646" t="s">
        <v>71</v>
      </c>
      <c r="C26" s="647"/>
      <c r="D26" s="647"/>
      <c r="E26" s="647"/>
      <c r="F26" s="647"/>
      <c r="G26" s="431"/>
      <c r="H26" s="515"/>
    </row>
    <row r="27" spans="1:8" ht="54" customHeight="1" x14ac:dyDescent="0.2">
      <c r="B27" s="648" t="s">
        <v>72</v>
      </c>
      <c r="C27" s="649"/>
      <c r="D27" s="649"/>
      <c r="E27" s="649"/>
      <c r="F27" s="649"/>
      <c r="G27" s="649"/>
      <c r="H27" s="650"/>
    </row>
    <row r="28" spans="1:8" ht="237.6" customHeight="1" x14ac:dyDescent="0.2">
      <c r="B28" s="633"/>
      <c r="C28" s="634"/>
      <c r="D28" s="634"/>
      <c r="E28" s="634"/>
      <c r="F28" s="634"/>
      <c r="G28" s="634"/>
      <c r="H28" s="635"/>
    </row>
    <row r="29" spans="1:8" s="208" customFormat="1" ht="11.25" customHeight="1" x14ac:dyDescent="0.2">
      <c r="B29" s="209"/>
      <c r="C29" s="432"/>
      <c r="D29" s="432"/>
      <c r="E29" s="432"/>
      <c r="F29" s="432"/>
      <c r="G29" s="432"/>
      <c r="H29" s="516"/>
    </row>
    <row r="30" spans="1:8" x14ac:dyDescent="0.2">
      <c r="B30" s="641" t="s">
        <v>73</v>
      </c>
      <c r="C30" s="642"/>
      <c r="D30" s="642"/>
      <c r="E30" s="642"/>
      <c r="F30" s="642"/>
      <c r="G30" s="642"/>
      <c r="H30" s="643"/>
    </row>
    <row r="31" spans="1:8" ht="7.5" customHeight="1" x14ac:dyDescent="0.2">
      <c r="B31" s="210"/>
      <c r="C31" s="211"/>
      <c r="D31" s="211"/>
      <c r="E31" s="211"/>
      <c r="F31" s="211"/>
      <c r="G31" s="211"/>
      <c r="H31" s="212"/>
    </row>
    <row r="32" spans="1:8" x14ac:dyDescent="0.2">
      <c r="B32" s="60" t="s">
        <v>42</v>
      </c>
      <c r="C32" s="629" t="s">
        <v>74</v>
      </c>
      <c r="D32" s="629"/>
      <c r="E32" s="629"/>
      <c r="F32" s="629"/>
      <c r="G32" s="629"/>
      <c r="H32" s="630"/>
    </row>
    <row r="33" spans="1:13" ht="12.75" customHeight="1" x14ac:dyDescent="0.2">
      <c r="B33" s="64" t="s">
        <v>75</v>
      </c>
      <c r="C33" s="629" t="s">
        <v>76</v>
      </c>
      <c r="D33" s="629"/>
      <c r="E33" s="629"/>
      <c r="F33" s="629"/>
      <c r="G33" s="629"/>
      <c r="H33" s="630"/>
    </row>
    <row r="34" spans="1:13" x14ac:dyDescent="0.2">
      <c r="B34" s="60" t="s">
        <v>77</v>
      </c>
      <c r="C34" s="629" t="s">
        <v>78</v>
      </c>
      <c r="D34" s="629"/>
      <c r="E34" s="629"/>
      <c r="F34" s="629"/>
      <c r="G34" s="629"/>
      <c r="H34" s="630"/>
    </row>
    <row r="35" spans="1:13" x14ac:dyDescent="0.2">
      <c r="B35" s="60" t="s">
        <v>48</v>
      </c>
      <c r="C35" s="629" t="s">
        <v>79</v>
      </c>
      <c r="D35" s="629"/>
      <c r="E35" s="629"/>
      <c r="F35" s="629"/>
      <c r="G35" s="629"/>
      <c r="H35" s="630"/>
    </row>
    <row r="36" spans="1:13" x14ac:dyDescent="0.2">
      <c r="B36" s="644"/>
      <c r="C36" s="645"/>
      <c r="D36" s="433"/>
      <c r="E36" s="655"/>
      <c r="F36" s="655"/>
      <c r="G36" s="434"/>
      <c r="H36" s="435"/>
      <c r="L36" s="213"/>
    </row>
    <row r="37" spans="1:13" ht="6.75" customHeight="1" x14ac:dyDescent="0.2">
      <c r="A37" s="203"/>
      <c r="B37" s="656"/>
      <c r="C37" s="656"/>
      <c r="D37" s="214"/>
      <c r="E37" s="660"/>
      <c r="F37" s="660"/>
      <c r="G37" s="197"/>
      <c r="H37" s="197"/>
      <c r="L37" s="66"/>
    </row>
    <row r="38" spans="1:13" x14ac:dyDescent="0.2">
      <c r="B38" s="661"/>
      <c r="C38" s="662"/>
      <c r="D38" s="663"/>
      <c r="E38" s="436" t="s">
        <v>80</v>
      </c>
      <c r="F38" s="436" t="s">
        <v>81</v>
      </c>
      <c r="G38" s="436" t="s">
        <v>82</v>
      </c>
      <c r="H38" s="61" t="s">
        <v>83</v>
      </c>
    </row>
    <row r="39" spans="1:13" x14ac:dyDescent="0.2">
      <c r="B39" s="215"/>
      <c r="C39" s="216"/>
      <c r="D39" s="217"/>
      <c r="E39" s="603" t="s">
        <v>84</v>
      </c>
      <c r="F39" s="437" t="s">
        <v>85</v>
      </c>
      <c r="G39" s="437"/>
      <c r="H39" s="159"/>
    </row>
    <row r="40" spans="1:13" ht="12.75" customHeight="1" x14ac:dyDescent="0.2">
      <c r="B40" s="215"/>
      <c r="C40" s="160" t="s">
        <v>86</v>
      </c>
      <c r="D40" s="217"/>
      <c r="E40" s="604"/>
      <c r="F40" s="161" t="s">
        <v>87</v>
      </c>
      <c r="G40" s="161" t="s">
        <v>88</v>
      </c>
      <c r="H40" s="161" t="s">
        <v>89</v>
      </c>
    </row>
    <row r="41" spans="1:13" ht="12.75" customHeight="1" x14ac:dyDescent="0.2">
      <c r="B41" s="215"/>
      <c r="C41" s="216"/>
      <c r="D41" s="217"/>
      <c r="E41" s="604"/>
      <c r="F41" s="162" t="s">
        <v>90</v>
      </c>
      <c r="G41" s="162" t="s">
        <v>91</v>
      </c>
      <c r="H41" s="162" t="s">
        <v>90</v>
      </c>
    </row>
    <row r="42" spans="1:13" ht="12.75" customHeight="1" x14ac:dyDescent="0.2">
      <c r="B42" s="218"/>
      <c r="C42" s="438"/>
      <c r="D42" s="439"/>
      <c r="E42" s="605"/>
      <c r="F42" s="440" t="s">
        <v>92</v>
      </c>
      <c r="G42" s="441"/>
      <c r="H42" s="441"/>
    </row>
    <row r="43" spans="1:13" ht="12.75" hidden="1" customHeight="1" x14ac:dyDescent="0.2">
      <c r="B43" s="218"/>
      <c r="C43" s="438"/>
      <c r="D43" s="439"/>
      <c r="E43" s="400"/>
      <c r="F43" s="250"/>
      <c r="G43" s="441"/>
      <c r="H43" s="441"/>
    </row>
    <row r="44" spans="1:13" ht="20.100000000000001" customHeight="1" x14ac:dyDescent="0.2">
      <c r="B44" s="219" t="s">
        <v>93</v>
      </c>
      <c r="C44" s="639" t="s">
        <v>94</v>
      </c>
      <c r="D44" s="640"/>
      <c r="E44" s="220"/>
      <c r="F44" s="220"/>
      <c r="G44" s="442">
        <f>IF(F44 ="",H44-E44,H44-F44)</f>
        <v>0</v>
      </c>
      <c r="H44" s="442">
        <f>valTILn1</f>
        <v>0</v>
      </c>
      <c r="I44" s="588"/>
      <c r="J44" s="589"/>
      <c r="K44" s="589"/>
      <c r="L44" s="589"/>
      <c r="M44" s="589"/>
    </row>
    <row r="45" spans="1:13" ht="20.100000000000001" customHeight="1" x14ac:dyDescent="0.2">
      <c r="B45" s="89" t="s">
        <v>95</v>
      </c>
      <c r="C45" s="230" t="s">
        <v>96</v>
      </c>
      <c r="D45" s="231"/>
      <c r="E45" s="221"/>
      <c r="F45" s="221"/>
      <c r="G45" s="443">
        <f>IF(F45 ="",H45-E45,H45-F45)</f>
        <v>0</v>
      </c>
      <c r="H45" s="443">
        <f>valTILn2</f>
        <v>0</v>
      </c>
      <c r="J45" s="73"/>
    </row>
    <row r="46" spans="1:13" ht="20.100000000000001" customHeight="1" x14ac:dyDescent="0.2">
      <c r="B46" s="89" t="s">
        <v>97</v>
      </c>
      <c r="C46" s="230" t="s">
        <v>98</v>
      </c>
      <c r="D46" s="231"/>
      <c r="E46" s="221"/>
      <c r="F46" s="221"/>
      <c r="G46" s="443">
        <f t="shared" ref="G46:G55" si="0">IF(F46 ="",H46-E46,H46-F46)</f>
        <v>0</v>
      </c>
      <c r="H46" s="443">
        <f>valTILn3</f>
        <v>0</v>
      </c>
    </row>
    <row r="47" spans="1:13" ht="20.100000000000001" customHeight="1" x14ac:dyDescent="0.2">
      <c r="B47" s="89" t="s">
        <v>99</v>
      </c>
      <c r="C47" s="230" t="s">
        <v>100</v>
      </c>
      <c r="D47" s="231"/>
      <c r="E47" s="221"/>
      <c r="F47" s="221"/>
      <c r="G47" s="443">
        <f t="shared" si="0"/>
        <v>0</v>
      </c>
      <c r="H47" s="443">
        <f>valTILn4</f>
        <v>0</v>
      </c>
    </row>
    <row r="48" spans="1:13" ht="20.100000000000001" customHeight="1" x14ac:dyDescent="0.2">
      <c r="B48" s="88" t="s">
        <v>101</v>
      </c>
      <c r="C48" s="232" t="s">
        <v>102</v>
      </c>
      <c r="D48" s="444" t="s">
        <v>11</v>
      </c>
      <c r="E48" s="445"/>
      <c r="F48" s="445"/>
      <c r="G48" s="443">
        <f t="shared" si="0"/>
        <v>0</v>
      </c>
      <c r="H48" s="443">
        <f>valTILn5a</f>
        <v>0</v>
      </c>
      <c r="K48" s="6"/>
    </row>
    <row r="49" spans="1:11" ht="20.100000000000001" customHeight="1" x14ac:dyDescent="0.2">
      <c r="B49" s="222"/>
      <c r="C49" s="446" t="s">
        <v>103</v>
      </c>
      <c r="D49" s="233" t="s">
        <v>104</v>
      </c>
      <c r="E49" s="223"/>
      <c r="F49" s="224"/>
      <c r="G49" s="443">
        <f t="shared" si="0"/>
        <v>0</v>
      </c>
      <c r="H49" s="443">
        <f>valTILn5b</f>
        <v>0</v>
      </c>
      <c r="K49" s="74"/>
    </row>
    <row r="50" spans="1:11" ht="20.100000000000001" customHeight="1" x14ac:dyDescent="0.2">
      <c r="B50" s="89" t="s">
        <v>105</v>
      </c>
      <c r="C50" s="230" t="s">
        <v>106</v>
      </c>
      <c r="D50" s="231"/>
      <c r="E50" s="221"/>
      <c r="F50" s="221"/>
      <c r="G50" s="443">
        <f t="shared" si="0"/>
        <v>0</v>
      </c>
      <c r="H50" s="443">
        <f>valTILn6</f>
        <v>0</v>
      </c>
      <c r="K50" s="74"/>
    </row>
    <row r="51" spans="1:11" ht="20.100000000000001" customHeight="1" x14ac:dyDescent="0.2">
      <c r="B51" s="89" t="s">
        <v>107</v>
      </c>
      <c r="C51" s="230" t="s">
        <v>108</v>
      </c>
      <c r="D51" s="231"/>
      <c r="E51" s="221"/>
      <c r="F51" s="221"/>
      <c r="G51" s="443">
        <f t="shared" si="0"/>
        <v>0</v>
      </c>
      <c r="H51" s="443">
        <f>valTILn7</f>
        <v>0</v>
      </c>
      <c r="K51" s="74"/>
    </row>
    <row r="52" spans="1:11" ht="20.100000000000001" customHeight="1" x14ac:dyDescent="0.2">
      <c r="B52" s="89" t="s">
        <v>109</v>
      </c>
      <c r="C52" s="230" t="s">
        <v>110</v>
      </c>
      <c r="D52" s="231"/>
      <c r="E52" s="221"/>
      <c r="F52" s="221"/>
      <c r="G52" s="443">
        <f t="shared" si="0"/>
        <v>0</v>
      </c>
      <c r="H52" s="443">
        <f>valTILn8</f>
        <v>0</v>
      </c>
      <c r="K52" s="74"/>
    </row>
    <row r="53" spans="1:11" ht="20.100000000000001" customHeight="1" x14ac:dyDescent="0.2">
      <c r="B53" s="89" t="s">
        <v>111</v>
      </c>
      <c r="C53" s="230" t="s">
        <v>104</v>
      </c>
      <c r="D53" s="231"/>
      <c r="E53" s="221"/>
      <c r="F53" s="221"/>
      <c r="G53" s="443">
        <f t="shared" si="0"/>
        <v>0</v>
      </c>
      <c r="H53" s="443">
        <f>valTILn9</f>
        <v>0</v>
      </c>
      <c r="K53" s="74"/>
    </row>
    <row r="54" spans="1:11" ht="20.100000000000001" customHeight="1" x14ac:dyDescent="0.2">
      <c r="B54" s="89" t="s">
        <v>112</v>
      </c>
      <c r="C54" s="230" t="s">
        <v>113</v>
      </c>
      <c r="D54" s="231"/>
      <c r="E54" s="221"/>
      <c r="F54" s="221"/>
      <c r="G54" s="443">
        <f t="shared" si="0"/>
        <v>0</v>
      </c>
      <c r="H54" s="443">
        <f>valTILn10</f>
        <v>0</v>
      </c>
      <c r="K54" s="74"/>
    </row>
    <row r="55" spans="1:11" ht="20.100000000000001" customHeight="1" thickBot="1" x14ac:dyDescent="0.25">
      <c r="B55" s="90" t="s">
        <v>114</v>
      </c>
      <c r="C55" s="447" t="s">
        <v>115</v>
      </c>
      <c r="D55" s="447"/>
      <c r="E55" s="448"/>
      <c r="F55" s="449"/>
      <c r="G55" s="443">
        <f t="shared" si="0"/>
        <v>0</v>
      </c>
      <c r="H55" s="443">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57" t="s">
        <v>119</v>
      </c>
      <c r="C58" s="658"/>
      <c r="D58" s="658"/>
      <c r="E58" s="658"/>
      <c r="F58" s="658"/>
      <c r="G58" s="658"/>
      <c r="H58" s="659"/>
      <c r="K58" s="74"/>
    </row>
    <row r="59" spans="1:11" ht="20.100000000000001" customHeight="1" x14ac:dyDescent="0.2">
      <c r="B59" s="89"/>
      <c r="C59" s="624" t="s">
        <v>120</v>
      </c>
      <c r="D59" s="624"/>
      <c r="E59" s="625"/>
      <c r="F59" s="636" t="s">
        <v>121</v>
      </c>
      <c r="G59" s="637"/>
      <c r="H59" s="638"/>
      <c r="K59" s="74"/>
    </row>
    <row r="60" spans="1:11" ht="20.100000000000001" customHeight="1" x14ac:dyDescent="0.2">
      <c r="B60" s="89"/>
      <c r="C60" s="624" t="s">
        <v>122</v>
      </c>
      <c r="D60" s="624"/>
      <c r="E60" s="625"/>
      <c r="F60" s="626"/>
      <c r="G60" s="627"/>
      <c r="H60" s="628"/>
      <c r="K60" s="6"/>
    </row>
    <row r="61" spans="1:11" ht="20.100000000000001" customHeight="1" x14ac:dyDescent="0.2">
      <c r="B61" s="89"/>
      <c r="C61" s="624" t="s">
        <v>123</v>
      </c>
      <c r="D61" s="624"/>
      <c r="E61" s="625"/>
      <c r="F61" s="626"/>
      <c r="G61" s="627"/>
      <c r="H61" s="628"/>
      <c r="K61" s="6"/>
    </row>
    <row r="62" spans="1:11" ht="20.100000000000001" customHeight="1" x14ac:dyDescent="0.2">
      <c r="B62" s="226"/>
      <c r="C62" s="624" t="s">
        <v>124</v>
      </c>
      <c r="D62" s="624"/>
      <c r="E62" s="625"/>
      <c r="F62" s="626"/>
      <c r="G62" s="627"/>
      <c r="H62" s="628"/>
      <c r="K62" s="6"/>
    </row>
    <row r="63" spans="1:11" ht="20.100000000000001" customHeight="1" x14ac:dyDescent="0.2">
      <c r="A63" s="197"/>
      <c r="B63" s="197"/>
      <c r="C63" s="197"/>
      <c r="D63" s="197"/>
      <c r="E63" s="197"/>
      <c r="F63" s="197"/>
      <c r="G63" s="197"/>
      <c r="H63" s="197"/>
    </row>
    <row r="64" spans="1:11" ht="20.100000000000001" customHeight="1" x14ac:dyDescent="0.2">
      <c r="A64" s="197"/>
      <c r="B64" s="689" t="s">
        <v>125</v>
      </c>
      <c r="C64" s="527"/>
      <c r="D64" s="527"/>
      <c r="E64" s="527"/>
      <c r="F64" s="527"/>
      <c r="G64" s="527"/>
      <c r="H64" s="690"/>
    </row>
    <row r="65" spans="1:8" ht="20.100000000000001" customHeight="1" x14ac:dyDescent="0.2">
      <c r="A65" s="197"/>
      <c r="B65" s="62" t="s">
        <v>126</v>
      </c>
      <c r="C65" s="63" t="s">
        <v>85</v>
      </c>
      <c r="D65" s="227"/>
      <c r="E65" s="691" t="s">
        <v>127</v>
      </c>
      <c r="F65" s="625"/>
      <c r="G65" s="695"/>
      <c r="H65" s="696"/>
    </row>
    <row r="66" spans="1:8" ht="20.100000000000001" customHeight="1" x14ac:dyDescent="0.2">
      <c r="B66" s="62" t="s">
        <v>44</v>
      </c>
      <c r="C66" s="63" t="s">
        <v>128</v>
      </c>
      <c r="D66" s="228"/>
      <c r="E66" s="691" t="s">
        <v>129</v>
      </c>
      <c r="F66" s="625"/>
      <c r="G66" s="697"/>
      <c r="H66" s="698"/>
    </row>
    <row r="67" spans="1:8" ht="6.75" customHeight="1" x14ac:dyDescent="0.25">
      <c r="B67" s="692"/>
      <c r="C67" s="693"/>
      <c r="D67" s="693"/>
      <c r="E67" s="693"/>
      <c r="F67" s="693"/>
      <c r="G67" s="693"/>
      <c r="H67" s="694"/>
    </row>
    <row r="68" spans="1:8" ht="20.100000000000001" customHeight="1" x14ac:dyDescent="0.2">
      <c r="B68" s="65"/>
      <c r="C68" s="700" t="s">
        <v>130</v>
      </c>
      <c r="D68" s="700"/>
      <c r="E68" s="701"/>
      <c r="F68" s="702" t="s">
        <v>121</v>
      </c>
      <c r="G68" s="703"/>
      <c r="H68" s="704"/>
    </row>
    <row r="69" spans="1:8" ht="20.100000000000001" customHeight="1" x14ac:dyDescent="0.2">
      <c r="B69" s="65"/>
      <c r="C69" s="700" t="s">
        <v>122</v>
      </c>
      <c r="D69" s="700"/>
      <c r="E69" s="701"/>
      <c r="F69" s="705"/>
      <c r="G69" s="706"/>
      <c r="H69" s="707"/>
    </row>
    <row r="70" spans="1:8" ht="20.100000000000001" customHeight="1" x14ac:dyDescent="0.2">
      <c r="B70" s="65"/>
      <c r="C70" s="700" t="s">
        <v>123</v>
      </c>
      <c r="D70" s="700"/>
      <c r="E70" s="701"/>
      <c r="F70" s="705"/>
      <c r="G70" s="706"/>
      <c r="H70" s="707"/>
    </row>
    <row r="71" spans="1:8" ht="20.100000000000001" customHeight="1" x14ac:dyDescent="0.2">
      <c r="B71" s="65"/>
      <c r="C71" s="700" t="s">
        <v>124</v>
      </c>
      <c r="D71" s="700"/>
      <c r="E71" s="701"/>
      <c r="F71" s="705"/>
      <c r="G71" s="706"/>
      <c r="H71" s="707"/>
    </row>
    <row r="72" spans="1:8" x14ac:dyDescent="0.2">
      <c r="A72" s="197"/>
      <c r="B72" s="197"/>
      <c r="C72" s="197"/>
      <c r="D72" s="197"/>
      <c r="E72" s="197"/>
      <c r="F72" s="699"/>
      <c r="G72" s="699"/>
      <c r="H72" s="699"/>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8" t="s">
        <v>131</v>
      </c>
      <c r="C2" s="709"/>
      <c r="D2" s="709"/>
      <c r="E2" s="709"/>
      <c r="F2" s="709"/>
      <c r="G2" s="709"/>
      <c r="H2" s="709"/>
      <c r="I2" s="709"/>
      <c r="J2" s="450"/>
    </row>
    <row r="4" spans="1:11" x14ac:dyDescent="0.25">
      <c r="B4" s="117" t="s">
        <v>132</v>
      </c>
      <c r="C4" s="713" t="str">
        <f>valDistrName</f>
        <v>Org Name</v>
      </c>
      <c r="D4" s="713"/>
      <c r="E4" s="713"/>
      <c r="F4" s="713"/>
      <c r="G4" s="118"/>
      <c r="H4" s="118"/>
      <c r="I4" s="118"/>
      <c r="J4" s="118"/>
    </row>
    <row r="5" spans="1:11" x14ac:dyDescent="0.25">
      <c r="B5" s="119"/>
      <c r="C5" s="120"/>
      <c r="D5" s="451"/>
      <c r="E5" s="451"/>
      <c r="F5" s="120"/>
      <c r="G5" s="121"/>
      <c r="H5" s="121"/>
      <c r="I5" s="121"/>
      <c r="J5" s="121"/>
    </row>
    <row r="6" spans="1:11" x14ac:dyDescent="0.25">
      <c r="B6" s="117" t="s">
        <v>133</v>
      </c>
      <c r="C6" s="713" t="s">
        <v>134</v>
      </c>
      <c r="D6" s="713"/>
      <c r="E6" s="713"/>
      <c r="F6" s="713"/>
      <c r="G6" s="118"/>
      <c r="H6" s="118"/>
      <c r="I6" s="118"/>
      <c r="J6" s="118"/>
    </row>
    <row r="7" spans="1:11" ht="13.5" customHeight="1" x14ac:dyDescent="0.25">
      <c r="B7" s="119"/>
      <c r="C7" s="122"/>
      <c r="D7" s="452"/>
      <c r="E7" s="452"/>
      <c r="F7" s="122"/>
      <c r="G7" s="124"/>
      <c r="H7" s="124"/>
      <c r="I7" s="124"/>
      <c r="J7" s="124"/>
    </row>
    <row r="8" spans="1:11" s="125" customFormat="1" ht="12.75" x14ac:dyDescent="0.2">
      <c r="B8" s="714"/>
      <c r="C8" s="712" t="s">
        <v>135</v>
      </c>
      <c r="D8" s="712"/>
      <c r="E8" s="712"/>
      <c r="F8" s="712"/>
      <c r="G8" s="712"/>
      <c r="H8" s="712"/>
      <c r="I8" s="712"/>
      <c r="J8" s="261"/>
      <c r="K8" s="266"/>
    </row>
    <row r="9" spans="1:11" s="125" customFormat="1" ht="12.75" x14ac:dyDescent="0.2">
      <c r="B9" s="715"/>
      <c r="C9" s="712" t="s">
        <v>7</v>
      </c>
      <c r="D9" s="712" t="s">
        <v>136</v>
      </c>
      <c r="E9" s="712"/>
      <c r="F9" s="712" t="s">
        <v>137</v>
      </c>
      <c r="G9" s="712"/>
      <c r="H9" s="712" t="s">
        <v>138</v>
      </c>
      <c r="I9" s="712"/>
      <c r="J9" s="261"/>
      <c r="K9" s="266"/>
    </row>
    <row r="10" spans="1:11" s="125" customFormat="1" ht="18" customHeight="1" x14ac:dyDescent="0.2">
      <c r="B10" s="716"/>
      <c r="C10" s="712"/>
      <c r="D10" s="403" t="s">
        <v>19</v>
      </c>
      <c r="E10" s="403" t="s">
        <v>7</v>
      </c>
      <c r="F10" s="403" t="s">
        <v>19</v>
      </c>
      <c r="G10" s="403" t="s">
        <v>7</v>
      </c>
      <c r="H10" s="403" t="s">
        <v>19</v>
      </c>
      <c r="I10" s="403"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55" t="s">
        <v>153</v>
      </c>
      <c r="C26" s="453" t="e">
        <f>C25-C24</f>
        <v>#REF!</v>
      </c>
      <c r="D26" s="453"/>
      <c r="E26" s="453"/>
      <c r="F26" s="453"/>
      <c r="G26" s="453"/>
      <c r="H26" s="453"/>
      <c r="I26" s="453"/>
      <c r="J26" s="262"/>
      <c r="K26" s="256"/>
    </row>
    <row r="27" spans="2:11" ht="9" customHeight="1" x14ac:dyDescent="0.25">
      <c r="B27" s="134"/>
      <c r="C27" s="134"/>
      <c r="D27" s="134"/>
      <c r="E27" s="134"/>
      <c r="F27" s="134"/>
      <c r="G27" s="134"/>
      <c r="H27" s="134"/>
      <c r="I27" s="134"/>
      <c r="J27" s="134"/>
      <c r="K27" s="1"/>
    </row>
    <row r="28" spans="2:11" ht="21.75" customHeight="1" x14ac:dyDescent="0.25">
      <c r="B28" s="717" t="s">
        <v>154</v>
      </c>
      <c r="C28" s="718"/>
      <c r="D28" s="718"/>
      <c r="E28" s="718"/>
      <c r="F28" s="718"/>
      <c r="G28" s="718"/>
      <c r="H28" s="718"/>
      <c r="I28" s="718"/>
      <c r="J28" s="454"/>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10" t="s">
        <v>155</v>
      </c>
      <c r="C34" s="138" t="e">
        <f t="shared" si="1"/>
        <v>#REF!</v>
      </c>
      <c r="D34" s="138"/>
      <c r="E34" s="138"/>
      <c r="F34" s="138"/>
      <c r="G34" s="138"/>
      <c r="H34" s="138"/>
      <c r="I34" s="138"/>
      <c r="J34" s="265"/>
      <c r="K34" s="1"/>
    </row>
    <row r="35" spans="2:11" ht="18" customHeight="1" x14ac:dyDescent="0.25">
      <c r="B35" s="711"/>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52"/>
      <c r="E69" s="45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56" t="s">
        <v>606</v>
      </c>
      <c r="B4" s="456" t="str">
        <f>VLOOKUP(valDistr,dataDistr,9,FALSE)&amp;", "&amp;VLOOKUP(valDistr,dataDistr,10,FALSE)&amp;" "&amp;VLOOKUP(valDistr,dataDistr,11,FALSE)</f>
        <v>Town, State  Zip</v>
      </c>
      <c r="C4" s="456"/>
      <c r="D4" s="456"/>
      <c r="E4" s="456"/>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57" t="s">
        <v>717</v>
      </c>
    </row>
    <row r="158" spans="1:1" x14ac:dyDescent="0.25">
      <c r="A158" s="247"/>
    </row>
    <row r="159" spans="1:1" x14ac:dyDescent="0.25">
      <c r="A159" s="246" t="s">
        <v>718</v>
      </c>
    </row>
    <row r="160" spans="1:1" x14ac:dyDescent="0.25">
      <c r="A160" s="458"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459" t="s">
        <v>777</v>
      </c>
      <c r="K1" s="460" t="s">
        <v>6511</v>
      </c>
      <c r="L1" s="461"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4c63040-5e06-4c4a-8b07-ca5832d9b241"/>
    <ds:schemaRef ds:uri="http://www.w3.org/XML/1998/namespac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1B3BBE1D-4EAD-4A4F-B989-2219EF0F7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FC435 Part II Budget</dc:title>
  <dc:subject/>
  <dc:creator>DESE</dc:creator>
  <cp:keywords/>
  <dc:description/>
  <cp:lastModifiedBy>Zou, Dong (EOE)</cp:lastModifiedBy>
  <cp:revision/>
  <dcterms:created xsi:type="dcterms:W3CDTF">2017-03-16T18:10:20Z</dcterms:created>
  <dcterms:modified xsi:type="dcterms:W3CDTF">2021-12-23T19:54:53Z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23 2021</vt:lpwstr>
  </property>
</Properties>
</file>