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C:\Users\dzou\Desktop\19985\"/>
    </mc:Choice>
  </mc:AlternateContent>
  <xr:revisionPtr revIDLastSave="0" documentId="13_ncr:1_{359F5F4B-A296-4FC3-A185-AB668EAFB4E5}" xr6:coauthVersionLast="45" xr6:coauthVersionMax="45" xr10:uidLastSave="{00000000-0000-0000-0000-000000000000}"/>
  <bookViews>
    <workbookView xWindow="-120" yWindow="-120" windowWidth="29040" windowHeight="15840" xr2:uid="{431FB269-0859-4ED8-9F6C-10759B68490E}"/>
  </bookViews>
  <sheets>
    <sheet name="Instructions" sheetId="7" r:id="rId1"/>
    <sheet name="Track 2 calculations" sheetId="3" r:id="rId2"/>
    <sheet name="Budget Track 2 Year 1" sheetId="1" r:id="rId3"/>
    <sheet name="Budget Track 2 Year 2" sheetId="2" r:id="rId4"/>
    <sheet name="Budget Track 2 Year 3" sheetId="4" r:id="rId5"/>
    <sheet name="dataLookupValues" sheetId="6" state="hidden" r:id="rId6"/>
  </sheets>
  <externalReferences>
    <externalReference r:id="rId7"/>
    <externalReference r:id="rId8"/>
  </externalReferences>
  <definedNames>
    <definedName name="activity">dataLookupValues!$A$232:$A$240</definedName>
    <definedName name="Activity1">dataLookupValues!$A$231:$A$240</definedName>
    <definedName name="activity2">dataLookupValues!$A$232:$A$240</definedName>
    <definedName name="dataDistr" localSheetId="0">[1]dataDistrictList!$A$1:$L$500</definedName>
    <definedName name="dataDistr">[2]dataDistrictList!$A$1:$L$500</definedName>
    <definedName name="intervention_type">dataLookupValues!$A$243:$A$244</definedName>
    <definedName name="Line_11" localSheetId="0">[1]dataLookupValues!$A$161:$A$163</definedName>
    <definedName name="Line_11">dataLookupValues!$A$158:$A$160</definedName>
    <definedName name="Line_8__Travel">dataLookupValues!$A$138:$A$143</definedName>
    <definedName name="Line8Travel" localSheetId="0">[1]dataLookupValues!$A$141:$A$146</definedName>
    <definedName name="Line8Travel">dataLookupValues!$A$138:$A$143</definedName>
    <definedName name="Line9OtherCosts" localSheetId="0">[1]dataLookupValues!$A$149:$A$157</definedName>
    <definedName name="Line9OtherCosts">dataLookupValues!$A$146:$A$154</definedName>
    <definedName name="lstDataSrc">dataLookupValues!$A$10:$A$15</definedName>
    <definedName name="lstDistrLevel">dataLookupValues!$C$28:$C$33</definedName>
    <definedName name="lstLn1" localSheetId="0">[1]dataLookupValues!$A$73:$A$75</definedName>
    <definedName name="lstLn1">dataLookupValues!$A$73:$A$75</definedName>
    <definedName name="lstLn2" localSheetId="0">[1]dataLookupValues!$A$78:$A$89</definedName>
    <definedName name="lstLn2">dataLookupValues!$A$78:$A$89</definedName>
    <definedName name="lstLn3" localSheetId="0">[1]dataLookupValues!$A$93:$A$97</definedName>
    <definedName name="lstLn3">dataLookupValues!$A$93:$A$97</definedName>
    <definedName name="lstLn4" localSheetId="0">[1]dataLookupValues!$A$100:$A$109</definedName>
    <definedName name="lstLn4">dataLookupValues!$A$100:$A$108</definedName>
    <definedName name="lstLn6" localSheetId="0">[1]dataLookupValues!$A$118:$A$125</definedName>
    <definedName name="lstLn6">dataLookupValues!$A$117:$A$124</definedName>
    <definedName name="lstLn7" localSheetId="0">[1]dataLookupValues!$A$129:$A$138</definedName>
    <definedName name="lstLn7">dataLookupValues!$A$128:$A$135</definedName>
    <definedName name="lstLn8" localSheetId="0">[1]dataLookupValues!$A$141:$A$146</definedName>
    <definedName name="lstLn8">[2]dataLookupValues!$A$138:$A$143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'Budget Track 2 Year 1'!$A$1:$AA$93</definedName>
    <definedName name="_xlnm.Print_Area" localSheetId="3">'Budget Track 2 Year 2'!$A$1:$AA$93</definedName>
    <definedName name="_xlnm.Print_Area" localSheetId="4">'Budget Track 2 Year 3'!$A$1:$AA$93</definedName>
    <definedName name="_xlnm.Print_Titles" localSheetId="2">'Budget Track 2 Year 1'!$2:$6</definedName>
    <definedName name="_xlnm.Print_Titles" localSheetId="3">'Budget Track 2 Year 2'!$2:$6</definedName>
    <definedName name="_xlnm.Print_Titles" localSheetId="4">'Budget Track 2 Year 3'!$2:$6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 localSheetId="0">[1]dataLookupValues!$B$2</definedName>
    <definedName name="valAddr1">dataLookupValues!$B$2</definedName>
    <definedName name="valaddr2">dataLookupValues!$B$3</definedName>
    <definedName name="valCtyStZip" localSheetId="0">[1]dataLookupValues!$B$4</definedName>
    <definedName name="valCtyStZip">dataLookupValues!$B$4</definedName>
    <definedName name="valdataSrc">dataLookupValues!$B$20</definedName>
    <definedName name="valDistLIper" localSheetId="0">#REF!</definedName>
    <definedName name="valDistLIper">#REF!</definedName>
    <definedName name="valDistr" localSheetId="0">[1]dataLookupValues!$B$28</definedName>
    <definedName name="valDistr">[2]dataLookupValues!$B$28</definedName>
    <definedName name="valDistrLevel">dataLookupValues!$D$2</definedName>
    <definedName name="valDistrName" localSheetId="0">[1]dataLookupValues!$B$1</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 localSheetId="0">[1]dataLookupValues!$D$1</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2">'Budget Track 2 Year 1'!$P$18</definedName>
    <definedName name="valTILn1" localSheetId="3">'Budget Track 2 Year 2'!$P$18</definedName>
    <definedName name="valTILn1" localSheetId="4">'Budget Track 2 Year 3'!$P$18</definedName>
    <definedName name="valTILn1" localSheetId="0">#REF!</definedName>
    <definedName name="valTILn1">'[2]Budget Track 1 Year 1'!$P$18</definedName>
    <definedName name="valTILn10" localSheetId="2">'Budget Track 2 Year 1'!$P$81</definedName>
    <definedName name="valTILn10" localSheetId="3">'Budget Track 2 Year 2'!$P$81</definedName>
    <definedName name="valTILn10" localSheetId="4">'Budget Track 2 Year 3'!$P$81</definedName>
    <definedName name="valTILn10" localSheetId="0">#REF!</definedName>
    <definedName name="valTILn10">'[2]Budget Track 1 Year 1'!$P$81</definedName>
    <definedName name="valTILn11" localSheetId="2">'Budget Track 2 Year 1'!$P$89</definedName>
    <definedName name="valTILn11" localSheetId="3">'Budget Track 2 Year 2'!$P$89</definedName>
    <definedName name="valTILn11" localSheetId="4">'Budget Track 2 Year 3'!$P$89</definedName>
    <definedName name="valTILn11" localSheetId="0">#REF!</definedName>
    <definedName name="valTILn11">'[2]Budget Track 1 Year 1'!$P$89</definedName>
    <definedName name="valTILn2" localSheetId="2">'Budget Track 2 Year 1'!$P$27</definedName>
    <definedName name="valTILn2" localSheetId="3">'Budget Track 2 Year 2'!$P$27</definedName>
    <definedName name="valTILn2" localSheetId="4">'Budget Track 2 Year 3'!$P$27</definedName>
    <definedName name="valTILn2" localSheetId="0">#REF!</definedName>
    <definedName name="valTILn2">'[2]Budget Track 1 Year 1'!$P$27</definedName>
    <definedName name="valTILn3" localSheetId="2">'Budget Track 2 Year 1'!$P$33</definedName>
    <definedName name="valTILn3" localSheetId="3">'Budget Track 2 Year 2'!$P$33</definedName>
    <definedName name="valTILn3" localSheetId="4">'Budget Track 2 Year 3'!$P$33</definedName>
    <definedName name="valTILn3" localSheetId="0">#REF!</definedName>
    <definedName name="valTILn3">'[2]Budget Track 1 Year 1'!$P$33</definedName>
    <definedName name="valTILn4" localSheetId="2">'Budget Track 2 Year 1'!$P$40</definedName>
    <definedName name="valTILn4" localSheetId="3">'Budget Track 2 Year 2'!$P$40</definedName>
    <definedName name="valTILn4" localSheetId="4">'Budget Track 2 Year 3'!$P$40</definedName>
    <definedName name="valTILn4" localSheetId="0">#REF!</definedName>
    <definedName name="valTILn4">'[2]Budget Track 1 Year 1'!$P$40</definedName>
    <definedName name="valTILn5a" localSheetId="2">'Budget Track 2 Year 1'!$P$42</definedName>
    <definedName name="valTILn5a" localSheetId="3">'Budget Track 2 Year 2'!$P$42</definedName>
    <definedName name="valTILn5a" localSheetId="4">'Budget Track 2 Year 3'!$P$42</definedName>
    <definedName name="valTILn5a" localSheetId="0">#REF!</definedName>
    <definedName name="valTILn5a">'[2]Budget Track 1 Year 1'!$P$42</definedName>
    <definedName name="valTILn5b" localSheetId="2">'Budget Track 2 Year 1'!$P$43</definedName>
    <definedName name="valTILn5b" localSheetId="3">'Budget Track 2 Year 2'!$P$43</definedName>
    <definedName name="valTILn5b" localSheetId="4">'Budget Track 2 Year 3'!$P$43</definedName>
    <definedName name="valTILn5b" localSheetId="0">#REF!</definedName>
    <definedName name="valTILn5b">'[2]Budget Track 1 Year 1'!$P$43</definedName>
    <definedName name="valTILn6" localSheetId="2">'Budget Track 2 Year 1'!$P$58</definedName>
    <definedName name="valTILn6" localSheetId="3">'Budget Track 2 Year 2'!$P$58</definedName>
    <definedName name="valTILn6" localSheetId="4">'Budget Track 2 Year 3'!$P$58</definedName>
    <definedName name="valTILn6" localSheetId="0">#REF!</definedName>
    <definedName name="valTILn6">'[2]Budget Track 1 Year 1'!$P$58</definedName>
    <definedName name="valTILn7" localSheetId="2">'Budget Track 2 Year 1'!$P$65</definedName>
    <definedName name="valTILn7" localSheetId="3">'Budget Track 2 Year 2'!$P$65</definedName>
    <definedName name="valTILn7" localSheetId="4">'Budget Track 2 Year 3'!$P$65</definedName>
    <definedName name="valTILn7" localSheetId="0">#REF!</definedName>
    <definedName name="valTILn7">'[2]Budget Track 1 Year 1'!$P$65</definedName>
    <definedName name="valTILn8" localSheetId="2">'Budget Track 2 Year 1'!$P$72</definedName>
    <definedName name="valTILn8" localSheetId="3">'Budget Track 2 Year 2'!$P$72</definedName>
    <definedName name="valTILn8" localSheetId="4">'Budget Track 2 Year 3'!$P$72</definedName>
    <definedName name="valTILn8" localSheetId="0">#REF!</definedName>
    <definedName name="valTILn8">'[2]Budget Track 1 Year 1'!$P$72</definedName>
    <definedName name="valTILn9" localSheetId="2">'Budget Track 2 Year 1'!$P$79</definedName>
    <definedName name="valTILn9" localSheetId="3">'Budget Track 2 Year 2'!$P$79</definedName>
    <definedName name="valTILn9" localSheetId="4">'Budget Track 2 Year 3'!$P$79</definedName>
    <definedName name="valTILn9" localSheetId="0">#REF!</definedName>
    <definedName name="valTILn9">'[2]Budget Track 1 Year 1'!$P$79</definedName>
    <definedName name="valTIoptionA" localSheetId="0">#REF!</definedName>
    <definedName name="valTIoptionA">#REF!</definedName>
    <definedName name="valTitleI">dataLookupValues!$B$22</definedName>
    <definedName name="valTITot" localSheetId="2">'Budget Track 2 Year 1'!$P$91</definedName>
    <definedName name="valTITot" localSheetId="3">'Budget Track 2 Year 2'!$P$91</definedName>
    <definedName name="valTITot" localSheetId="4">'Budget Track 2 Year 3'!$P$91</definedName>
    <definedName name="valTITot">#REF!</definedName>
    <definedName name="valYes">dataLookupValues!$A$223:$A$224</definedName>
    <definedName name="Yes_No_Private">dataLookupValues!$A$274:$A$275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3" l="1"/>
  <c r="E24" i="3"/>
  <c r="C24" i="3"/>
  <c r="P51" i="1" l="1"/>
  <c r="D19" i="3"/>
  <c r="P36" i="2" s="1"/>
  <c r="E19" i="3"/>
  <c r="P36" i="4" s="1"/>
  <c r="C19" i="3"/>
  <c r="P35" i="1" s="1"/>
  <c r="E30" i="3"/>
  <c r="P35" i="4" s="1"/>
  <c r="E14" i="3"/>
  <c r="P52" i="4"/>
  <c r="P52" i="2"/>
  <c r="P52" i="1"/>
  <c r="E32" i="3" l="1"/>
  <c r="P51" i="4"/>
  <c r="D8" i="3"/>
  <c r="D9" i="3" s="1"/>
  <c r="C8" i="3"/>
  <c r="C9" i="3" s="1"/>
  <c r="P60" i="1" s="1"/>
  <c r="P60" i="2" l="1"/>
  <c r="P65" i="2" s="1"/>
  <c r="P89" i="4"/>
  <c r="P79" i="4"/>
  <c r="P72" i="4"/>
  <c r="P65" i="4"/>
  <c r="P58" i="4"/>
  <c r="N38" i="4"/>
  <c r="M38" i="4"/>
  <c r="N37" i="4"/>
  <c r="M37" i="4"/>
  <c r="N36" i="4"/>
  <c r="M36" i="4"/>
  <c r="P40" i="4"/>
  <c r="N35" i="4"/>
  <c r="M35" i="4"/>
  <c r="M40" i="4" s="1"/>
  <c r="P33" i="4"/>
  <c r="M33" i="4"/>
  <c r="N31" i="4"/>
  <c r="N30" i="4"/>
  <c r="N29" i="4"/>
  <c r="N33" i="4" s="1"/>
  <c r="P27" i="4"/>
  <c r="M27" i="4"/>
  <c r="N25" i="4"/>
  <c r="N24" i="4"/>
  <c r="N27" i="4" s="1"/>
  <c r="N23" i="4"/>
  <c r="N22" i="4"/>
  <c r="N21" i="4"/>
  <c r="N20" i="4"/>
  <c r="P18" i="4"/>
  <c r="M18" i="4"/>
  <c r="N16" i="4"/>
  <c r="N18" i="4" s="1"/>
  <c r="N15" i="4"/>
  <c r="N14" i="4"/>
  <c r="C14" i="3"/>
  <c r="D14" i="3"/>
  <c r="C30" i="3"/>
  <c r="P36" i="1" s="1"/>
  <c r="P40" i="1" s="1"/>
  <c r="D30" i="3"/>
  <c r="P35" i="2" s="1"/>
  <c r="P40" i="2" s="1"/>
  <c r="N14" i="2"/>
  <c r="N15" i="2"/>
  <c r="N16" i="2"/>
  <c r="M18" i="2"/>
  <c r="N18" i="2"/>
  <c r="P18" i="2"/>
  <c r="N20" i="2"/>
  <c r="N27" i="2" s="1"/>
  <c r="N21" i="2"/>
  <c r="N22" i="2"/>
  <c r="N23" i="2"/>
  <c r="N24" i="2"/>
  <c r="N25" i="2"/>
  <c r="M27" i="2"/>
  <c r="P27" i="2"/>
  <c r="N29" i="2"/>
  <c r="N33" i="2" s="1"/>
  <c r="N30" i="2"/>
  <c r="N31" i="2"/>
  <c r="M33" i="2"/>
  <c r="P33" i="2"/>
  <c r="M35" i="2"/>
  <c r="N35" i="2"/>
  <c r="M36" i="2"/>
  <c r="N36" i="2"/>
  <c r="M37" i="2"/>
  <c r="N37" i="2"/>
  <c r="M38" i="2"/>
  <c r="N38" i="2"/>
  <c r="M40" i="2"/>
  <c r="P72" i="2"/>
  <c r="P79" i="2"/>
  <c r="P89" i="2"/>
  <c r="N14" i="1"/>
  <c r="N18" i="1" s="1"/>
  <c r="P49" i="1" s="1"/>
  <c r="N15" i="1"/>
  <c r="N16" i="1"/>
  <c r="M18" i="1"/>
  <c r="P18" i="1"/>
  <c r="N20" i="1"/>
  <c r="N21" i="1"/>
  <c r="N22" i="1"/>
  <c r="N27" i="1" s="1"/>
  <c r="N23" i="1"/>
  <c r="N24" i="1"/>
  <c r="N25" i="1"/>
  <c r="M27" i="1"/>
  <c r="P27" i="1"/>
  <c r="N29" i="1"/>
  <c r="N33" i="1" s="1"/>
  <c r="N30" i="1"/>
  <c r="N31" i="1"/>
  <c r="M33" i="1"/>
  <c r="P33" i="1"/>
  <c r="M35" i="1"/>
  <c r="M40" i="1" s="1"/>
  <c r="N35" i="1"/>
  <c r="M36" i="1"/>
  <c r="N36" i="1"/>
  <c r="M37" i="1"/>
  <c r="N37" i="1"/>
  <c r="M38" i="1"/>
  <c r="N38" i="1"/>
  <c r="P65" i="1"/>
  <c r="P72" i="1"/>
  <c r="P79" i="1"/>
  <c r="P89" i="1"/>
  <c r="C32" i="3" l="1"/>
  <c r="D32" i="3"/>
  <c r="P53" i="1"/>
  <c r="P58" i="1" s="1"/>
  <c r="P91" i="1" s="1"/>
  <c r="P51" i="2"/>
  <c r="P58" i="2" s="1"/>
  <c r="N40" i="2"/>
  <c r="N40" i="1"/>
  <c r="N40" i="4"/>
  <c r="P49" i="4" s="1"/>
  <c r="P91" i="4" s="1"/>
  <c r="P49" i="2"/>
  <c r="P9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D5C2E40F-0C16-4394-B588-F5D8252C431B}">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F44258CF-7F11-4B51-8C37-90AC9B8006CF}">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606AA696-871D-4B9B-A296-9406BC0DC7D0}">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<sst xmlns="http://schemas.openxmlformats.org/spreadsheetml/2006/main" count="539" uniqueCount="249">
  <si>
    <t xml:space="preserve">TOTAL FUNDS REQUESTED </t>
  </si>
  <si>
    <t>SUB-TOTAL</t>
  </si>
  <si>
    <t/>
  </si>
  <si>
    <t xml:space="preserve">COMMENTS </t>
  </si>
  <si>
    <t>Total Amount</t>
  </si>
  <si>
    <r>
      <t xml:space="preserve">EQUIPMENT:
</t>
    </r>
    <r>
      <rPr>
        <sz val="10"/>
        <rFont val="Arial"/>
        <family val="2"/>
      </rPr>
      <t>Items costing $5,000+ per unit &amp; having a useful life 1+ years</t>
    </r>
  </si>
  <si>
    <r>
      <t xml:space="preserve">INDIRECT COSTS </t>
    </r>
    <r>
      <rPr>
        <b/>
        <sz val="8"/>
        <rFont val="Arial"/>
        <family val="2"/>
      </rPr>
      <t xml:space="preserve"> </t>
    </r>
    <r>
      <rPr>
        <sz val="9"/>
        <rFont val="Arial"/>
        <family val="2"/>
      </rPr>
      <t>(use indirect costs calculator)</t>
    </r>
  </si>
  <si>
    <t xml:space="preserve">           enter rate %</t>
  </si>
  <si>
    <t>OTHER COSTS:</t>
  </si>
  <si>
    <t>TRAVEL:</t>
  </si>
  <si>
    <t>Other (please describe)</t>
  </si>
  <si>
    <t>SUPPLIES AND MATERIALS:</t>
  </si>
  <si>
    <t>Literacy Consultants</t>
  </si>
  <si>
    <t>Rate Type</t>
  </si>
  <si>
    <t>Rate</t>
  </si>
  <si>
    <t>CONTRACTUAL SERVICES:</t>
  </si>
  <si>
    <t xml:space="preserve">  Sub-Total Other (4b)</t>
  </si>
  <si>
    <t xml:space="preserve">  Federal Insurance Contributions (FICA)</t>
  </si>
  <si>
    <t xml:space="preserve">  Other Retirement Systems</t>
  </si>
  <si>
    <t xml:space="preserve">  Health Insurance</t>
  </si>
  <si>
    <t>5-b   Other</t>
  </si>
  <si>
    <r>
      <t>5-a</t>
    </r>
    <r>
      <rPr>
        <sz val="10"/>
        <rFont val="Arial"/>
        <family val="2"/>
      </rPr>
      <t xml:space="preserve">   </t>
    </r>
    <r>
      <rPr>
        <b/>
        <sz val="10"/>
        <rFont val="Arial"/>
        <family val="2"/>
      </rPr>
      <t>MTRS</t>
    </r>
    <r>
      <rPr>
        <sz val="10"/>
        <rFont val="Arial"/>
        <family val="2"/>
      </rPr>
      <t xml:space="preserve"> (automatically calculates if MTRS box is checked) 
         </t>
    </r>
  </si>
  <si>
    <t>FRINGE BENEFITS:</t>
  </si>
  <si>
    <t>Leadership Team stipends</t>
  </si>
  <si>
    <t>MTRS</t>
  </si>
  <si>
    <t># of Staff</t>
  </si>
  <si>
    <t>STIPENDS:</t>
  </si>
  <si>
    <t>FTE</t>
  </si>
  <si>
    <t># of staff</t>
  </si>
  <si>
    <t>SUPPORT STAFF SALARIES:</t>
  </si>
  <si>
    <t>INSTRUCTIONAL/PROF STAFF SALARIES:</t>
  </si>
  <si>
    <t>ADMINISTRATOR SALARIES:</t>
  </si>
  <si>
    <t>Amount</t>
  </si>
  <si>
    <t>Budget Line Item Category</t>
  </si>
  <si>
    <t>Program Name:</t>
  </si>
  <si>
    <t>Fund Code:</t>
  </si>
  <si>
    <t xml:space="preserve">Fiscal Year: </t>
  </si>
  <si>
    <t xml:space="preserve">Applicant Number </t>
  </si>
  <si>
    <t>Applicant Agency:</t>
  </si>
  <si>
    <t>TOTAL GRANT REQUEST</t>
  </si>
  <si>
    <t>Total stipends</t>
  </si>
  <si>
    <t># of teachers per school (up to 2)</t>
  </si>
  <si>
    <t># of schools</t>
  </si>
  <si>
    <t>LEADERSHIP TEAM STIPENDS</t>
  </si>
  <si>
    <t>Materials cost</t>
  </si>
  <si>
    <t>Approx. cost of Literacy Consultant</t>
  </si>
  <si>
    <t>CUSTOMIZED SUPPORT</t>
  </si>
  <si>
    <t>Total Support cost</t>
  </si>
  <si>
    <t>Approx. cost per school</t>
  </si>
  <si>
    <t>SUPPORT FOR A BUILDING-BASED LITERACY LEADER</t>
  </si>
  <si>
    <t>Year 2</t>
  </si>
  <si>
    <t>Year 1</t>
  </si>
  <si>
    <t>District:</t>
  </si>
  <si>
    <t>Year 3</t>
  </si>
  <si>
    <t>District Name:</t>
  </si>
  <si>
    <t>Code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</si>
  <si>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</si>
  <si>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</si>
  <si>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</si>
  <si>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</si>
  <si>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</si>
  <si>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</si>
  <si>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</si>
  <si>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</si>
  <si>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</si>
  <si>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</si>
  <si>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</si>
  <si>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</si>
  <si>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</si>
  <si>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</si>
  <si>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</si>
  <si>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</si>
  <si>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</si>
  <si>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</si>
  <si>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</si>
  <si>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</si>
  <si>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</si>
  <si>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</si>
  <si>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</si>
  <si>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</si>
  <si>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</si>
  <si>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</si>
  <si>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</si>
  <si>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</si>
  <si>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</si>
  <si>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</si>
  <si>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</si>
  <si>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</si>
  <si>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</si>
  <si>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</si>
  <si>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</si>
  <si>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</si>
  <si>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</si>
  <si>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</si>
  <si>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</si>
  <si>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</si>
  <si>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</si>
  <si>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</si>
  <si>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</si>
  <si>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</si>
  <si>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</si>
  <si>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</si>
  <si>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</si>
  <si>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</si>
  <si>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</si>
  <si>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</si>
  <si>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</si>
  <si>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</si>
  <si>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</si>
  <si>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</si>
  <si>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</si>
  <si>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</si>
  <si>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</si>
  <si>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</si>
  <si>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</si>
  <si>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</si>
  <si>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</si>
  <si>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</si>
  <si>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</si>
  <si>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</si>
  <si>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</si>
  <si>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</si>
  <si>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</si>
  <si>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</si>
  <si>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</si>
  <si>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</si>
  <si>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</si>
  <si>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</si>
  <si>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</si>
  <si>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</si>
  <si>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</si>
  <si>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</si>
  <si>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</si>
  <si>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</si>
  <si>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</si>
  <si>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</si>
  <si>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</si>
  <si>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</si>
  <si>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</si>
  <si>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</si>
  <si>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</si>
  <si>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</si>
  <si>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</si>
  <si>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Line 5: Fringe Benefits</t>
  </si>
  <si>
    <t>Line 6: Contractual Services</t>
  </si>
  <si>
    <t>Line 7: Supplies &amp; Materials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</si>
  <si>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</si>
  <si>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</si>
  <si>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</si>
  <si>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</si>
  <si>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</si>
  <si>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</si>
  <si>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</si>
  <si>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</si>
  <si>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</si>
  <si>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</si>
  <si>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</si>
  <si>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</si>
  <si>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</si>
  <si>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</si>
  <si>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</si>
  <si>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</si>
  <si>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</si>
  <si>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</si>
  <si>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</si>
  <si>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</si>
  <si>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</si>
  <si>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</si>
  <si>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</si>
  <si>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Administrators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</si>
  <si>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</si>
  <si>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</si>
  <si>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</si>
  <si>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</si>
  <si>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</si>
  <si>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</si>
  <si>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</si>
  <si>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</si>
  <si>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</si>
  <si>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</si>
  <si>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</si>
  <si>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</si>
  <si>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</si>
  <si>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</si>
  <si>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</si>
  <si>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</si>
  <si>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</si>
  <si>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</si>
  <si>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</si>
  <si>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</si>
  <si>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</si>
  <si>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</si>
  <si>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</si>
  <si>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</si>
  <si>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</si>
  <si>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</si>
  <si>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</si>
  <si>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</si>
  <si>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</si>
  <si>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</si>
  <si>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</si>
  <si>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</si>
  <si>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</si>
  <si>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</si>
  <si>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</si>
  <si>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</si>
  <si>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</si>
  <si>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</si>
  <si>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</si>
  <si>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</si>
  <si>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</si>
  <si>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</si>
  <si>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</si>
  <si>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</si>
  <si>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</si>
  <si>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</si>
  <si>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Other</t>
  </si>
  <si>
    <t>trainingq</t>
  </si>
  <si>
    <t>No</t>
  </si>
  <si>
    <t>Org Name</t>
  </si>
  <si>
    <t xml:space="preserve">Org </t>
  </si>
  <si>
    <t>Address 1</t>
  </si>
  <si>
    <t>2015 Level</t>
  </si>
  <si>
    <t>Address 2</t>
  </si>
  <si>
    <t>Town, State  Zip</t>
  </si>
  <si>
    <t>Consultant for needs assessment, planning, and materials selection</t>
  </si>
  <si>
    <t>PD on materials and/or assessments</t>
  </si>
  <si>
    <t>Total cost for PD</t>
  </si>
  <si>
    <t># of sites required for PD</t>
  </si>
  <si>
    <r>
      <t xml:space="preserve">Total # of students </t>
    </r>
    <r>
      <rPr>
        <b/>
        <sz val="11"/>
        <color theme="1"/>
        <rFont val="Calibri"/>
        <family val="2"/>
        <scheme val="minor"/>
      </rPr>
      <t>from Part III A.6</t>
    </r>
  </si>
  <si>
    <t>Avg cost/student</t>
  </si>
  <si>
    <t>Half cost funded by grant</t>
  </si>
  <si>
    <t>7/1/2021 - 6/30/2022</t>
  </si>
  <si>
    <t>7/1/2023 - 6/30/2024</t>
  </si>
  <si>
    <t>PD may extend over into year 3, but must not exceed maximum allowable cost</t>
  </si>
  <si>
    <t>Customized support should only be budgeted for year 3 if the applicant intends to continue materials/assessment professional development in year 3.</t>
  </si>
  <si>
    <t>Leadership Team stipends should only be budgeted for year 3 if the applicant intends to continue materials/assessment professional development in year 3.</t>
  </si>
  <si>
    <t>The total cost per site should not exceed $8,000 each year for two years (i.e. total cost for 3 sites = $24,000/year or $48,000 for 2 years )</t>
  </si>
  <si>
    <t>Professional Development on Instructional Materials</t>
  </si>
  <si>
    <t>Consultant for needs assessment</t>
  </si>
  <si>
    <t>Support for Literacy Leader</t>
  </si>
  <si>
    <t>Professional Development on Materials/Assessments</t>
  </si>
  <si>
    <t>Approx. cost/site</t>
  </si>
  <si>
    <t>7/1/2022 - 6/30/2023</t>
  </si>
  <si>
    <t>Cost per teacher</t>
  </si>
  <si>
    <t xml:space="preserve">Instructional Materials and/or Assessments purchase </t>
  </si>
  <si>
    <t>Instructional Materials and/or Assessments</t>
  </si>
  <si>
    <t>Number of schools:</t>
  </si>
  <si>
    <r>
      <t xml:space="preserve">INSTRUCTIONS 
</t>
    </r>
    <r>
      <rPr>
        <sz val="12"/>
        <color theme="1"/>
        <rFont val="Calibri"/>
        <family val="2"/>
        <scheme val="minor"/>
      </rPr>
      <t>•    You will be entering all of your information on the "calculations" tab in this budget workbook.
•    All of the calculations will automatically populate the Budget tabs for Years 1, 2 and 3. 
•    The calculations tab contains all of the items allowable in the "Fund Use" document. 
•    We have provided estimates of cost for all of the items.  Adjustments may be made as you are prepared to expend the funds.
•    All of your input will go into the yellow highlighted cells. Be sure to put your district name and number of schools in the upper left hand corner.  
•    If you use indirect costs, you may go directly to the Budget tabs for each year to input your approved indirect cost section 10. This cost is not included on the calculation tab.  You may also go directly to the budget tabs, cell P46, if you are including FICA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</si>
</sst>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0"/>
    <numFmt numFmtId="166" formatCode="0.0%"/>
    <numFmt numFmtId="167" formatCode="_(&quot;$&quot;* #,##0_);_(&quot;$&quot;* \(#,##0\);_(&quot;$&quot;* &quot;-&quot;??_);_(@_)"/>
    <numFmt numFmtId="168" formatCode="_(* #,##0_);_(* \(#,##0\);_(*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i/>
      <sz val="11"/>
      <color theme="1"/>
      <name val="Calibri"/>
      <family val="2"/>
      <scheme val="minor"/>
    </font>
    <font>
      <sz val="8"/>
      <name val="Calibri"/>
      <family val="2"/>
      <scheme val="minor"/>
    </font>
    <font>
      <b/>
      <sz val="11"/>
      <color indexed="60"/>
      <name val="Calibri"/>
      <family val="2"/>
    </font>
    <font>
      <b/>
      <sz val="11"/>
      <color indexed="8"/>
      <name val="Calibri"/>
      <family val="2"/>
    </font>
    <font>
      <sz val="11"/>
      <color indexed="60"/>
      <name val="Calibri"/>
      <family val="2"/>
    </font>
    <font>
      <b/>
      <sz val="12"/>
      <color theme="1"/>
      <name val="Calibri"/>
      <family val="2"/>
      <scheme val="minor"/>
    </font>
    <font>
      <sz val="14"/>
      <color theme="1"/>
      <name val="Calibri"/>
      <family val="2"/>
      <scheme val="minor"/>
    </font>
    <font>
      <b/>
      <sz val="11"/>
      <name val="Calibri"/>
      <family val="2"/>
      <scheme val="minor"/>
    </font>
    <font>
      <b/>
      <sz val="14"/>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
      <patternFill patternType="solid">
        <fgColor rgb="FFF1FD7F"/>
        <bgColor indexed="64"/>
      </patternFill>
    </fill>
    <fill>
      <patternFill patternType="solid">
        <fgColor rgb="FFFFFFCC"/>
        <bgColor indexed="64"/>
      </patternFill>
    </fill>
  </fills>
  <borders count="76">
    <border>
      <left/>
      <right/>
      <top/>
      <bottom/>
      <diagonal/>
    </border>
    <border>
      <left/>
      <right style="medium">
        <color indexed="64"/>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thin">
        <color auto="1"/>
      </bottom>
      <diagonal/>
    </border>
    <border>
      <left/>
      <right/>
      <top/>
      <bottom style="thin">
        <color auto="1"/>
      </bottom>
      <diagonal/>
    </border>
    <border>
      <left style="medium">
        <color indexed="64"/>
      </left>
      <right/>
      <top/>
      <bottom style="thin">
        <color indexed="64"/>
      </bottom>
      <diagonal/>
    </border>
    <border>
      <left/>
      <right style="medium">
        <color indexed="64"/>
      </right>
      <top style="thin">
        <color auto="1"/>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auto="1"/>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64"/>
      </right>
      <top style="thin">
        <color indexed="64"/>
      </top>
      <bottom/>
      <diagonal/>
    </border>
    <border>
      <left/>
      <right style="medium">
        <color indexed="64"/>
      </right>
      <top style="thin">
        <color auto="1"/>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style="thin">
        <color indexed="47"/>
      </right>
      <top style="thin">
        <color indexed="64"/>
      </top>
      <bottom style="thin">
        <color indexed="47"/>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right style="thin">
        <color indexed="47"/>
      </right>
      <top style="thin">
        <color indexed="47"/>
      </top>
      <bottom style="thin">
        <color indexed="64"/>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47"/>
      </left>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64"/>
      </right>
      <top style="thin">
        <color indexed="64"/>
      </top>
      <bottom/>
      <diagonal/>
    </border>
    <border>
      <left/>
      <right style="medium">
        <color indexed="64"/>
      </right>
      <top style="thin">
        <color auto="1"/>
      </top>
      <bottom/>
      <diagonal/>
    </border>
    <border>
      <left style="thin">
        <color indexed="47"/>
      </left>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47"/>
      </left>
      <right style="thin">
        <color indexed="55"/>
      </right>
      <top style="thin">
        <color indexed="55"/>
      </top>
      <bottom style="thin">
        <color indexed="55"/>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right style="thin">
        <color indexed="47"/>
      </right>
      <top style="thin">
        <color indexed="47"/>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5">
    <xf numFmtId="0" fontId="0" fillId="0" borderId="0"/>
    <xf numFmtId="43" fontId="1" fillId="0" borderId="0" applyFont="0" applyFill="0" applyBorder="0" applyAlignment="0" applyProtection="0"/>
    <xf numFmtId="44" fontId="7"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alignment vertical="top"/>
      <protection locked="0"/>
    </xf>
  </cellStyleXfs>
  <cellXfs count="454">
    <xf numFmtId="0" fontId="0" fillId="0" borderId="0" xfId="0"/>
    <xf numFmtId="0" fontId="0" fillId="0" borderId="0" xfId="0" applyProtection="1">
      <protection hidden="1"/>
    </xf>
    <xf numFmtId="0" fontId="3" fillId="0" borderId="0" xfId="0" applyFont="1" applyProtection="1">
      <protection hidden="1"/>
    </xf>
    <xf numFmtId="0" fontId="4" fillId="0" borderId="0" xfId="0" applyFont="1" applyProtection="1">
      <protection hidden="1"/>
    </xf>
    <xf numFmtId="49" fontId="3" fillId="0" borderId="0" xfId="0" applyNumberFormat="1" applyFont="1" applyProtection="1">
      <protection hidden="1"/>
    </xf>
    <xf numFmtId="42" fontId="4" fillId="0" borderId="0" xfId="0" applyNumberFormat="1" applyFont="1" applyProtection="1">
      <protection hidden="1"/>
    </xf>
    <xf numFmtId="0" fontId="0" fillId="0" borderId="0" xfId="0" applyAlignment="1">
      <alignment horizontal="right"/>
    </xf>
    <xf numFmtId="0" fontId="5" fillId="0" borderId="0" xfId="0" applyFont="1" applyProtection="1">
      <protection hidden="1"/>
    </xf>
    <xf numFmtId="49" fontId="5" fillId="0" borderId="0" xfId="0" applyNumberFormat="1" applyFont="1" applyProtection="1">
      <protection hidden="1"/>
    </xf>
    <xf numFmtId="0" fontId="5" fillId="2" borderId="1" xfId="0" applyFont="1" applyFill="1" applyBorder="1" applyAlignment="1" applyProtection="1">
      <alignment horizontal="center"/>
      <protection hidden="1"/>
    </xf>
    <xf numFmtId="0" fontId="0" fillId="0" borderId="2" xfId="0" applyBorder="1" applyProtection="1">
      <protection hidden="1"/>
    </xf>
    <xf numFmtId="0" fontId="3" fillId="2" borderId="3" xfId="0" applyFont="1" applyFill="1" applyBorder="1" applyProtection="1">
      <protection hidden="1"/>
    </xf>
    <xf numFmtId="0" fontId="3" fillId="2" borderId="2" xfId="0" applyFont="1" applyFill="1" applyBorder="1" applyProtection="1">
      <protection hidden="1"/>
    </xf>
    <xf numFmtId="0" fontId="4" fillId="2" borderId="2" xfId="0" applyFont="1" applyFill="1" applyBorder="1" applyProtection="1">
      <protection hidden="1"/>
    </xf>
    <xf numFmtId="0" fontId="4" fillId="2" borderId="3" xfId="0" applyFont="1" applyFill="1" applyBorder="1" applyProtection="1">
      <protection hidden="1"/>
    </xf>
    <xf numFmtId="0" fontId="4" fillId="2" borderId="4" xfId="0" applyFont="1" applyFill="1" applyBorder="1" applyProtection="1">
      <protection hidden="1"/>
    </xf>
    <xf numFmtId="49" fontId="3" fillId="2" borderId="4" xfId="0" applyNumberFormat="1" applyFont="1" applyFill="1" applyBorder="1" applyProtection="1">
      <protection hidden="1"/>
    </xf>
    <xf numFmtId="0" fontId="0" fillId="0" borderId="5" xfId="0" applyBorder="1" applyProtection="1">
      <protection hidden="1"/>
    </xf>
    <xf numFmtId="0" fontId="3" fillId="2" borderId="5" xfId="0" applyFont="1" applyFill="1" applyBorder="1" applyProtection="1">
      <protection hidden="1"/>
    </xf>
    <xf numFmtId="0" fontId="3" fillId="2" borderId="0" xfId="0" applyFont="1" applyFill="1" applyProtection="1">
      <protection hidden="1"/>
    </xf>
    <xf numFmtId="42" fontId="5" fillId="2" borderId="0" xfId="0" applyNumberFormat="1" applyFont="1" applyFill="1" applyAlignment="1" applyProtection="1">
      <alignment horizontal="right" vertical="center"/>
      <protection hidden="1"/>
    </xf>
    <xf numFmtId="42" fontId="5" fillId="0" borderId="6" xfId="0" applyNumberFormat="1" applyFont="1" applyBorder="1" applyAlignment="1" applyProtection="1">
      <alignment horizontal="right" vertical="center"/>
      <protection hidden="1"/>
    </xf>
    <xf numFmtId="42" fontId="5" fillId="0" borderId="7" xfId="0" applyNumberFormat="1" applyFont="1" applyBorder="1" applyAlignment="1" applyProtection="1">
      <alignment horizontal="right" vertical="center"/>
      <protection hidden="1"/>
    </xf>
    <xf numFmtId="0" fontId="5" fillId="0" borderId="7" xfId="0" applyFont="1" applyBorder="1" applyAlignment="1" applyProtection="1">
      <alignment horizontal="left" vertical="center"/>
      <protection hidden="1"/>
    </xf>
    <xf numFmtId="0" fontId="5" fillId="0" borderId="8" xfId="0" applyFont="1" applyBorder="1" applyAlignment="1" applyProtection="1">
      <alignment horizontal="left" vertical="center"/>
      <protection hidden="1"/>
    </xf>
    <xf numFmtId="49" fontId="3" fillId="2" borderId="8" xfId="0" applyNumberFormat="1" applyFont="1" applyFill="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0" fontId="5" fillId="2" borderId="9" xfId="0" applyFont="1" applyFill="1" applyBorder="1" applyAlignment="1" applyProtection="1">
      <alignment horizontal="center"/>
      <protection hidden="1"/>
    </xf>
    <xf numFmtId="0" fontId="4" fillId="0" borderId="10" xfId="0" applyFont="1" applyBorder="1" applyProtection="1">
      <protection hidden="1"/>
    </xf>
    <xf numFmtId="42" fontId="5" fillId="2" borderId="11" xfId="0" applyNumberFormat="1" applyFont="1" applyFill="1" applyBorder="1" applyAlignment="1" applyProtection="1">
      <alignment horizontal="right" vertical="center"/>
      <protection hidden="1"/>
    </xf>
    <xf numFmtId="0" fontId="5" fillId="0" borderId="0" xfId="0" applyFont="1" applyAlignment="1" applyProtection="1">
      <alignment horizontal="left" vertical="center"/>
      <protection hidden="1"/>
    </xf>
    <xf numFmtId="49" fontId="3" fillId="2" borderId="12" xfId="0" applyNumberFormat="1" applyFont="1" applyFill="1" applyBorder="1" applyAlignment="1" applyProtection="1">
      <alignment horizontal="center" vertical="center"/>
      <protection hidden="1"/>
    </xf>
    <xf numFmtId="0" fontId="4" fillId="0" borderId="13" xfId="0" applyFont="1" applyBorder="1" applyProtection="1">
      <protection hidden="1"/>
    </xf>
    <xf numFmtId="0" fontId="4" fillId="0" borderId="14" xfId="0" applyFont="1" applyBorder="1" applyProtection="1">
      <protection hidden="1"/>
    </xf>
    <xf numFmtId="0" fontId="5" fillId="0" borderId="14" xfId="0" applyFont="1" applyBorder="1" applyAlignment="1" applyProtection="1">
      <alignment horizontal="center"/>
      <protection hidden="1"/>
    </xf>
    <xf numFmtId="0" fontId="4" fillId="0" borderId="15" xfId="0" applyFont="1" applyBorder="1" applyProtection="1">
      <protection hidden="1"/>
    </xf>
    <xf numFmtId="49" fontId="3" fillId="2" borderId="12" xfId="0" applyNumberFormat="1" applyFont="1" applyFill="1" applyBorder="1" applyProtection="1">
      <protection hidden="1"/>
    </xf>
    <xf numFmtId="0" fontId="6" fillId="2" borderId="5" xfId="0" applyFont="1" applyFill="1" applyBorder="1" applyAlignment="1" applyProtection="1">
      <alignment vertical="center"/>
      <protection hidden="1"/>
    </xf>
    <xf numFmtId="0" fontId="6" fillId="0" borderId="7" xfId="0" applyFont="1" applyBorder="1" applyAlignment="1" applyProtection="1">
      <alignment vertical="center"/>
      <protection hidden="1"/>
    </xf>
    <xf numFmtId="42" fontId="5" fillId="2" borderId="6" xfId="2" applyNumberFormat="1" applyFont="1" applyFill="1" applyBorder="1" applyAlignment="1" applyProtection="1">
      <alignment vertical="center"/>
      <protection hidden="1"/>
    </xf>
    <xf numFmtId="42" fontId="5" fillId="2" borderId="16" xfId="2" applyNumberFormat="1" applyFont="1" applyFill="1" applyBorder="1" applyAlignment="1" applyProtection="1">
      <alignment vertical="center"/>
      <protection hidden="1"/>
    </xf>
    <xf numFmtId="3" fontId="5" fillId="2" borderId="7" xfId="0" applyNumberFormat="1" applyFont="1" applyFill="1" applyBorder="1" applyAlignment="1" applyProtection="1">
      <alignment vertical="center"/>
      <protection hidden="1"/>
    </xf>
    <xf numFmtId="3" fontId="5" fillId="2" borderId="16" xfId="0" applyNumberFormat="1" applyFont="1" applyFill="1" applyBorder="1" applyAlignment="1" applyProtection="1">
      <alignment vertical="center"/>
      <protection hidden="1"/>
    </xf>
    <xf numFmtId="3" fontId="5" fillId="2" borderId="16" xfId="2" applyNumberFormat="1" applyFont="1" applyFill="1" applyBorder="1" applyAlignment="1" applyProtection="1">
      <alignment horizontal="center" vertical="center"/>
      <protection hidden="1"/>
    </xf>
    <xf numFmtId="49" fontId="6" fillId="2" borderId="12" xfId="0" applyNumberFormat="1" applyFont="1" applyFill="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44" fontId="4" fillId="2" borderId="18" xfId="0" applyNumberFormat="1" applyFont="1" applyFill="1" applyBorder="1" applyProtection="1">
      <protection hidden="1"/>
    </xf>
    <xf numFmtId="44" fontId="4" fillId="0" borderId="19" xfId="0" applyNumberFormat="1" applyFont="1" applyBorder="1" applyProtection="1">
      <protection hidden="1"/>
    </xf>
    <xf numFmtId="0" fontId="4" fillId="2" borderId="0" xfId="0" applyFont="1" applyFill="1" applyProtection="1">
      <protection hidden="1"/>
    </xf>
    <xf numFmtId="0" fontId="4" fillId="0" borderId="6" xfId="0" applyFont="1" applyBorder="1" applyProtection="1">
      <protection hidden="1"/>
    </xf>
    <xf numFmtId="0" fontId="4" fillId="0" borderId="7" xfId="0" applyFont="1" applyBorder="1" applyProtection="1">
      <protection hidden="1"/>
    </xf>
    <xf numFmtId="0" fontId="4" fillId="0" borderId="8" xfId="0" applyFont="1" applyBorder="1" applyProtection="1">
      <protection hidden="1"/>
    </xf>
    <xf numFmtId="3" fontId="4" fillId="3" borderId="20" xfId="0" applyNumberFormat="1" applyFont="1" applyFill="1" applyBorder="1" applyAlignment="1">
      <alignment horizontal="center" vertical="center"/>
    </xf>
    <xf numFmtId="42" fontId="4" fillId="2" borderId="18" xfId="0" applyNumberFormat="1" applyFont="1" applyFill="1" applyBorder="1" applyAlignment="1" applyProtection="1">
      <alignment vertical="center"/>
      <protection hidden="1"/>
    </xf>
    <xf numFmtId="42" fontId="4" fillId="3" borderId="21" xfId="0" applyNumberFormat="1" applyFont="1" applyFill="1" applyBorder="1" applyAlignment="1">
      <alignment horizontal="right" vertical="center"/>
    </xf>
    <xf numFmtId="0" fontId="8" fillId="2" borderId="0" xfId="0" applyFont="1" applyFill="1" applyProtection="1">
      <protection hidden="1"/>
    </xf>
    <xf numFmtId="0" fontId="4" fillId="0" borderId="18" xfId="0" applyFont="1" applyBorder="1" applyProtection="1">
      <protection hidden="1"/>
    </xf>
    <xf numFmtId="0" fontId="4" fillId="0" borderId="12" xfId="0" applyFont="1" applyBorder="1" applyProtection="1">
      <protection hidden="1"/>
    </xf>
    <xf numFmtId="0" fontId="5" fillId="0" borderId="20" xfId="0" applyFont="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9" fillId="2" borderId="0" xfId="0" applyFont="1" applyFill="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5" fillId="0" borderId="12" xfId="0" applyFont="1" applyBorder="1" applyAlignment="1" applyProtection="1">
      <alignment horizontal="center" vertical="top"/>
      <protection hidden="1"/>
    </xf>
    <xf numFmtId="0" fontId="5" fillId="0" borderId="9" xfId="0" applyFont="1" applyBorder="1" applyAlignment="1" applyProtection="1">
      <alignment horizontal="center"/>
      <protection hidden="1"/>
    </xf>
    <xf numFmtId="164" fontId="4" fillId="2" borderId="18" xfId="2" applyNumberFormat="1" applyFont="1" applyFill="1" applyBorder="1" applyAlignment="1" applyProtection="1">
      <alignment vertical="center"/>
      <protection hidden="1"/>
    </xf>
    <xf numFmtId="49" fontId="4" fillId="0" borderId="0" xfId="0" applyNumberFormat="1" applyFont="1" applyAlignment="1" applyProtection="1">
      <alignment horizontal="center"/>
      <protection hidden="1"/>
    </xf>
    <xf numFmtId="0" fontId="5" fillId="0" borderId="12" xfId="0" applyFont="1" applyBorder="1" applyProtection="1">
      <protection hidden="1"/>
    </xf>
    <xf numFmtId="0" fontId="3" fillId="2" borderId="16" xfId="0" applyFont="1" applyFill="1" applyBorder="1" applyProtection="1">
      <protection hidden="1"/>
    </xf>
    <xf numFmtId="0" fontId="4" fillId="2" borderId="16" xfId="0" applyFont="1" applyFill="1" applyBorder="1" applyProtection="1">
      <protection hidden="1"/>
    </xf>
    <xf numFmtId="49" fontId="4" fillId="2" borderId="16" xfId="0" applyNumberFormat="1" applyFont="1" applyFill="1" applyBorder="1" applyAlignment="1" applyProtection="1">
      <alignment horizontal="center"/>
      <protection hidden="1"/>
    </xf>
    <xf numFmtId="0" fontId="5" fillId="2" borderId="17" xfId="0" applyFont="1" applyFill="1" applyBorder="1" applyProtection="1">
      <protection hidden="1"/>
    </xf>
    <xf numFmtId="0" fontId="4" fillId="0" borderId="22" xfId="0" applyFont="1" applyBorder="1" applyProtection="1">
      <protection hidden="1"/>
    </xf>
    <xf numFmtId="3" fontId="4" fillId="3" borderId="20" xfId="0" applyNumberFormat="1" applyFont="1" applyFill="1" applyBorder="1" applyAlignment="1" applyProtection="1">
      <alignment horizontal="center" vertical="center"/>
      <protection locked="0"/>
    </xf>
    <xf numFmtId="0" fontId="6" fillId="0" borderId="0" xfId="0" applyFont="1" applyAlignment="1" applyProtection="1">
      <alignment vertical="center"/>
      <protection hidden="1"/>
    </xf>
    <xf numFmtId="164" fontId="4" fillId="3" borderId="21" xfId="0" applyNumberFormat="1" applyFont="1" applyFill="1" applyBorder="1" applyAlignment="1" applyProtection="1">
      <alignment horizontal="right"/>
      <protection locked="0"/>
    </xf>
    <xf numFmtId="0" fontId="4" fillId="0" borderId="0" xfId="0" applyFont="1" applyAlignment="1" applyProtection="1">
      <alignment horizontal="right"/>
      <protection hidden="1"/>
    </xf>
    <xf numFmtId="0" fontId="5" fillId="0" borderId="12" xfId="0" applyFont="1" applyBorder="1" applyAlignment="1" applyProtection="1">
      <alignment horizontal="center"/>
      <protection hidden="1"/>
    </xf>
    <xf numFmtId="0" fontId="3" fillId="2" borderId="5" xfId="0" applyFont="1" applyFill="1" applyBorder="1" applyAlignment="1" applyProtection="1">
      <alignment vertical="center"/>
      <protection hidden="1"/>
    </xf>
    <xf numFmtId="0" fontId="3" fillId="0" borderId="0" xfId="0" applyFont="1" applyAlignment="1" applyProtection="1">
      <alignment vertical="center"/>
      <protection hidden="1"/>
    </xf>
    <xf numFmtId="164" fontId="4" fillId="0" borderId="22" xfId="2" applyNumberFormat="1" applyFont="1" applyFill="1" applyBorder="1" applyAlignment="1" applyProtection="1">
      <alignment vertical="center"/>
      <protection hidden="1"/>
    </xf>
    <xf numFmtId="3" fontId="4" fillId="2" borderId="0" xfId="0" applyNumberFormat="1" applyFont="1" applyFill="1" applyAlignment="1" applyProtection="1">
      <alignment vertical="center"/>
      <protection hidden="1"/>
    </xf>
    <xf numFmtId="3" fontId="4" fillId="0" borderId="0" xfId="0" applyNumberFormat="1" applyFont="1" applyAlignment="1" applyProtection="1">
      <alignment vertical="center"/>
      <protection hidden="1"/>
    </xf>
    <xf numFmtId="3" fontId="4" fillId="0" borderId="13" xfId="0" applyNumberFormat="1" applyFont="1" applyBorder="1" applyAlignment="1" applyProtection="1">
      <alignment vertical="center"/>
      <protection hidden="1"/>
    </xf>
    <xf numFmtId="3" fontId="4" fillId="0" borderId="14" xfId="0" applyNumberFormat="1" applyFont="1" applyBorder="1" applyAlignment="1" applyProtection="1">
      <alignment vertical="center"/>
      <protection hidden="1"/>
    </xf>
    <xf numFmtId="3" fontId="4" fillId="0" borderId="14" xfId="2" applyNumberFormat="1" applyFont="1" applyFill="1" applyBorder="1" applyAlignment="1" applyProtection="1">
      <alignment horizontal="center" vertical="center"/>
      <protection hidden="1"/>
    </xf>
    <xf numFmtId="0" fontId="5" fillId="0" borderId="14"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42" fontId="5" fillId="2" borderId="18" xfId="2" applyNumberFormat="1" applyFont="1" applyFill="1" applyBorder="1" applyAlignment="1" applyProtection="1">
      <alignment vertical="center"/>
      <protection hidden="1"/>
    </xf>
    <xf numFmtId="42" fontId="5" fillId="2" borderId="14" xfId="2" applyNumberFormat="1" applyFont="1" applyFill="1" applyBorder="1" applyAlignment="1" applyProtection="1">
      <alignment vertical="center"/>
      <protection hidden="1"/>
    </xf>
    <xf numFmtId="3" fontId="5" fillId="2" borderId="0" xfId="0" applyNumberFormat="1" applyFont="1" applyFill="1" applyAlignment="1" applyProtection="1">
      <alignment vertical="center"/>
      <protection hidden="1"/>
    </xf>
    <xf numFmtId="3" fontId="5" fillId="2" borderId="14" xfId="0" applyNumberFormat="1" applyFont="1" applyFill="1" applyBorder="1" applyAlignment="1" applyProtection="1">
      <alignment vertical="center"/>
      <protection hidden="1"/>
    </xf>
    <xf numFmtId="3" fontId="5" fillId="2" borderId="14" xfId="2" applyNumberFormat="1" applyFont="1" applyFill="1" applyBorder="1" applyAlignment="1" applyProtection="1">
      <alignment horizontal="center" vertical="center"/>
      <protection hidden="1"/>
    </xf>
    <xf numFmtId="0" fontId="4" fillId="2" borderId="18" xfId="0" applyFont="1" applyFill="1" applyBorder="1" applyProtection="1">
      <protection hidden="1"/>
    </xf>
    <xf numFmtId="0" fontId="4" fillId="0" borderId="19" xfId="0" applyFont="1" applyBorder="1" applyProtection="1">
      <protection hidden="1"/>
    </xf>
    <xf numFmtId="49" fontId="4" fillId="0" borderId="7" xfId="0" applyNumberFormat="1" applyFont="1" applyBorder="1" applyAlignment="1" applyProtection="1">
      <alignment horizontal="center"/>
      <protection hidden="1"/>
    </xf>
    <xf numFmtId="42" fontId="4" fillId="2" borderId="18" xfId="0" applyNumberFormat="1" applyFont="1" applyFill="1" applyBorder="1" applyProtection="1">
      <protection hidden="1"/>
    </xf>
    <xf numFmtId="42" fontId="4" fillId="3" borderId="21" xfId="0" applyNumberFormat="1" applyFont="1" applyFill="1" applyBorder="1" applyAlignment="1">
      <alignment horizontal="right"/>
    </xf>
    <xf numFmtId="0" fontId="5" fillId="0" borderId="21" xfId="0" applyFont="1" applyBorder="1" applyAlignment="1" applyProtection="1">
      <alignment horizontal="center" vertical="center"/>
      <protection hidden="1"/>
    </xf>
    <xf numFmtId="0" fontId="11" fillId="0" borderId="14" xfId="0" applyFont="1" applyBorder="1" applyAlignment="1" applyProtection="1">
      <alignment horizontal="center" vertical="center" wrapText="1"/>
      <protection hidden="1"/>
    </xf>
    <xf numFmtId="44" fontId="11" fillId="0" borderId="14" xfId="2" applyFont="1" applyFill="1" applyBorder="1" applyAlignment="1" applyProtection="1">
      <alignment horizontal="center" vertical="center" wrapText="1"/>
      <protection hidden="1"/>
    </xf>
    <xf numFmtId="0" fontId="4" fillId="0" borderId="14" xfId="0" applyFont="1" applyBorder="1" applyAlignment="1" applyProtection="1">
      <alignment horizontal="left" vertical="center"/>
      <protection hidden="1"/>
    </xf>
    <xf numFmtId="0" fontId="9" fillId="0" borderId="15" xfId="0" applyFont="1" applyBorder="1" applyAlignment="1" applyProtection="1">
      <alignment horizontal="center" vertical="center"/>
      <protection hidden="1"/>
    </xf>
    <xf numFmtId="0" fontId="4" fillId="0" borderId="14" xfId="0" applyFont="1" applyBorder="1" applyAlignment="1" applyProtection="1">
      <alignment vertical="center"/>
      <protection hidden="1"/>
    </xf>
    <xf numFmtId="0" fontId="5" fillId="0" borderId="14" xfId="0" applyFont="1" applyBorder="1" applyAlignment="1" applyProtection="1">
      <alignment vertical="center"/>
      <protection hidden="1"/>
    </xf>
    <xf numFmtId="44" fontId="4" fillId="2" borderId="18" xfId="2" applyFont="1" applyFill="1" applyBorder="1" applyProtection="1">
      <protection hidden="1"/>
    </xf>
    <xf numFmtId="44" fontId="4" fillId="0" borderId="19" xfId="2" applyFont="1" applyBorder="1" applyProtection="1">
      <protection hidden="1"/>
    </xf>
    <xf numFmtId="49" fontId="12" fillId="2" borderId="12" xfId="0" applyNumberFormat="1" applyFont="1" applyFill="1" applyBorder="1" applyProtection="1">
      <protection hidden="1"/>
    </xf>
    <xf numFmtId="49" fontId="12" fillId="0" borderId="0" xfId="0" applyNumberFormat="1" applyFont="1" applyProtection="1">
      <protection hidden="1"/>
    </xf>
    <xf numFmtId="44" fontId="4" fillId="0" borderId="10" xfId="2" applyFont="1" applyBorder="1" applyProtection="1">
      <protection hidden="1"/>
    </xf>
    <xf numFmtId="0" fontId="5" fillId="0" borderId="7" xfId="0" applyFont="1" applyBorder="1" applyProtection="1">
      <protection hidden="1"/>
    </xf>
    <xf numFmtId="4" fontId="4" fillId="3" borderId="21" xfId="0" applyNumberFormat="1" applyFont="1" applyFill="1" applyBorder="1" applyAlignment="1" applyProtection="1">
      <alignment horizontal="center" vertical="center"/>
      <protection locked="0"/>
    </xf>
    <xf numFmtId="164" fontId="4" fillId="3" borderId="21" xfId="0" applyNumberFormat="1" applyFont="1" applyFill="1" applyBorder="1" applyAlignment="1" applyProtection="1">
      <alignment horizontal="center" vertical="center"/>
      <protection locked="0"/>
    </xf>
    <xf numFmtId="0" fontId="3" fillId="0" borderId="14" xfId="0" applyFont="1" applyBorder="1" applyProtection="1">
      <protection hidden="1"/>
    </xf>
    <xf numFmtId="0" fontId="8" fillId="2" borderId="14"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wrapText="1"/>
      <protection hidden="1"/>
    </xf>
    <xf numFmtId="0" fontId="6" fillId="0" borderId="16" xfId="0" applyFont="1" applyBorder="1" applyAlignment="1" applyProtection="1">
      <alignment vertical="center"/>
      <protection hidden="1"/>
    </xf>
    <xf numFmtId="44" fontId="4" fillId="2" borderId="10" xfId="2" applyFont="1" applyFill="1" applyBorder="1" applyAlignment="1" applyProtection="1">
      <protection hidden="1"/>
    </xf>
    <xf numFmtId="44" fontId="4" fillId="0" borderId="10" xfId="2" applyFont="1" applyFill="1" applyBorder="1" applyAlignment="1" applyProtection="1">
      <protection hidden="1"/>
    </xf>
    <xf numFmtId="0" fontId="4" fillId="0" borderId="0" xfId="0" applyFont="1" applyAlignment="1" applyProtection="1">
      <alignment horizontal="left"/>
      <protection hidden="1"/>
    </xf>
    <xf numFmtId="42" fontId="4" fillId="4" borderId="21" xfId="0" applyNumberFormat="1" applyFont="1" applyFill="1" applyBorder="1" applyAlignment="1" applyProtection="1">
      <alignment horizontal="right" vertical="center"/>
      <protection locked="0"/>
    </xf>
    <xf numFmtId="0" fontId="9" fillId="2" borderId="0" xfId="0" applyFont="1" applyFill="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12" xfId="0" applyFont="1" applyBorder="1" applyAlignment="1" applyProtection="1">
      <alignment horizontal="center" vertical="center"/>
      <protection hidden="1"/>
    </xf>
    <xf numFmtId="5" fontId="4" fillId="2" borderId="18" xfId="2" applyNumberFormat="1" applyFont="1" applyFill="1" applyBorder="1" applyAlignment="1" applyProtection="1">
      <alignment vertical="center"/>
      <protection hidden="1"/>
    </xf>
    <xf numFmtId="42" fontId="4" fillId="3" borderId="21" xfId="2" applyNumberFormat="1" applyFont="1" applyFill="1" applyBorder="1" applyAlignment="1" applyProtection="1">
      <alignment horizontal="right" vertical="center"/>
    </xf>
    <xf numFmtId="0" fontId="0" fillId="0" borderId="0" xfId="0" applyAlignment="1" applyProtection="1">
      <alignment vertical="center" wrapText="1"/>
      <protection hidden="1"/>
    </xf>
    <xf numFmtId="42" fontId="4" fillId="4" borderId="21" xfId="3" applyNumberFormat="1" applyFont="1" applyFill="1" applyBorder="1" applyAlignment="1" applyProtection="1">
      <alignment horizontal="right" vertical="center"/>
      <protection hidden="1"/>
    </xf>
    <xf numFmtId="0" fontId="5" fillId="0" borderId="0" xfId="0" applyFont="1" applyAlignment="1" applyProtection="1">
      <alignment vertical="center" wrapText="1"/>
      <protection hidden="1"/>
    </xf>
    <xf numFmtId="0" fontId="3" fillId="0" borderId="24" xfId="0" applyFont="1" applyBorder="1" applyAlignment="1" applyProtection="1">
      <alignment vertical="center"/>
      <protection hidden="1"/>
    </xf>
    <xf numFmtId="0" fontId="3" fillId="0" borderId="25" xfId="0" applyFont="1" applyBorder="1" applyAlignment="1" applyProtection="1">
      <alignment vertical="center"/>
      <protection hidden="1"/>
    </xf>
    <xf numFmtId="0" fontId="14" fillId="0" borderId="0" xfId="0" applyFont="1" applyProtection="1">
      <protection hidden="1"/>
    </xf>
    <xf numFmtId="42" fontId="4" fillId="2" borderId="18" xfId="2" applyNumberFormat="1" applyFont="1" applyFill="1" applyBorder="1" applyAlignment="1" applyProtection="1">
      <protection hidden="1"/>
    </xf>
    <xf numFmtId="0" fontId="9" fillId="2" borderId="0" xfId="0" applyFont="1" applyFill="1" applyAlignment="1" applyProtection="1">
      <alignment vertical="center"/>
      <protection hidden="1"/>
    </xf>
    <xf numFmtId="0" fontId="5" fillId="0" borderId="0" xfId="0" applyFont="1" applyAlignment="1" applyProtection="1">
      <alignment vertical="center"/>
      <protection hidden="1"/>
    </xf>
    <xf numFmtId="0" fontId="5" fillId="2" borderId="27" xfId="0" applyFont="1" applyFill="1" applyBorder="1" applyAlignment="1" applyProtection="1">
      <alignment horizontal="center"/>
      <protection hidden="1"/>
    </xf>
    <xf numFmtId="0" fontId="6" fillId="0" borderId="0" xfId="0" applyFont="1" applyAlignment="1" applyProtection="1">
      <alignment horizontal="right" vertical="center"/>
      <protection hidden="1"/>
    </xf>
    <xf numFmtId="0" fontId="6" fillId="0" borderId="28" xfId="0" applyFont="1" applyBorder="1" applyAlignment="1" applyProtection="1">
      <alignment horizontal="right" vertical="center"/>
      <protection hidden="1"/>
    </xf>
    <xf numFmtId="0" fontId="6" fillId="0" borderId="29" xfId="0" applyFont="1" applyBorder="1" applyAlignment="1" applyProtection="1">
      <alignment horizontal="right" vertical="center"/>
      <protection hidden="1"/>
    </xf>
    <xf numFmtId="0" fontId="6" fillId="0" borderId="30" xfId="0" applyFont="1" applyBorder="1" applyAlignment="1" applyProtection="1">
      <alignment horizontal="right" vertical="center"/>
      <protection hidden="1"/>
    </xf>
    <xf numFmtId="44" fontId="5" fillId="2" borderId="18" xfId="2" applyFont="1" applyFill="1" applyBorder="1" applyAlignment="1" applyProtection="1">
      <alignment horizontal="right" vertical="center"/>
      <protection hidden="1"/>
    </xf>
    <xf numFmtId="42" fontId="5" fillId="2" borderId="14" xfId="2" applyNumberFormat="1" applyFont="1" applyFill="1" applyBorder="1" applyAlignment="1" applyProtection="1">
      <alignment horizontal="right" vertical="center"/>
      <protection hidden="1"/>
    </xf>
    <xf numFmtId="3" fontId="5" fillId="2" borderId="0" xfId="2" applyNumberFormat="1" applyFont="1" applyFill="1" applyBorder="1" applyAlignment="1" applyProtection="1">
      <alignment horizontal="center" vertical="center"/>
      <protection hidden="1"/>
    </xf>
    <xf numFmtId="3" fontId="5" fillId="2" borderId="0" xfId="2" applyNumberFormat="1" applyFont="1" applyFill="1" applyBorder="1" applyAlignment="1" applyProtection="1">
      <alignment horizontal="center" vertical="center"/>
      <protection locked="0"/>
    </xf>
    <xf numFmtId="4" fontId="5" fillId="2" borderId="14" xfId="2" applyNumberFormat="1" applyFont="1" applyFill="1" applyBorder="1" applyAlignment="1" applyProtection="1">
      <alignment horizontal="center" vertical="center"/>
      <protection hidden="1"/>
    </xf>
    <xf numFmtId="0" fontId="5" fillId="0" borderId="27" xfId="0" applyFont="1" applyBorder="1" applyAlignment="1" applyProtection="1">
      <alignment horizontal="center"/>
      <protection hidden="1"/>
    </xf>
    <xf numFmtId="3" fontId="14" fillId="0" borderId="0" xfId="0" applyNumberFormat="1" applyFont="1" applyAlignment="1" applyProtection="1">
      <alignment horizontal="center" vertical="center"/>
      <protection hidden="1"/>
    </xf>
    <xf numFmtId="42" fontId="4" fillId="0" borderId="19" xfId="0" applyNumberFormat="1" applyFont="1" applyBorder="1" applyAlignment="1" applyProtection="1">
      <alignment vertical="center"/>
      <protection hidden="1"/>
    </xf>
    <xf numFmtId="0" fontId="4" fillId="0" borderId="0" xfId="0" applyFont="1" applyProtection="1">
      <protection locked="0"/>
    </xf>
    <xf numFmtId="3" fontId="4" fillId="0" borderId="7" xfId="0" applyNumberFormat="1" applyFont="1" applyBorder="1" applyAlignment="1" applyProtection="1">
      <alignment horizontal="right" vertical="center"/>
      <protection hidden="1"/>
    </xf>
    <xf numFmtId="0" fontId="0" fillId="0" borderId="7" xfId="0" applyBorder="1" applyProtection="1">
      <protection hidden="1"/>
    </xf>
    <xf numFmtId="3" fontId="4" fillId="3" borderId="21"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center" vertical="center"/>
      <protection locked="0"/>
    </xf>
    <xf numFmtId="0" fontId="9" fillId="0" borderId="18"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42" fontId="5" fillId="2" borderId="16" xfId="2" applyNumberFormat="1" applyFont="1" applyFill="1" applyBorder="1" applyAlignment="1" applyProtection="1">
      <alignment horizontal="right" vertical="center"/>
      <protection hidden="1"/>
    </xf>
    <xf numFmtId="42" fontId="4" fillId="0" borderId="21" xfId="0" applyNumberFormat="1" applyFont="1" applyBorder="1" applyAlignment="1">
      <alignment horizontal="right" vertical="center"/>
    </xf>
    <xf numFmtId="0" fontId="3" fillId="0" borderId="28" xfId="0" applyFont="1" applyBorder="1" applyAlignment="1" applyProtection="1">
      <alignment vertical="center"/>
      <protection hidden="1"/>
    </xf>
    <xf numFmtId="0" fontId="3" fillId="0" borderId="29" xfId="0" applyFont="1" applyBorder="1" applyAlignment="1" applyProtection="1">
      <alignment vertical="center"/>
      <protection hidden="1"/>
    </xf>
    <xf numFmtId="0" fontId="14" fillId="0" borderId="29" xfId="0" applyFont="1" applyBorder="1" applyProtection="1">
      <protection hidden="1"/>
    </xf>
    <xf numFmtId="3" fontId="14" fillId="0" borderId="30" xfId="0" applyNumberFormat="1" applyFont="1" applyBorder="1" applyAlignment="1" applyProtection="1">
      <alignment horizontal="center" vertical="center"/>
      <protection hidden="1"/>
    </xf>
    <xf numFmtId="4" fontId="4" fillId="3" borderId="21"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xf>
    <xf numFmtId="0" fontId="4" fillId="0" borderId="32" xfId="0" applyFont="1" applyBorder="1" applyProtection="1">
      <protection hidden="1"/>
    </xf>
    <xf numFmtId="4" fontId="4" fillId="0" borderId="0" xfId="0" applyNumberFormat="1" applyFont="1" applyProtection="1">
      <protection hidden="1"/>
    </xf>
    <xf numFmtId="0" fontId="14" fillId="0" borderId="30" xfId="0" applyFont="1" applyBorder="1" applyProtection="1">
      <protection hidden="1"/>
    </xf>
    <xf numFmtId="0" fontId="9" fillId="0" borderId="33"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34" xfId="0" applyFont="1" applyBorder="1" applyAlignment="1" applyProtection="1">
      <alignment horizontal="center" vertical="center" wrapText="1"/>
      <protection hidden="1"/>
    </xf>
    <xf numFmtId="0" fontId="4" fillId="0" borderId="34" xfId="0" applyFont="1" applyBorder="1" applyAlignment="1" applyProtection="1">
      <alignment vertical="center"/>
      <protection hidden="1"/>
    </xf>
    <xf numFmtId="49" fontId="6" fillId="2" borderId="12" xfId="0" applyNumberFormat="1" applyFont="1" applyFill="1" applyBorder="1" applyAlignment="1" applyProtection="1">
      <alignment horizontal="center"/>
      <protection hidden="1"/>
    </xf>
    <xf numFmtId="49" fontId="6" fillId="0" borderId="0" xfId="0" applyNumberFormat="1" applyFont="1" applyAlignment="1" applyProtection="1">
      <alignment horizontal="center"/>
      <protection hidden="1"/>
    </xf>
    <xf numFmtId="0" fontId="15" fillId="0" borderId="7" xfId="0" applyFont="1" applyBorder="1" applyAlignment="1" applyProtection="1">
      <alignment horizontal="left"/>
      <protection hidden="1"/>
    </xf>
    <xf numFmtId="0" fontId="3" fillId="0" borderId="35" xfId="0" applyFont="1" applyBorder="1" applyAlignment="1" applyProtection="1">
      <alignment vertical="center"/>
      <protection hidden="1"/>
    </xf>
    <xf numFmtId="0" fontId="3" fillId="0" borderId="36" xfId="0" applyFont="1" applyBorder="1" applyAlignment="1" applyProtection="1">
      <alignment vertical="center"/>
      <protection hidden="1"/>
    </xf>
    <xf numFmtId="0" fontId="14" fillId="0" borderId="36" xfId="0" applyFont="1" applyBorder="1" applyProtection="1">
      <protection hidden="1"/>
    </xf>
    <xf numFmtId="0" fontId="14" fillId="0" borderId="37" xfId="0" applyFont="1" applyBorder="1" applyProtection="1">
      <protection hidden="1"/>
    </xf>
    <xf numFmtId="0" fontId="14" fillId="0" borderId="38" xfId="0" applyFont="1" applyBorder="1" applyProtection="1">
      <protection hidden="1"/>
    </xf>
    <xf numFmtId="0" fontId="14" fillId="0" borderId="39" xfId="0" applyFont="1" applyBorder="1" applyProtection="1">
      <protection hidden="1"/>
    </xf>
    <xf numFmtId="0" fontId="3" fillId="0" borderId="40" xfId="0" applyFont="1" applyBorder="1" applyAlignment="1" applyProtection="1">
      <alignment vertical="center"/>
      <protection hidden="1"/>
    </xf>
    <xf numFmtId="0" fontId="3" fillId="0" borderId="41" xfId="0" applyFont="1" applyBorder="1" applyAlignment="1" applyProtection="1">
      <alignment vertical="center"/>
      <protection hidden="1"/>
    </xf>
    <xf numFmtId="0" fontId="14" fillId="0" borderId="41" xfId="0" applyFont="1" applyBorder="1" applyProtection="1">
      <protection hidden="1"/>
    </xf>
    <xf numFmtId="3" fontId="14" fillId="0" borderId="42" xfId="0" applyNumberFormat="1" applyFont="1" applyBorder="1" applyAlignment="1" applyProtection="1">
      <alignment horizontal="center" vertical="center"/>
      <protection hidden="1"/>
    </xf>
    <xf numFmtId="0" fontId="9" fillId="2" borderId="18" xfId="0" applyFont="1" applyFill="1" applyBorder="1" applyAlignment="1" applyProtection="1">
      <alignment horizontal="center" vertical="center"/>
      <protection hidden="1"/>
    </xf>
    <xf numFmtId="0" fontId="3" fillId="0" borderId="43" xfId="0" applyFont="1" applyBorder="1" applyProtection="1">
      <protection hidden="1"/>
    </xf>
    <xf numFmtId="0" fontId="3" fillId="0" borderId="44" xfId="0" applyFont="1" applyBorder="1" applyProtection="1">
      <protection hidden="1"/>
    </xf>
    <xf numFmtId="0" fontId="14" fillId="0" borderId="45" xfId="0" applyFont="1" applyBorder="1" applyProtection="1">
      <protection hidden="1"/>
    </xf>
    <xf numFmtId="0" fontId="9" fillId="2" borderId="0" xfId="0" applyFont="1" applyFill="1" applyAlignment="1" applyProtection="1">
      <alignment horizontal="center" vertical="center"/>
      <protection hidden="1"/>
    </xf>
    <xf numFmtId="0" fontId="5" fillId="0" borderId="34" xfId="0" applyFont="1" applyBorder="1" applyAlignment="1" applyProtection="1">
      <alignment vertical="center"/>
      <protection hidden="1"/>
    </xf>
    <xf numFmtId="0" fontId="5" fillId="2" borderId="46" xfId="0" applyFont="1" applyFill="1" applyBorder="1" applyAlignment="1" applyProtection="1">
      <alignment horizontal="center"/>
      <protection hidden="1"/>
    </xf>
    <xf numFmtId="41" fontId="6" fillId="0" borderId="0" xfId="0" applyNumberFormat="1" applyFont="1" applyAlignment="1" applyProtection="1">
      <alignment horizontal="right" vertical="center"/>
      <protection hidden="1"/>
    </xf>
    <xf numFmtId="41" fontId="6" fillId="0" borderId="43" xfId="0" applyNumberFormat="1" applyFont="1" applyBorder="1" applyAlignment="1" applyProtection="1">
      <alignment horizontal="right" vertical="center"/>
      <protection hidden="1"/>
    </xf>
    <xf numFmtId="41" fontId="6" fillId="0" borderId="44" xfId="0" applyNumberFormat="1" applyFont="1" applyBorder="1" applyAlignment="1" applyProtection="1">
      <alignment horizontal="right" vertical="center"/>
      <protection hidden="1"/>
    </xf>
    <xf numFmtId="41" fontId="6" fillId="0" borderId="47" xfId="0" applyNumberFormat="1" applyFont="1" applyBorder="1" applyAlignment="1" applyProtection="1">
      <alignment horizontal="right" vertical="center"/>
      <protection hidden="1"/>
    </xf>
    <xf numFmtId="41" fontId="6" fillId="0" borderId="30" xfId="0" applyNumberFormat="1" applyFont="1" applyBorder="1" applyAlignment="1" applyProtection="1">
      <alignment horizontal="right" vertical="center"/>
      <protection hidden="1"/>
    </xf>
    <xf numFmtId="42" fontId="5" fillId="2" borderId="18" xfId="2" applyNumberFormat="1" applyFont="1" applyFill="1" applyBorder="1" applyAlignment="1" applyProtection="1">
      <alignment horizontal="right" vertical="center"/>
      <protection hidden="1"/>
    </xf>
    <xf numFmtId="0" fontId="14" fillId="2" borderId="5" xfId="0" applyFont="1" applyFill="1" applyBorder="1" applyProtection="1">
      <protection hidden="1"/>
    </xf>
    <xf numFmtId="0" fontId="14" fillId="0" borderId="48" xfId="0" applyFont="1" applyBorder="1" applyProtection="1">
      <protection hidden="1"/>
    </xf>
    <xf numFmtId="3" fontId="14" fillId="5" borderId="30" xfId="0" applyNumberFormat="1" applyFont="1" applyFill="1" applyBorder="1" applyAlignment="1" applyProtection="1">
      <alignment horizontal="center" vertical="center"/>
      <protection hidden="1"/>
    </xf>
    <xf numFmtId="42" fontId="4" fillId="2" borderId="18" xfId="2" applyNumberFormat="1" applyFont="1" applyFill="1" applyBorder="1" applyAlignment="1" applyProtection="1">
      <alignment vertical="center"/>
      <protection hidden="1"/>
    </xf>
    <xf numFmtId="42" fontId="4" fillId="0" borderId="21" xfId="2" applyNumberFormat="1" applyFont="1" applyFill="1" applyBorder="1" applyAlignment="1" applyProtection="1">
      <alignment vertical="center"/>
      <protection hidden="1"/>
    </xf>
    <xf numFmtId="0" fontId="4" fillId="0" borderId="49" xfId="0" applyFont="1" applyBorder="1" applyProtection="1">
      <protection hidden="1"/>
    </xf>
    <xf numFmtId="3" fontId="4" fillId="0" borderId="0" xfId="0" applyNumberFormat="1" applyFont="1" applyAlignment="1" applyProtection="1">
      <alignment horizontal="center" vertical="center"/>
      <protection hidden="1"/>
    </xf>
    <xf numFmtId="3" fontId="14" fillId="5" borderId="42" xfId="0" applyNumberFormat="1" applyFont="1" applyFill="1" applyBorder="1" applyAlignment="1" applyProtection="1">
      <alignment horizontal="center" vertical="center"/>
      <protection hidden="1"/>
    </xf>
    <xf numFmtId="0" fontId="14" fillId="6" borderId="28" xfId="0" applyFont="1" applyFill="1" applyBorder="1" applyProtection="1">
      <protection hidden="1"/>
    </xf>
    <xf numFmtId="0" fontId="14" fillId="6" borderId="29" xfId="0" applyFont="1" applyFill="1" applyBorder="1" applyProtection="1">
      <protection hidden="1"/>
    </xf>
    <xf numFmtId="0" fontId="5" fillId="2" borderId="5" xfId="0" applyFont="1" applyFill="1" applyBorder="1" applyAlignment="1" applyProtection="1">
      <alignment horizontal="center" vertical="center"/>
      <protection hidden="1"/>
    </xf>
    <xf numFmtId="0" fontId="14" fillId="0" borderId="34" xfId="0" applyFont="1" applyBorder="1" applyAlignment="1" applyProtection="1">
      <alignment vertical="center"/>
      <protection hidden="1"/>
    </xf>
    <xf numFmtId="49" fontId="14" fillId="2" borderId="12" xfId="0" applyNumberFormat="1" applyFont="1" applyFill="1" applyBorder="1" applyAlignment="1" applyProtection="1">
      <alignment vertical="center"/>
      <protection hidden="1"/>
    </xf>
    <xf numFmtId="49" fontId="14" fillId="0" borderId="0" xfId="0" applyNumberFormat="1" applyFont="1" applyAlignment="1" applyProtection="1">
      <alignment vertical="center"/>
      <protection hidden="1"/>
    </xf>
    <xf numFmtId="0" fontId="10" fillId="2" borderId="5" xfId="0" applyFont="1" applyFill="1" applyBorder="1" applyAlignment="1" applyProtection="1">
      <alignment horizontal="center" vertical="center"/>
      <protection hidden="1"/>
    </xf>
    <xf numFmtId="0" fontId="14" fillId="2" borderId="0" xfId="0" applyFont="1" applyFill="1" applyProtection="1">
      <protection hidden="1"/>
    </xf>
    <xf numFmtId="0" fontId="5" fillId="2" borderId="0" xfId="0" applyFont="1" applyFill="1" applyAlignment="1" applyProtection="1">
      <alignment horizontal="left"/>
      <protection hidden="1"/>
    </xf>
    <xf numFmtId="0" fontId="5" fillId="2" borderId="12" xfId="0" applyFont="1" applyFill="1" applyBorder="1" applyAlignment="1" applyProtection="1">
      <alignment horizontal="left"/>
      <protection hidden="1"/>
    </xf>
    <xf numFmtId="49" fontId="16" fillId="2" borderId="12" xfId="0" applyNumberFormat="1" applyFont="1" applyFill="1" applyBorder="1" applyProtection="1">
      <protection hidden="1"/>
    </xf>
    <xf numFmtId="49" fontId="16" fillId="0" borderId="0" xfId="0" applyNumberFormat="1" applyFont="1" applyProtection="1">
      <protection hidden="1"/>
    </xf>
    <xf numFmtId="164" fontId="17" fillId="2" borderId="18" xfId="0" applyNumberFormat="1" applyFont="1" applyFill="1" applyBorder="1" applyAlignment="1" applyProtection="1">
      <alignment horizontal="center" vertical="center"/>
      <protection hidden="1"/>
    </xf>
    <xf numFmtId="0" fontId="18" fillId="2" borderId="0" xfId="0" applyFont="1" applyFill="1" applyAlignment="1" applyProtection="1">
      <alignment vertical="center"/>
      <protection hidden="1"/>
    </xf>
    <xf numFmtId="0" fontId="5" fillId="8" borderId="0" xfId="0" applyFont="1" applyFill="1" applyAlignment="1" applyProtection="1">
      <alignment horizontal="center" vertical="center"/>
      <protection hidden="1"/>
    </xf>
    <xf numFmtId="0" fontId="19" fillId="2" borderId="18" xfId="0" applyFont="1" applyFill="1" applyBorder="1" applyAlignment="1" applyProtection="1">
      <alignment vertical="center"/>
      <protection hidden="1"/>
    </xf>
    <xf numFmtId="0" fontId="0" fillId="0" borderId="55" xfId="0" applyBorder="1" applyProtection="1">
      <protection hidden="1"/>
    </xf>
    <xf numFmtId="0" fontId="14" fillId="2" borderId="54" xfId="0" applyFont="1" applyFill="1" applyBorder="1" applyProtection="1">
      <protection hidden="1"/>
    </xf>
    <xf numFmtId="0" fontId="5" fillId="2" borderId="56" xfId="0" quotePrefix="1" applyFont="1" applyFill="1" applyBorder="1" applyAlignment="1" applyProtection="1">
      <alignment horizontal="center"/>
      <protection hidden="1"/>
    </xf>
    <xf numFmtId="0" fontId="5" fillId="2" borderId="55" xfId="0" applyFont="1" applyFill="1" applyBorder="1" applyAlignment="1" applyProtection="1">
      <alignment horizontal="center"/>
      <protection hidden="1"/>
    </xf>
    <xf numFmtId="0" fontId="4" fillId="2" borderId="55" xfId="0" applyFont="1" applyFill="1" applyBorder="1" applyProtection="1">
      <protection hidden="1"/>
    </xf>
    <xf numFmtId="0" fontId="5" fillId="2" borderId="55" xfId="0" applyFont="1" applyFill="1" applyBorder="1" applyAlignment="1" applyProtection="1">
      <alignment horizontal="left"/>
      <protection hidden="1"/>
    </xf>
    <xf numFmtId="0" fontId="5" fillId="2" borderId="52" xfId="0" applyFont="1" applyFill="1" applyBorder="1" applyAlignment="1" applyProtection="1">
      <alignment horizontal="left"/>
      <protection hidden="1"/>
    </xf>
    <xf numFmtId="49" fontId="16" fillId="2" borderId="52" xfId="0" applyNumberFormat="1" applyFont="1" applyFill="1" applyBorder="1" applyProtection="1">
      <protection hidden="1"/>
    </xf>
    <xf numFmtId="0" fontId="5" fillId="0" borderId="0" xfId="0" applyFont="1" applyAlignment="1" applyProtection="1">
      <alignment horizontal="left" vertical="center" wrapText="1"/>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4" fillId="0" borderId="0" xfId="0" applyFont="1" applyAlignment="1" applyProtection="1">
      <alignment horizontal="center" vertical="center" wrapText="1"/>
      <protection hidden="1"/>
    </xf>
    <xf numFmtId="0" fontId="4" fillId="7" borderId="0" xfId="0" applyFont="1" applyFill="1" applyAlignment="1" applyProtection="1">
      <alignment horizontal="center" vertical="center" wrapText="1"/>
      <protection hidden="1"/>
    </xf>
    <xf numFmtId="0" fontId="4" fillId="0" borderId="0" xfId="0" applyFont="1" applyAlignment="1" applyProtection="1">
      <alignment vertical="center" wrapText="1"/>
      <protection hidden="1"/>
    </xf>
    <xf numFmtId="0" fontId="25" fillId="0" borderId="0" xfId="0" applyFont="1" applyProtection="1">
      <protection hidden="1"/>
    </xf>
    <xf numFmtId="42" fontId="5" fillId="0" borderId="49" xfId="0" applyNumberFormat="1" applyFont="1" applyBorder="1" applyAlignment="1" applyProtection="1">
      <alignment horizontal="right" vertical="center"/>
      <protection hidden="1"/>
    </xf>
    <xf numFmtId="0" fontId="4" fillId="0" borderId="33" xfId="0" applyFont="1" applyBorder="1" applyProtection="1">
      <protection hidden="1"/>
    </xf>
    <xf numFmtId="0" fontId="4" fillId="0" borderId="34" xfId="0" applyFont="1" applyBorder="1" applyProtection="1">
      <protection hidden="1"/>
    </xf>
    <xf numFmtId="0" fontId="5" fillId="0" borderId="34" xfId="0" applyFont="1" applyBorder="1" applyAlignment="1" applyProtection="1">
      <alignment horizontal="center"/>
      <protection hidden="1"/>
    </xf>
    <xf numFmtId="42" fontId="5" fillId="2" borderId="49" xfId="2" applyNumberFormat="1" applyFont="1" applyFill="1" applyBorder="1" applyAlignment="1" applyProtection="1">
      <alignment vertical="center"/>
      <protection hidden="1"/>
    </xf>
    <xf numFmtId="0" fontId="5" fillId="0" borderId="46" xfId="0" applyFont="1" applyBorder="1" applyAlignment="1" applyProtection="1">
      <alignment horizontal="center"/>
      <protection hidden="1"/>
    </xf>
    <xf numFmtId="3" fontId="4" fillId="0" borderId="33" xfId="0" applyNumberFormat="1" applyFont="1" applyBorder="1" applyAlignment="1" applyProtection="1">
      <alignment vertical="center"/>
      <protection hidden="1"/>
    </xf>
    <xf numFmtId="3" fontId="4" fillId="0" borderId="34" xfId="0" applyNumberFormat="1" applyFont="1" applyBorder="1" applyAlignment="1" applyProtection="1">
      <alignment vertical="center"/>
      <protection hidden="1"/>
    </xf>
    <xf numFmtId="3" fontId="4" fillId="0" borderId="34" xfId="2" applyNumberFormat="1" applyFont="1" applyFill="1" applyBorder="1" applyAlignment="1" applyProtection="1">
      <alignment horizontal="center" vertical="center"/>
      <protection hidden="1"/>
    </xf>
    <xf numFmtId="0" fontId="5" fillId="0" borderId="34" xfId="0" applyFont="1" applyBorder="1" applyAlignment="1" applyProtection="1">
      <alignment horizontal="left" vertical="center"/>
      <protection hidden="1"/>
    </xf>
    <xf numFmtId="42" fontId="5" fillId="2" borderId="34" xfId="2" applyNumberFormat="1" applyFont="1" applyFill="1" applyBorder="1" applyAlignment="1" applyProtection="1">
      <alignment vertical="center"/>
      <protection hidden="1"/>
    </xf>
    <xf numFmtId="3" fontId="5" fillId="2" borderId="34" xfId="0" applyNumberFormat="1" applyFont="1" applyFill="1" applyBorder="1" applyAlignment="1" applyProtection="1">
      <alignment vertical="center"/>
      <protection hidden="1"/>
    </xf>
    <xf numFmtId="3" fontId="5" fillId="2" borderId="34" xfId="2" applyNumberFormat="1" applyFont="1" applyFill="1" applyBorder="1" applyAlignment="1" applyProtection="1">
      <alignment horizontal="center" vertical="center"/>
      <protection hidden="1"/>
    </xf>
    <xf numFmtId="0" fontId="11" fillId="0" borderId="34" xfId="0" applyFont="1" applyBorder="1" applyAlignment="1" applyProtection="1">
      <alignment horizontal="center" vertical="center" wrapText="1"/>
      <protection hidden="1"/>
    </xf>
    <xf numFmtId="44" fontId="11" fillId="0" borderId="34" xfId="2" applyFont="1" applyFill="1" applyBorder="1" applyAlignment="1" applyProtection="1">
      <alignment horizontal="center" vertical="center" wrapText="1"/>
      <protection hidden="1"/>
    </xf>
    <xf numFmtId="0" fontId="4" fillId="0" borderId="34" xfId="0" applyFont="1" applyBorder="1" applyAlignment="1" applyProtection="1">
      <alignment horizontal="left" vertical="center"/>
      <protection hidden="1"/>
    </xf>
    <xf numFmtId="0" fontId="3" fillId="0" borderId="34" xfId="0" applyFont="1" applyBorder="1" applyProtection="1">
      <protection hidden="1"/>
    </xf>
    <xf numFmtId="0" fontId="8" fillId="2" borderId="34" xfId="0" applyFont="1" applyFill="1" applyBorder="1" applyAlignment="1" applyProtection="1">
      <alignment vertical="center"/>
      <protection hidden="1"/>
    </xf>
    <xf numFmtId="0" fontId="9" fillId="0" borderId="34" xfId="0" applyFont="1" applyBorder="1" applyAlignment="1" applyProtection="1">
      <alignment horizontal="center" vertical="center"/>
      <protection hidden="1"/>
    </xf>
    <xf numFmtId="0" fontId="3" fillId="0" borderId="57" xfId="0" applyFont="1" applyBorder="1" applyAlignment="1" applyProtection="1">
      <alignment vertical="center"/>
      <protection hidden="1"/>
    </xf>
    <xf numFmtId="0" fontId="3" fillId="0" borderId="58" xfId="0" applyFont="1" applyBorder="1" applyAlignment="1" applyProtection="1">
      <alignment vertical="center"/>
      <protection hidden="1"/>
    </xf>
    <xf numFmtId="0" fontId="5" fillId="2" borderId="60" xfId="0" applyFont="1" applyFill="1" applyBorder="1" applyAlignment="1" applyProtection="1">
      <alignment horizontal="center"/>
      <protection hidden="1"/>
    </xf>
    <xf numFmtId="0" fontId="9" fillId="0" borderId="59" xfId="0" applyFont="1" applyBorder="1" applyAlignment="1" applyProtection="1">
      <alignment horizontal="center" vertical="center"/>
      <protection hidden="1"/>
    </xf>
    <xf numFmtId="0" fontId="6" fillId="0" borderId="61" xfId="0" applyFont="1" applyBorder="1" applyAlignment="1" applyProtection="1">
      <alignment horizontal="right" vertical="center"/>
      <protection hidden="1"/>
    </xf>
    <xf numFmtId="0" fontId="6" fillId="0" borderId="62" xfId="0" applyFont="1" applyBorder="1" applyAlignment="1" applyProtection="1">
      <alignment horizontal="right" vertical="center"/>
      <protection hidden="1"/>
    </xf>
    <xf numFmtId="0" fontId="6" fillId="0" borderId="63" xfId="0" applyFont="1" applyBorder="1" applyAlignment="1" applyProtection="1">
      <alignment horizontal="right" vertical="center"/>
      <protection hidden="1"/>
    </xf>
    <xf numFmtId="42" fontId="5" fillId="2" borderId="34" xfId="2" applyNumberFormat="1" applyFont="1" applyFill="1" applyBorder="1" applyAlignment="1" applyProtection="1">
      <alignment horizontal="right" vertical="center"/>
      <protection hidden="1"/>
    </xf>
    <xf numFmtId="4" fontId="5" fillId="2" borderId="34" xfId="2" applyNumberFormat="1" applyFont="1" applyFill="1" applyBorder="1" applyAlignment="1" applyProtection="1">
      <alignment horizontal="center" vertical="center"/>
      <protection hidden="1"/>
    </xf>
    <xf numFmtId="0" fontId="5" fillId="0" borderId="60" xfId="0" applyFont="1" applyBorder="1" applyAlignment="1" applyProtection="1">
      <alignment horizontal="center"/>
      <protection hidden="1"/>
    </xf>
    <xf numFmtId="41" fontId="6" fillId="0" borderId="64" xfId="0" applyNumberFormat="1" applyFont="1" applyBorder="1" applyAlignment="1" applyProtection="1">
      <alignment horizontal="right" vertical="center"/>
      <protection hidden="1"/>
    </xf>
    <xf numFmtId="41" fontId="6" fillId="0" borderId="65" xfId="0" applyNumberFormat="1" applyFont="1" applyBorder="1" applyAlignment="1" applyProtection="1">
      <alignment horizontal="right" vertical="center"/>
      <protection hidden="1"/>
    </xf>
    <xf numFmtId="41" fontId="6" fillId="0" borderId="66" xfId="0" applyNumberFormat="1" applyFont="1" applyBorder="1" applyAlignment="1" applyProtection="1">
      <alignment horizontal="right" vertical="center"/>
      <protection hidden="1"/>
    </xf>
    <xf numFmtId="41" fontId="6" fillId="0" borderId="63" xfId="0" applyNumberFormat="1" applyFont="1" applyBorder="1" applyAlignment="1" applyProtection="1">
      <alignment horizontal="right" vertical="center"/>
      <protection hidden="1"/>
    </xf>
    <xf numFmtId="3" fontId="14" fillId="5" borderId="63" xfId="0" applyNumberFormat="1" applyFont="1" applyFill="1" applyBorder="1" applyAlignment="1" applyProtection="1">
      <alignment horizontal="center" vertical="center"/>
      <protection hidden="1"/>
    </xf>
    <xf numFmtId="0" fontId="3" fillId="0" borderId="61" xfId="0" applyFont="1" applyBorder="1" applyAlignment="1" applyProtection="1">
      <alignment vertical="center"/>
      <protection hidden="1"/>
    </xf>
    <xf numFmtId="0" fontId="3" fillId="0" borderId="62" xfId="0" applyFont="1" applyBorder="1" applyAlignment="1" applyProtection="1">
      <alignment vertical="center"/>
      <protection hidden="1"/>
    </xf>
    <xf numFmtId="0" fontId="14" fillId="0" borderId="62" xfId="0" applyFont="1" applyBorder="1" applyProtection="1">
      <protection hidden="1"/>
    </xf>
    <xf numFmtId="0" fontId="3" fillId="0" borderId="67" xfId="0" applyFont="1" applyBorder="1" applyAlignment="1" applyProtection="1">
      <alignment vertical="center"/>
      <protection hidden="1"/>
    </xf>
    <xf numFmtId="0" fontId="3" fillId="0" borderId="68" xfId="0" applyFont="1" applyBorder="1" applyAlignment="1" applyProtection="1">
      <alignment vertical="center"/>
      <protection hidden="1"/>
    </xf>
    <xf numFmtId="0" fontId="14" fillId="0" borderId="68" xfId="0" applyFont="1" applyBorder="1" applyProtection="1">
      <protection hidden="1"/>
    </xf>
    <xf numFmtId="3" fontId="14" fillId="5" borderId="69" xfId="0" applyNumberFormat="1" applyFont="1" applyFill="1" applyBorder="1" applyAlignment="1" applyProtection="1">
      <alignment horizontal="center" vertical="center"/>
      <protection hidden="1"/>
    </xf>
    <xf numFmtId="0" fontId="14" fillId="6" borderId="61" xfId="0" applyFont="1" applyFill="1" applyBorder="1" applyProtection="1">
      <protection hidden="1"/>
    </xf>
    <xf numFmtId="0" fontId="14" fillId="6" borderId="62" xfId="0" applyFont="1" applyFill="1" applyBorder="1" applyProtection="1">
      <protection hidden="1"/>
    </xf>
    <xf numFmtId="0" fontId="14" fillId="0" borderId="70" xfId="0" applyFont="1" applyBorder="1" applyAlignment="1" applyProtection="1">
      <alignment vertical="center"/>
      <protection hidden="1"/>
    </xf>
    <xf numFmtId="0" fontId="9" fillId="0" borderId="71" xfId="0" applyFont="1" applyBorder="1" applyAlignment="1" applyProtection="1">
      <alignment horizontal="center" vertical="center"/>
      <protection hidden="1"/>
    </xf>
    <xf numFmtId="0" fontId="5" fillId="0" borderId="70" xfId="0" applyFont="1" applyBorder="1" applyAlignment="1" applyProtection="1">
      <alignment horizontal="center" vertical="center"/>
      <protection hidden="1"/>
    </xf>
    <xf numFmtId="0" fontId="5" fillId="0" borderId="70" xfId="0" applyFont="1" applyBorder="1" applyAlignment="1" applyProtection="1">
      <alignment horizontal="center" vertical="center" wrapText="1"/>
      <protection hidden="1"/>
    </xf>
    <xf numFmtId="0" fontId="4" fillId="0" borderId="70" xfId="0" applyFont="1" applyBorder="1" applyAlignment="1" applyProtection="1">
      <alignment vertical="center"/>
      <protection hidden="1"/>
    </xf>
    <xf numFmtId="0" fontId="0" fillId="0" borderId="0" xfId="0" applyProtection="1">
      <protection locked="0"/>
    </xf>
    <xf numFmtId="0" fontId="2" fillId="0" borderId="0" xfId="0" applyFont="1"/>
    <xf numFmtId="0" fontId="0" fillId="9" borderId="0" xfId="0" applyFill="1" applyProtection="1">
      <protection locked="0"/>
    </xf>
    <xf numFmtId="0" fontId="2" fillId="0" borderId="0" xfId="0" applyFont="1" applyAlignment="1">
      <alignment horizontal="center"/>
    </xf>
    <xf numFmtId="0" fontId="2" fillId="0" borderId="0" xfId="0" applyFont="1" applyProtection="1">
      <protection locked="0"/>
    </xf>
    <xf numFmtId="0" fontId="0" fillId="0" borderId="7" xfId="0" applyBorder="1" applyProtection="1">
      <protection locked="0"/>
    </xf>
    <xf numFmtId="0" fontId="30" fillId="0" borderId="0" xfId="0" applyFont="1" applyProtection="1">
      <protection locked="0"/>
    </xf>
    <xf numFmtId="0" fontId="4" fillId="10" borderId="0" xfId="0" applyFont="1" applyFill="1" applyProtection="1">
      <protection locked="0"/>
    </xf>
    <xf numFmtId="0" fontId="0" fillId="0" borderId="0" xfId="0" applyAlignment="1" applyProtection="1">
      <alignment horizontal="left"/>
      <protection locked="0"/>
    </xf>
    <xf numFmtId="0" fontId="0" fillId="10" borderId="0" xfId="0" applyFill="1" applyProtection="1">
      <protection locked="0"/>
    </xf>
    <xf numFmtId="0" fontId="31" fillId="0" borderId="0" xfId="0" applyFont="1" applyProtection="1">
      <protection locked="0"/>
    </xf>
    <xf numFmtId="0" fontId="0" fillId="0" borderId="0" xfId="0" applyAlignment="1" applyProtection="1">
      <alignment horizontal="left" indent="1"/>
      <protection locked="0"/>
    </xf>
    <xf numFmtId="0" fontId="14" fillId="0" borderId="0" xfId="0" applyFont="1" applyProtection="1">
      <protection locked="0"/>
    </xf>
    <xf numFmtId="0" fontId="3" fillId="0" borderId="0" xfId="0" applyFont="1" applyProtection="1">
      <protection locked="0"/>
    </xf>
    <xf numFmtId="0" fontId="2" fillId="0" borderId="53" xfId="0" applyFont="1" applyBorder="1" applyProtection="1">
      <protection locked="0"/>
    </xf>
    <xf numFmtId="0" fontId="2" fillId="0" borderId="75" xfId="0" applyFont="1" applyBorder="1" applyProtection="1">
      <protection locked="0"/>
    </xf>
    <xf numFmtId="0" fontId="0" fillId="0" borderId="75" xfId="0" applyBorder="1" applyProtection="1">
      <protection locked="0"/>
    </xf>
    <xf numFmtId="0" fontId="0" fillId="0" borderId="51" xfId="0" applyBorder="1" applyProtection="1">
      <protection locked="0"/>
    </xf>
    <xf numFmtId="0" fontId="31" fillId="4" borderId="53" xfId="0" applyFont="1" applyFill="1" applyBorder="1" applyProtection="1">
      <protection locked="0"/>
    </xf>
    <xf numFmtId="0" fontId="31" fillId="0" borderId="75" xfId="0" applyFont="1" applyBorder="1" applyProtection="1">
      <protection locked="0"/>
    </xf>
    <xf numFmtId="0" fontId="32" fillId="0" borderId="75" xfId="0" applyFont="1" applyBorder="1" applyProtection="1">
      <protection locked="0"/>
    </xf>
    <xf numFmtId="0" fontId="31" fillId="4" borderId="75" xfId="0" applyFont="1" applyFill="1" applyBorder="1" applyProtection="1">
      <protection locked="0"/>
    </xf>
    <xf numFmtId="0" fontId="0" fillId="0" borderId="22" xfId="0" applyBorder="1" applyProtection="1">
      <protection locked="0"/>
    </xf>
    <xf numFmtId="0" fontId="0" fillId="11" borderId="10" xfId="0" applyFill="1" applyBorder="1" applyProtection="1">
      <protection locked="0"/>
    </xf>
    <xf numFmtId="0" fontId="0" fillId="0" borderId="10" xfId="0" applyBorder="1" applyProtection="1">
      <protection locked="0"/>
    </xf>
    <xf numFmtId="0" fontId="0" fillId="0" borderId="19" xfId="0" applyBorder="1" applyProtection="1">
      <protection locked="0"/>
    </xf>
    <xf numFmtId="0" fontId="33" fillId="0" borderId="0" xfId="0" applyFont="1" applyProtection="1">
      <protection locked="0"/>
    </xf>
    <xf numFmtId="0" fontId="2" fillId="3" borderId="53" xfId="0" applyFont="1" applyFill="1" applyBorder="1" applyProtection="1">
      <protection locked="0"/>
    </xf>
    <xf numFmtId="0" fontId="2" fillId="12" borderId="53" xfId="0" applyFont="1" applyFill="1" applyBorder="1" applyProtection="1">
      <protection locked="0"/>
    </xf>
    <xf numFmtId="0" fontId="2" fillId="12" borderId="75" xfId="0" applyFont="1" applyFill="1" applyBorder="1" applyProtection="1">
      <protection locked="0"/>
    </xf>
    <xf numFmtId="0" fontId="0" fillId="12" borderId="75" xfId="0" applyFill="1" applyBorder="1" applyProtection="1">
      <protection locked="0"/>
    </xf>
    <xf numFmtId="0" fontId="0" fillId="12" borderId="0" xfId="0" applyFill="1" applyProtection="1">
      <protection locked="0"/>
    </xf>
    <xf numFmtId="0" fontId="2" fillId="12" borderId="0" xfId="0" applyFont="1" applyFill="1" applyProtection="1">
      <protection locked="0"/>
    </xf>
    <xf numFmtId="0" fontId="34" fillId="0" borderId="0" xfId="0" applyFont="1" applyProtection="1">
      <protection locked="0"/>
    </xf>
    <xf numFmtId="0" fontId="0" fillId="0" borderId="0" xfId="0"/>
    <xf numFmtId="0" fontId="0" fillId="0" borderId="0" xfId="0" applyFont="1" applyFill="1"/>
    <xf numFmtId="0" fontId="0" fillId="0" borderId="0" xfId="0" applyFont="1" applyFill="1" applyProtection="1">
      <protection locked="0"/>
    </xf>
    <xf numFmtId="0" fontId="28" fillId="0" borderId="0" xfId="0" applyFont="1" applyFill="1" applyProtection="1">
      <protection locked="0"/>
    </xf>
    <xf numFmtId="0" fontId="2" fillId="0" borderId="0" xfId="0" applyFont="1" applyFill="1" applyAlignment="1">
      <alignment wrapText="1"/>
    </xf>
    <xf numFmtId="0" fontId="2" fillId="0" borderId="0" xfId="0" applyFont="1" applyAlignment="1">
      <alignment wrapText="1"/>
    </xf>
    <xf numFmtId="167" fontId="2" fillId="0" borderId="74" xfId="0" applyNumberFormat="1" applyFont="1" applyBorder="1" applyProtection="1"/>
    <xf numFmtId="0" fontId="7" fillId="0" borderId="75" xfId="0" applyFont="1" applyFill="1" applyBorder="1" applyProtection="1">
      <protection locked="0"/>
    </xf>
    <xf numFmtId="0" fontId="35" fillId="0" borderId="0" xfId="0" applyFont="1" applyFill="1" applyAlignment="1" applyProtection="1">
      <alignment wrapText="1"/>
      <protection locked="0"/>
    </xf>
    <xf numFmtId="0" fontId="0" fillId="0" borderId="0" xfId="0" applyFont="1" applyFill="1" applyProtection="1"/>
    <xf numFmtId="0" fontId="0" fillId="0" borderId="0" xfId="0" applyProtection="1"/>
    <xf numFmtId="167" fontId="2" fillId="0" borderId="0" xfId="2" applyNumberFormat="1" applyFont="1" applyProtection="1"/>
    <xf numFmtId="168" fontId="1" fillId="0" borderId="0" xfId="1" applyNumberFormat="1" applyFont="1" applyFill="1" applyProtection="1"/>
    <xf numFmtId="167" fontId="2" fillId="0" borderId="74" xfId="2" applyNumberFormat="1" applyFont="1" applyFill="1" applyBorder="1" applyProtection="1"/>
    <xf numFmtId="1" fontId="1" fillId="0" borderId="0" xfId="2" applyNumberFormat="1" applyFont="1" applyFill="1" applyProtection="1"/>
    <xf numFmtId="167" fontId="0" fillId="0" borderId="0" xfId="2" applyNumberFormat="1" applyFont="1" applyProtection="1"/>
    <xf numFmtId="167" fontId="2" fillId="0" borderId="73" xfId="2" applyNumberFormat="1" applyFont="1" applyBorder="1" applyProtection="1"/>
    <xf numFmtId="167" fontId="2" fillId="0" borderId="72" xfId="2" applyNumberFormat="1" applyFont="1" applyBorder="1" applyProtection="1"/>
    <xf numFmtId="0" fontId="0" fillId="0" borderId="0" xfId="0" applyBorder="1" applyProtection="1"/>
    <xf numFmtId="167" fontId="1" fillId="0" borderId="0" xfId="2" applyNumberFormat="1" applyFont="1" applyProtection="1"/>
    <xf numFmtId="167" fontId="2" fillId="0" borderId="74" xfId="2" applyNumberFormat="1" applyFont="1" applyBorder="1" applyProtection="1"/>
    <xf numFmtId="167" fontId="2" fillId="0" borderId="73" xfId="0" applyNumberFormat="1" applyFont="1" applyBorder="1" applyProtection="1"/>
    <xf numFmtId="42" fontId="4" fillId="3" borderId="21" xfId="0" applyNumberFormat="1" applyFont="1" applyFill="1" applyBorder="1" applyAlignment="1" applyProtection="1">
      <alignment horizontal="right" vertical="center"/>
    </xf>
    <xf numFmtId="3" fontId="4" fillId="3" borderId="21" xfId="0" applyNumberFormat="1" applyFont="1" applyFill="1" applyBorder="1" applyAlignment="1" applyProtection="1">
      <alignment horizontal="center" vertical="center"/>
    </xf>
    <xf numFmtId="164" fontId="4" fillId="3" borderId="21" xfId="0" applyNumberFormat="1" applyFont="1" applyFill="1" applyBorder="1" applyAlignment="1" applyProtection="1">
      <alignment horizontal="center" vertical="center"/>
    </xf>
    <xf numFmtId="4" fontId="4" fillId="3" borderId="21" xfId="0" applyNumberFormat="1" applyFont="1" applyFill="1" applyBorder="1" applyAlignment="1" applyProtection="1">
      <alignment horizontal="center" vertical="center"/>
    </xf>
    <xf numFmtId="0" fontId="0" fillId="0" borderId="0" xfId="0"/>
    <xf numFmtId="167" fontId="0" fillId="0" borderId="0" xfId="2" applyNumberFormat="1" applyFont="1" applyFill="1" applyProtection="1"/>
    <xf numFmtId="0" fontId="36" fillId="13" borderId="74" xfId="0" applyFont="1" applyFill="1" applyBorder="1" applyAlignment="1">
      <alignment vertical="top" wrapText="1"/>
    </xf>
    <xf numFmtId="0" fontId="2" fillId="0" borderId="52" xfId="0" applyFont="1" applyBorder="1" applyAlignment="1">
      <alignment horizontal="left" wrapText="1"/>
    </xf>
    <xf numFmtId="0" fontId="2" fillId="0" borderId="55" xfId="0" applyFont="1" applyBorder="1" applyAlignment="1">
      <alignment horizontal="left" wrapText="1"/>
    </xf>
    <xf numFmtId="0" fontId="2" fillId="0" borderId="54"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52" xfId="0" applyFont="1" applyBorder="1" applyAlignment="1" applyProtection="1">
      <alignment horizontal="left" wrapText="1"/>
      <protection locked="0"/>
    </xf>
    <xf numFmtId="0" fontId="2" fillId="0" borderId="55" xfId="0" applyFont="1" applyBorder="1" applyAlignment="1" applyProtection="1">
      <alignment horizontal="left" wrapText="1"/>
      <protection locked="0"/>
    </xf>
    <xf numFmtId="0" fontId="2" fillId="0" borderId="54"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6" fillId="0" borderId="2" xfId="4" applyBorder="1" applyAlignment="1" applyProtection="1">
      <alignment horizontal="right"/>
      <protection hidden="1"/>
    </xf>
    <xf numFmtId="0" fontId="2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4" fillId="7" borderId="0" xfId="0" applyFont="1" applyFill="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4" fillId="7" borderId="0" xfId="0" applyFont="1" applyFill="1" applyAlignment="1" applyProtection="1">
      <alignment horizontal="center" vertical="center"/>
      <protection locked="0" hidden="1"/>
    </xf>
    <xf numFmtId="166" fontId="4" fillId="2" borderId="0" xfId="0" applyNumberFormat="1" applyFont="1" applyFill="1" applyAlignment="1" applyProtection="1">
      <alignment horizontal="center" vertical="center" wrapText="1"/>
      <protection hidden="1"/>
    </xf>
    <xf numFmtId="166" fontId="0" fillId="2" borderId="0" xfId="0" applyNumberFormat="1" applyFill="1" applyAlignment="1" applyProtection="1">
      <alignment horizontal="center" vertical="center" wrapText="1"/>
      <protection hidden="1"/>
    </xf>
    <xf numFmtId="0" fontId="0" fillId="0" borderId="0" xfId="0"/>
    <xf numFmtId="0" fontId="4" fillId="8" borderId="0" xfId="0" applyFont="1" applyFill="1" applyAlignment="1" applyProtection="1">
      <alignment horizontal="center" vertical="center" wrapText="1"/>
      <protection locked="0" hidden="1"/>
    </xf>
    <xf numFmtId="0" fontId="0" fillId="8" borderId="0" xfId="0" applyFill="1" applyAlignment="1" applyProtection="1">
      <alignment horizontal="center" vertical="center" wrapText="1"/>
      <protection locked="0" hidden="1"/>
    </xf>
    <xf numFmtId="165" fontId="5" fillId="0" borderId="16" xfId="0" applyNumberFormat="1" applyFont="1" applyBorder="1" applyAlignment="1" applyProtection="1">
      <alignment vertical="center" wrapText="1"/>
      <protection hidden="1"/>
    </xf>
    <xf numFmtId="0" fontId="0" fillId="0" borderId="16" xfId="0" applyBorder="1" applyAlignment="1" applyProtection="1">
      <alignment vertical="center" wrapText="1"/>
      <protection hidden="1"/>
    </xf>
    <xf numFmtId="0" fontId="20" fillId="2" borderId="55" xfId="0" applyFont="1" applyFill="1" applyBorder="1" applyAlignment="1" applyProtection="1">
      <alignment vertical="center"/>
      <protection hidden="1"/>
    </xf>
    <xf numFmtId="0" fontId="5" fillId="2" borderId="54" xfId="0" applyFont="1" applyFill="1" applyBorder="1" applyAlignment="1" applyProtection="1">
      <alignment horizontal="center"/>
      <protection hidden="1"/>
    </xf>
    <xf numFmtId="0" fontId="0" fillId="0" borderId="5" xfId="0" applyBorder="1" applyAlignment="1">
      <alignment horizontal="center"/>
    </xf>
    <xf numFmtId="0" fontId="0" fillId="0" borderId="50" xfId="0" applyBorder="1" applyAlignment="1">
      <alignment horizontal="center"/>
    </xf>
    <xf numFmtId="0" fontId="5" fillId="7" borderId="52" xfId="0" applyFont="1" applyFill="1" applyBorder="1" applyAlignment="1" applyProtection="1">
      <alignment horizontal="center" vertical="center"/>
      <protection hidden="1"/>
    </xf>
    <xf numFmtId="0" fontId="0" fillId="0" borderId="55" xfId="0" applyBorder="1"/>
    <xf numFmtId="0" fontId="0" fillId="0" borderId="54" xfId="0" applyBorder="1"/>
    <xf numFmtId="0" fontId="0" fillId="0" borderId="4" xfId="0" applyBorder="1"/>
    <xf numFmtId="0" fontId="0" fillId="0" borderId="2" xfId="0" applyBorder="1"/>
    <xf numFmtId="0" fontId="0" fillId="0" borderId="3" xfId="0" applyBorder="1"/>
    <xf numFmtId="0" fontId="5" fillId="7" borderId="53" xfId="0" applyFont="1" applyFill="1" applyBorder="1" applyAlignment="1" applyProtection="1">
      <alignment horizontal="center" vertical="center" wrapText="1"/>
      <protection hidden="1"/>
    </xf>
    <xf numFmtId="0" fontId="5" fillId="7" borderId="51" xfId="0" applyFont="1" applyFill="1" applyBorder="1" applyAlignment="1" applyProtection="1">
      <alignment horizontal="center" vertical="center" wrapText="1"/>
      <protection hidden="1"/>
    </xf>
    <xf numFmtId="0" fontId="5" fillId="0" borderId="5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34" xfId="0" applyFont="1" applyBorder="1" applyAlignment="1" applyProtection="1">
      <alignment horizontal="left" vertical="center"/>
      <protection hidden="1"/>
    </xf>
    <xf numFmtId="0" fontId="4" fillId="3" borderId="11" xfId="0" applyFont="1" applyFill="1" applyBorder="1"/>
    <xf numFmtId="0" fontId="4" fillId="3" borderId="16" xfId="0" applyFont="1" applyFill="1" applyBorder="1"/>
    <xf numFmtId="0" fontId="0" fillId="3" borderId="23" xfId="0" applyFill="1" applyBorder="1"/>
    <xf numFmtId="0" fontId="5" fillId="2" borderId="15" xfId="0" applyFont="1" applyFill="1" applyBorder="1" applyAlignment="1" applyProtection="1">
      <alignment horizontal="left" vertical="center"/>
      <protection hidden="1"/>
    </xf>
    <xf numFmtId="0" fontId="5" fillId="2" borderId="14" xfId="0" applyFont="1" applyFill="1" applyBorder="1" applyAlignment="1" applyProtection="1">
      <alignment horizontal="left" vertical="center"/>
      <protection hidden="1"/>
    </xf>
    <xf numFmtId="0" fontId="4" fillId="3" borderId="11" xfId="0" applyFont="1" applyFill="1" applyBorder="1" applyAlignment="1">
      <alignment horizontal="left"/>
    </xf>
    <xf numFmtId="0" fontId="4" fillId="3" borderId="16" xfId="0" applyFont="1" applyFill="1" applyBorder="1" applyAlignment="1">
      <alignment horizontal="left"/>
    </xf>
    <xf numFmtId="0" fontId="4" fillId="3" borderId="23" xfId="0" applyFont="1" applyFill="1" applyBorder="1" applyAlignment="1">
      <alignment horizontal="left"/>
    </xf>
    <xf numFmtId="0" fontId="5" fillId="0" borderId="14"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4" fillId="3" borderId="21" xfId="0" applyFont="1" applyFill="1" applyBorder="1" applyAlignment="1">
      <alignment horizontal="left"/>
    </xf>
    <xf numFmtId="0" fontId="4" fillId="0" borderId="7" xfId="0" applyFont="1" applyBorder="1" applyAlignment="1" applyProtection="1">
      <alignment horizontal="left"/>
      <protection locked="0"/>
    </xf>
    <xf numFmtId="0" fontId="0" fillId="0" borderId="7" xfId="0" applyBorder="1"/>
    <xf numFmtId="0" fontId="0" fillId="0" borderId="6" xfId="0" applyBorder="1"/>
    <xf numFmtId="0" fontId="5" fillId="2" borderId="31" xfId="0" applyFont="1" applyFill="1" applyBorder="1" applyAlignment="1" applyProtection="1">
      <alignment horizontal="left" vertical="center"/>
      <protection hidden="1"/>
    </xf>
    <xf numFmtId="0" fontId="5" fillId="2"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11" xfId="0" applyBorder="1" applyAlignment="1">
      <alignment vertical="center"/>
    </xf>
    <xf numFmtId="0" fontId="5" fillId="0" borderId="0" xfId="0" applyFont="1" applyAlignment="1" applyProtection="1">
      <alignment horizontal="left" vertical="center"/>
      <protection hidden="1"/>
    </xf>
    <xf numFmtId="0" fontId="4" fillId="3" borderId="11" xfId="0" applyFont="1" applyFill="1" applyBorder="1" applyAlignment="1" applyProtection="1">
      <alignment horizontal="left"/>
    </xf>
    <xf numFmtId="0" fontId="4" fillId="3" borderId="16" xfId="0" applyFont="1" applyFill="1" applyBorder="1" applyAlignment="1" applyProtection="1">
      <alignment horizontal="left"/>
    </xf>
    <xf numFmtId="0" fontId="4" fillId="3" borderId="23" xfId="0" applyFont="1" applyFill="1" applyBorder="1" applyAlignment="1" applyProtection="1">
      <alignment horizontal="left"/>
    </xf>
    <xf numFmtId="0" fontId="4" fillId="3" borderId="11" xfId="0" applyFont="1" applyFill="1" applyBorder="1" applyAlignment="1" applyProtection="1">
      <alignment horizontal="left"/>
      <protection locked="0"/>
    </xf>
    <xf numFmtId="0" fontId="4" fillId="3" borderId="16" xfId="0" applyFont="1" applyFill="1" applyBorder="1" applyAlignment="1" applyProtection="1">
      <alignment horizontal="left"/>
      <protection locked="0"/>
    </xf>
    <xf numFmtId="0" fontId="4" fillId="3" borderId="23" xfId="0" applyFont="1" applyFill="1" applyBorder="1" applyAlignment="1" applyProtection="1">
      <alignment horizontal="left"/>
      <protection locked="0"/>
    </xf>
    <xf numFmtId="0" fontId="13" fillId="0" borderId="11" xfId="0" applyFont="1" applyBorder="1" applyAlignment="1" applyProtection="1">
      <alignment horizontal="left" vertical="center" wrapText="1"/>
      <protection hidden="1"/>
    </xf>
    <xf numFmtId="0" fontId="13" fillId="0" borderId="16" xfId="0" applyFont="1" applyBorder="1" applyAlignment="1" applyProtection="1">
      <alignment horizontal="left" vertical="center" wrapText="1"/>
      <protection hidden="1"/>
    </xf>
    <xf numFmtId="0" fontId="13" fillId="0" borderId="23" xfId="0" applyFont="1" applyBorder="1" applyAlignment="1" applyProtection="1">
      <alignment horizontal="left" vertical="center" wrapText="1"/>
      <protection hidden="1"/>
    </xf>
    <xf numFmtId="0" fontId="5" fillId="2" borderId="17" xfId="0" applyFont="1" applyFill="1" applyBorder="1" applyAlignment="1" applyProtection="1">
      <alignment horizontal="left" vertical="center"/>
      <protection hidden="1"/>
    </xf>
    <xf numFmtId="0" fontId="5" fillId="2" borderId="16" xfId="0" applyFont="1" applyFill="1" applyBorder="1" applyAlignment="1" applyProtection="1">
      <alignment horizontal="left" vertical="center"/>
      <protection hidden="1"/>
    </xf>
    <xf numFmtId="0" fontId="4" fillId="3" borderId="21" xfId="0" applyFont="1" applyFill="1" applyBorder="1" applyProtection="1">
      <protection hidden="1"/>
    </xf>
    <xf numFmtId="0" fontId="0" fillId="3" borderId="21" xfId="0" applyFill="1" applyBorder="1"/>
    <xf numFmtId="0" fontId="5" fillId="0" borderId="11" xfId="0" applyFont="1" applyBorder="1" applyAlignment="1" applyProtection="1">
      <alignment vertical="center" wrapText="1"/>
      <protection hidden="1"/>
    </xf>
    <xf numFmtId="0" fontId="5" fillId="0" borderId="16"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8" fillId="0" borderId="11" xfId="0" applyFont="1" applyBorder="1" applyAlignment="1" applyProtection="1">
      <alignment horizontal="left" vertical="center" wrapText="1" indent="2"/>
      <protection hidden="1"/>
    </xf>
    <xf numFmtId="0" fontId="8" fillId="0" borderId="16" xfId="0" applyFont="1" applyBorder="1" applyAlignment="1" applyProtection="1">
      <alignment horizontal="left" vertical="center" wrapText="1" indent="2"/>
      <protection hidden="1"/>
    </xf>
    <xf numFmtId="0" fontId="8" fillId="0" borderId="23" xfId="0" applyFont="1" applyBorder="1" applyAlignment="1" applyProtection="1">
      <alignment horizontal="left" vertical="center" wrapText="1" indent="2"/>
      <protection hidden="1"/>
    </xf>
    <xf numFmtId="0" fontId="0" fillId="3" borderId="16" xfId="0" applyFill="1" applyBorder="1"/>
    <xf numFmtId="0" fontId="4" fillId="3" borderId="11" xfId="0" applyFont="1" applyFill="1" applyBorder="1" applyProtection="1">
      <protection locked="0"/>
    </xf>
    <xf numFmtId="0" fontId="4" fillId="3" borderId="16" xfId="0" applyFont="1" applyFill="1" applyBorder="1" applyProtection="1">
      <protection locked="0"/>
    </xf>
    <xf numFmtId="0" fontId="0" fillId="3" borderId="16" xfId="0" applyFill="1" applyBorder="1" applyProtection="1">
      <protection locked="0"/>
    </xf>
    <xf numFmtId="0" fontId="0" fillId="3" borderId="23" xfId="0" applyFill="1" applyBorder="1" applyProtection="1">
      <protection locked="0"/>
    </xf>
    <xf numFmtId="0" fontId="4" fillId="0" borderId="7" xfId="0" applyFont="1" applyBorder="1" applyProtection="1">
      <protection hidden="1"/>
    </xf>
    <xf numFmtId="0" fontId="5" fillId="0" borderId="12" xfId="0" applyFont="1" applyBorder="1" applyAlignment="1" applyProtection="1">
      <alignment horizontal="left" vertical="center"/>
      <protection hidden="1"/>
    </xf>
    <xf numFmtId="10" fontId="5" fillId="3" borderId="11" xfId="0" applyNumberFormat="1" applyFont="1" applyFill="1" applyBorder="1" applyAlignment="1" applyProtection="1">
      <alignment horizontal="center"/>
      <protection locked="0"/>
    </xf>
    <xf numFmtId="10" fontId="5" fillId="3" borderId="23" xfId="0" applyNumberFormat="1" applyFont="1" applyFill="1" applyBorder="1" applyAlignment="1" applyProtection="1">
      <alignment horizontal="center"/>
      <protection locked="0"/>
    </xf>
    <xf numFmtId="0" fontId="5" fillId="0" borderId="0" xfId="0" applyFont="1" applyAlignment="1" applyProtection="1">
      <alignment horizontal="left" vertical="top" wrapText="1"/>
      <protection hidden="1"/>
    </xf>
    <xf numFmtId="0" fontId="5" fillId="0" borderId="18" xfId="0" applyFont="1" applyBorder="1" applyAlignment="1" applyProtection="1">
      <alignment horizontal="left" vertical="top" wrapText="1"/>
      <protection hidden="1"/>
    </xf>
    <xf numFmtId="0" fontId="5" fillId="2" borderId="34" xfId="0" applyFont="1" applyFill="1" applyBorder="1" applyAlignment="1" applyProtection="1">
      <alignment horizontal="left" vertical="center"/>
      <protection hidden="1"/>
    </xf>
    <xf numFmtId="0" fontId="5" fillId="0" borderId="34" xfId="0" applyFont="1" applyBorder="1" applyAlignment="1" applyProtection="1">
      <alignment vertical="center"/>
      <protection hidden="1"/>
    </xf>
    <xf numFmtId="0" fontId="5" fillId="0" borderId="59" xfId="0" applyFont="1" applyBorder="1" applyAlignment="1" applyProtection="1">
      <alignment vertical="center"/>
      <protection hidden="1"/>
    </xf>
    <xf numFmtId="0" fontId="0" fillId="0" borderId="49" xfId="0" applyBorder="1"/>
    <xf numFmtId="0" fontId="4" fillId="3" borderId="11" xfId="0" applyFont="1" applyFill="1" applyBorder="1" applyProtection="1"/>
    <xf numFmtId="0" fontId="4" fillId="3" borderId="16" xfId="0" applyFont="1" applyFill="1" applyBorder="1" applyProtection="1"/>
    <xf numFmtId="0" fontId="0" fillId="3" borderId="16" xfId="0" applyFill="1" applyBorder="1" applyProtection="1"/>
    <xf numFmtId="0" fontId="0" fillId="3" borderId="23" xfId="0" applyFill="1" applyBorder="1" applyProtection="1"/>
  </cellXfs>
  <cellStyles count="5">
    <cellStyle name="Comma" xfId="1" builtinId="3"/>
    <cellStyle name="Currency" xfId="2" builtinId="4"/>
    <cellStyle name="Currency 2" xfId="3" xr:uid="{535298F0-1BED-4198-BFB0-1747B02D0623}"/>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AE8F0664-9E49-4090-A701-5406327146FF}"/>
            </a:ext>
          </a:extLst>
        </xdr:cNvPr>
        <xdr:cNvSpPr/>
      </xdr:nvSpPr>
      <xdr:spPr bwMode="auto">
        <a:xfrm>
          <a:off x="6527800" y="23939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C0DB0C01-B249-44F6-A66E-F6A2115AF9EF}"/>
            </a:ext>
          </a:extLst>
        </xdr:cNvPr>
        <xdr:cNvSpPr/>
      </xdr:nvSpPr>
      <xdr:spPr bwMode="auto">
        <a:xfrm>
          <a:off x="6527800" y="515620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C67E1704-7BC6-41E6-8E9F-AEC5F7E10782}"/>
            </a:ext>
          </a:extLst>
        </xdr:cNvPr>
        <xdr:cNvSpPr/>
      </xdr:nvSpPr>
      <xdr:spPr bwMode="auto">
        <a:xfrm>
          <a:off x="6527800" y="539115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7F6EE9B7-3306-48E5-A03D-50DB153D32F8}"/>
            </a:ext>
          </a:extLst>
        </xdr:cNvPr>
        <xdr:cNvSpPr/>
      </xdr:nvSpPr>
      <xdr:spPr bwMode="auto">
        <a:xfrm>
          <a:off x="6527800" y="559435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AD07C495-6A70-4515-9236-996D45050A68}"/>
            </a:ext>
          </a:extLst>
        </xdr:cNvPr>
        <xdr:cNvSpPr/>
      </xdr:nvSpPr>
      <xdr:spPr bwMode="auto">
        <a:xfrm>
          <a:off x="6540500" y="63309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51E42CBF-767D-48B2-B0AD-F9EFC284E848}"/>
            </a:ext>
          </a:extLst>
        </xdr:cNvPr>
        <xdr:cNvSpPr/>
      </xdr:nvSpPr>
      <xdr:spPr bwMode="auto">
        <a:xfrm>
          <a:off x="6540500" y="6445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6B842002-9F40-4C4D-BDCA-0299F4B21FF5}"/>
            </a:ext>
          </a:extLst>
        </xdr:cNvPr>
        <xdr:cNvSpPr/>
      </xdr:nvSpPr>
      <xdr:spPr bwMode="auto">
        <a:xfrm>
          <a:off x="6527800" y="257810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AFEEB47A-9916-408D-B63E-984C45C5AD34}"/>
            </a:ext>
          </a:extLst>
        </xdr:cNvPr>
        <xdr:cNvSpPr/>
      </xdr:nvSpPr>
      <xdr:spPr bwMode="auto">
        <a:xfrm>
          <a:off x="652780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990D0BEE-DA3D-4C94-AE06-F5EACA1D2ABF}"/>
            </a:ext>
          </a:extLst>
        </xdr:cNvPr>
        <xdr:cNvSpPr/>
      </xdr:nvSpPr>
      <xdr:spPr bwMode="auto">
        <a:xfrm>
          <a:off x="6540500" y="34988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D5495F65-E142-4D9D-953B-360B0BCF5807}"/>
            </a:ext>
          </a:extLst>
        </xdr:cNvPr>
        <xdr:cNvSpPr/>
      </xdr:nvSpPr>
      <xdr:spPr bwMode="auto">
        <a:xfrm>
          <a:off x="6540500" y="36830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E69F241D-08E7-461F-B35C-A51ACC474ADD}"/>
            </a:ext>
          </a:extLst>
        </xdr:cNvPr>
        <xdr:cNvSpPr/>
      </xdr:nvSpPr>
      <xdr:spPr bwMode="auto">
        <a:xfrm>
          <a:off x="6540500" y="39179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7C0E5121-594E-4F7E-AF54-AB8C6A8B67AE}"/>
            </a:ext>
          </a:extLst>
        </xdr:cNvPr>
        <xdr:cNvSpPr/>
      </xdr:nvSpPr>
      <xdr:spPr bwMode="auto">
        <a:xfrm>
          <a:off x="6540500" y="41021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618218A-82F0-4D04-9670-7CB52014CE23}"/>
            </a:ext>
          </a:extLst>
        </xdr:cNvPr>
        <xdr:cNvSpPr/>
      </xdr:nvSpPr>
      <xdr:spPr bwMode="auto">
        <a:xfrm>
          <a:off x="6540500" y="42862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BAE5D42D-3D6A-4486-8A33-3A58875FDAD8}"/>
            </a:ext>
          </a:extLst>
        </xdr:cNvPr>
        <xdr:cNvSpPr/>
      </xdr:nvSpPr>
      <xdr:spPr bwMode="auto">
        <a:xfrm>
          <a:off x="6540500" y="448945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CF05AD7E-5445-4DEF-8DF4-CF2F8AB8861F}"/>
            </a:ext>
          </a:extLst>
        </xdr:cNvPr>
        <xdr:cNvSpPr/>
      </xdr:nvSpPr>
      <xdr:spPr bwMode="auto">
        <a:xfrm>
          <a:off x="6540500" y="66992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594B66D1-41F0-4CFA-AA1D-0D89878C4E30}"/>
            </a:ext>
          </a:extLst>
        </xdr:cNvPr>
        <xdr:cNvSpPr/>
      </xdr:nvSpPr>
      <xdr:spPr bwMode="auto">
        <a:xfrm>
          <a:off x="6540500" y="68834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B52D5AE2-E5B1-4EE7-8564-BAE57188A8B2}"/>
            </a:ext>
          </a:extLst>
        </xdr:cNvPr>
        <xdr:cNvSpPr/>
      </xdr:nvSpPr>
      <xdr:spPr bwMode="auto">
        <a:xfrm>
          <a:off x="6527800" y="23939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524E5CFC-9BEB-46A6-9789-76069380F577}"/>
            </a:ext>
          </a:extLst>
        </xdr:cNvPr>
        <xdr:cNvSpPr/>
      </xdr:nvSpPr>
      <xdr:spPr bwMode="auto">
        <a:xfrm>
          <a:off x="6527800" y="515620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5AA68D45-9510-4B77-AA49-1EA75FD65318}"/>
            </a:ext>
          </a:extLst>
        </xdr:cNvPr>
        <xdr:cNvSpPr/>
      </xdr:nvSpPr>
      <xdr:spPr bwMode="auto">
        <a:xfrm>
          <a:off x="6527800" y="539115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845901BB-CA55-4418-A89D-3EB67A79F02B}"/>
            </a:ext>
          </a:extLst>
        </xdr:cNvPr>
        <xdr:cNvSpPr/>
      </xdr:nvSpPr>
      <xdr:spPr bwMode="auto">
        <a:xfrm>
          <a:off x="6527800" y="559435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F31706E9-78BE-4232-841F-2E6706298055}"/>
            </a:ext>
          </a:extLst>
        </xdr:cNvPr>
        <xdr:cNvSpPr/>
      </xdr:nvSpPr>
      <xdr:spPr bwMode="auto">
        <a:xfrm>
          <a:off x="6540500" y="63309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79B24813-FB61-4CA9-B1BA-16920084520D}"/>
            </a:ext>
          </a:extLst>
        </xdr:cNvPr>
        <xdr:cNvSpPr/>
      </xdr:nvSpPr>
      <xdr:spPr bwMode="auto">
        <a:xfrm>
          <a:off x="6540500" y="6445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4C2E0521-58E1-4C2F-8BBC-1A1C707C1DC0}"/>
            </a:ext>
          </a:extLst>
        </xdr:cNvPr>
        <xdr:cNvSpPr/>
      </xdr:nvSpPr>
      <xdr:spPr bwMode="auto">
        <a:xfrm>
          <a:off x="6527800" y="257810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B8AC55D-406A-44EF-813F-D30839168CB6}"/>
            </a:ext>
          </a:extLst>
        </xdr:cNvPr>
        <xdr:cNvSpPr/>
      </xdr:nvSpPr>
      <xdr:spPr bwMode="auto">
        <a:xfrm>
          <a:off x="652780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2B4A17D0-2121-4F36-BD54-DBE38F192FEC}"/>
            </a:ext>
          </a:extLst>
        </xdr:cNvPr>
        <xdr:cNvSpPr/>
      </xdr:nvSpPr>
      <xdr:spPr bwMode="auto">
        <a:xfrm>
          <a:off x="6540500" y="34988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7A08FE22-D920-4620-AE4E-1047EB763CA0}"/>
            </a:ext>
          </a:extLst>
        </xdr:cNvPr>
        <xdr:cNvSpPr/>
      </xdr:nvSpPr>
      <xdr:spPr bwMode="auto">
        <a:xfrm>
          <a:off x="6540500" y="36830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BC35841D-CC54-4E98-9DE3-5EDE9A5CDAA2}"/>
            </a:ext>
          </a:extLst>
        </xdr:cNvPr>
        <xdr:cNvSpPr/>
      </xdr:nvSpPr>
      <xdr:spPr bwMode="auto">
        <a:xfrm>
          <a:off x="6540500" y="39179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E67D1C7-5739-4E94-8721-C16771DC412B}"/>
            </a:ext>
          </a:extLst>
        </xdr:cNvPr>
        <xdr:cNvSpPr/>
      </xdr:nvSpPr>
      <xdr:spPr bwMode="auto">
        <a:xfrm>
          <a:off x="6540500" y="41021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2CC75392-9134-490F-9750-7A2050D8D6B8}"/>
            </a:ext>
          </a:extLst>
        </xdr:cNvPr>
        <xdr:cNvSpPr/>
      </xdr:nvSpPr>
      <xdr:spPr bwMode="auto">
        <a:xfrm>
          <a:off x="6540500" y="42862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752317C4-D803-40B8-8F33-71E16B930457}"/>
            </a:ext>
          </a:extLst>
        </xdr:cNvPr>
        <xdr:cNvSpPr/>
      </xdr:nvSpPr>
      <xdr:spPr bwMode="auto">
        <a:xfrm>
          <a:off x="6540500" y="448945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A619DD1C-06D8-4446-8635-BE7AF80AC430}"/>
            </a:ext>
          </a:extLst>
        </xdr:cNvPr>
        <xdr:cNvSpPr/>
      </xdr:nvSpPr>
      <xdr:spPr bwMode="auto">
        <a:xfrm>
          <a:off x="6540500" y="66992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2314136E-4A26-4942-A1D9-CD5A8512A754}"/>
            </a:ext>
          </a:extLst>
        </xdr:cNvPr>
        <xdr:cNvSpPr/>
      </xdr:nvSpPr>
      <xdr:spPr bwMode="auto">
        <a:xfrm>
          <a:off x="6540500" y="68834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114300</xdr:colOff>
      <xdr:row>12</xdr:row>
      <xdr:rowOff>355600</xdr:rowOff>
    </xdr:from>
    <xdr:ext cx="336550" cy="222250"/>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A85C79AC-FAB4-4B95-A098-C12CC452BB83}"/>
            </a:ext>
          </a:extLst>
        </xdr:cNvPr>
        <xdr:cNvSpPr/>
      </xdr:nvSpPr>
      <xdr:spPr bwMode="auto">
        <a:xfrm>
          <a:off x="5111750" y="25717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27</xdr:row>
      <xdr:rowOff>374650</xdr:rowOff>
    </xdr:from>
    <xdr:ext cx="317500" cy="209550"/>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8B1F528A-CF56-4978-B43D-BFE57F3CDE1E}"/>
            </a:ext>
          </a:extLst>
        </xdr:cNvPr>
        <xdr:cNvSpPr/>
      </xdr:nvSpPr>
      <xdr:spPr bwMode="auto">
        <a:xfrm>
          <a:off x="5111750" y="535305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29</xdr:row>
      <xdr:rowOff>50800</xdr:rowOff>
    </xdr:from>
    <xdr:ext cx="317500" cy="95250"/>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89BD26B2-13A8-46BC-8462-A6FE2332BE47}"/>
            </a:ext>
          </a:extLst>
        </xdr:cNvPr>
        <xdr:cNvSpPr/>
      </xdr:nvSpPr>
      <xdr:spPr bwMode="auto">
        <a:xfrm>
          <a:off x="5111750" y="557530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30</xdr:row>
      <xdr:rowOff>69850</xdr:rowOff>
    </xdr:from>
    <xdr:ext cx="317500" cy="76200"/>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45AFCED2-53A4-44A3-AE32-F8C98064F9F1}"/>
            </a:ext>
          </a:extLst>
        </xdr:cNvPr>
        <xdr:cNvSpPr/>
      </xdr:nvSpPr>
      <xdr:spPr bwMode="auto">
        <a:xfrm>
          <a:off x="5111750" y="575310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69850</xdr:rowOff>
    </xdr:from>
    <xdr:ext cx="323850" cy="76200"/>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FFF09B4F-BC03-4895-8AEA-1EA41FB4EDDF}"/>
            </a:ext>
          </a:extLst>
        </xdr:cNvPr>
        <xdr:cNvSpPr/>
      </xdr:nvSpPr>
      <xdr:spPr bwMode="auto">
        <a:xfrm>
          <a:off x="5124450" y="66103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34</xdr:row>
      <xdr:rowOff>184150</xdr:rowOff>
    </xdr:from>
    <xdr:ext cx="304800" cy="228600"/>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9981709F-0F90-4750-93FD-272A93CCCD12}"/>
            </a:ext>
          </a:extLst>
        </xdr:cNvPr>
        <xdr:cNvSpPr/>
      </xdr:nvSpPr>
      <xdr:spPr bwMode="auto">
        <a:xfrm>
          <a:off x="5124450" y="6699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13</xdr:row>
      <xdr:rowOff>184150</xdr:rowOff>
    </xdr:from>
    <xdr:ext cx="336550" cy="234950"/>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4247B51D-C05F-478E-9BE1-F63ADEA7981D}"/>
            </a:ext>
          </a:extLst>
        </xdr:cNvPr>
        <xdr:cNvSpPr/>
      </xdr:nvSpPr>
      <xdr:spPr bwMode="auto">
        <a:xfrm>
          <a:off x="511175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114300</xdr:colOff>
      <xdr:row>14</xdr:row>
      <xdr:rowOff>184150</xdr:rowOff>
    </xdr:from>
    <xdr:ext cx="336550" cy="234950"/>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5611205-10C2-455D-88C8-1840A93D848B}"/>
            </a:ext>
          </a:extLst>
        </xdr:cNvPr>
        <xdr:cNvSpPr/>
      </xdr:nvSpPr>
      <xdr:spPr bwMode="auto">
        <a:xfrm>
          <a:off x="5111750" y="29273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18</xdr:row>
      <xdr:rowOff>355600</xdr:rowOff>
    </xdr:from>
    <xdr:ext cx="323850" cy="234950"/>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DD9D05A2-721B-4E9D-A46C-E522AB56B930}"/>
            </a:ext>
          </a:extLst>
        </xdr:cNvPr>
        <xdr:cNvSpPr/>
      </xdr:nvSpPr>
      <xdr:spPr bwMode="auto">
        <a:xfrm>
          <a:off x="5124450" y="37147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19</xdr:row>
      <xdr:rowOff>184150</xdr:rowOff>
    </xdr:from>
    <xdr:ext cx="323850" cy="228600"/>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12023E9E-E1E3-4512-B104-AAB1DCAD8EBC}"/>
            </a:ext>
          </a:extLst>
        </xdr:cNvPr>
        <xdr:cNvSpPr/>
      </xdr:nvSpPr>
      <xdr:spPr bwMode="auto">
        <a:xfrm>
          <a:off x="5124450" y="38735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21</xdr:row>
      <xdr:rowOff>50800</xdr:rowOff>
    </xdr:from>
    <xdr:ext cx="323850" cy="95250"/>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6F7DE7D5-C6BE-40DD-8AF2-58B11AE795D8}"/>
            </a:ext>
          </a:extLst>
        </xdr:cNvPr>
        <xdr:cNvSpPr/>
      </xdr:nvSpPr>
      <xdr:spPr bwMode="auto">
        <a:xfrm>
          <a:off x="5124450" y="40830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22</xdr:row>
      <xdr:rowOff>50800</xdr:rowOff>
    </xdr:from>
    <xdr:ext cx="323850" cy="95250"/>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DE0A4A91-4A14-4822-B256-9D307AA236F8}"/>
            </a:ext>
          </a:extLst>
        </xdr:cNvPr>
        <xdr:cNvSpPr/>
      </xdr:nvSpPr>
      <xdr:spPr bwMode="auto">
        <a:xfrm>
          <a:off x="5124450" y="42418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23</xdr:row>
      <xdr:rowOff>50800</xdr:rowOff>
    </xdr:from>
    <xdr:ext cx="323850" cy="95250"/>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1D21AD21-9DD5-41DA-A23F-AB9D1AF3CFEA}"/>
            </a:ext>
          </a:extLst>
        </xdr:cNvPr>
        <xdr:cNvSpPr/>
      </xdr:nvSpPr>
      <xdr:spPr bwMode="auto">
        <a:xfrm>
          <a:off x="5124450" y="43942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24</xdr:row>
      <xdr:rowOff>69850</xdr:rowOff>
    </xdr:from>
    <xdr:ext cx="323850" cy="88900"/>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F63A3DB0-E1C7-4084-88B8-9B51502A4F9C}"/>
            </a:ext>
          </a:extLst>
        </xdr:cNvPr>
        <xdr:cNvSpPr/>
      </xdr:nvSpPr>
      <xdr:spPr bwMode="auto">
        <a:xfrm>
          <a:off x="5124450" y="457200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36</xdr:row>
      <xdr:rowOff>69850</xdr:rowOff>
    </xdr:from>
    <xdr:ext cx="323850" cy="76200"/>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CBD2A28E-E409-4D2E-AB2B-74DDAE7BA8D1}"/>
            </a:ext>
          </a:extLst>
        </xdr:cNvPr>
        <xdr:cNvSpPr/>
      </xdr:nvSpPr>
      <xdr:spPr bwMode="auto">
        <a:xfrm>
          <a:off x="5124450" y="69278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10</xdr:col>
      <xdr:colOff>127000</xdr:colOff>
      <xdr:row>37</xdr:row>
      <xdr:rowOff>69850</xdr:rowOff>
    </xdr:from>
    <xdr:ext cx="323850" cy="76200"/>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1FFBA88F-B6A4-4C7E-BAAD-3C3D81705235}"/>
            </a:ext>
          </a:extLst>
        </xdr:cNvPr>
        <xdr:cNvSpPr/>
      </xdr:nvSpPr>
      <xdr:spPr bwMode="auto">
        <a:xfrm>
          <a:off x="5124450" y="70866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CLSD%20FY21%20Budget%20Templat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Selection Process team stipends</v>
          </cell>
        </row>
        <row r="102">
          <cell r="A102" t="str">
            <v>Support for Literacy Leader</v>
          </cell>
        </row>
        <row r="103">
          <cell r="A103" t="str">
            <v>Leadership Team stipends</v>
          </cell>
        </row>
        <row r="104">
          <cell r="A104" t="str">
            <v>Other (please describe)</v>
          </cell>
        </row>
        <row r="119">
          <cell r="A119" t="str">
            <v>Professional Development on HQIM</v>
          </cell>
        </row>
        <row r="120">
          <cell r="A120" t="str">
            <v>Literacy Consultants</v>
          </cell>
        </row>
        <row r="121">
          <cell r="A121" t="str">
            <v>Professional Development on Screening Assessment</v>
          </cell>
        </row>
        <row r="122">
          <cell r="A122" t="str">
            <v>Other (please describe)</v>
          </cell>
        </row>
        <row r="130">
          <cell r="A130" t="str">
            <v>High-quality curriculum</v>
          </cell>
        </row>
        <row r="131">
          <cell r="A131" t="str">
            <v>Student Assessment Screeners</v>
          </cell>
        </row>
        <row r="132">
          <cell r="A132" t="str">
            <v>Intervention Materials and PD</v>
          </cell>
        </row>
        <row r="133">
          <cell r="A133" t="str">
            <v>Instructional Materials</v>
          </cell>
        </row>
        <row r="134">
          <cell r="A134" t="str">
            <v>Other (please describe)</v>
          </cell>
        </row>
        <row r="142">
          <cell r="A142" t="str">
            <v>Certified Classroom Teachers (group instruction)</v>
          </cell>
        </row>
        <row r="143">
          <cell r="A143" t="str">
            <v>Certified Specialist Teachers (individualized instruction)</v>
          </cell>
        </row>
        <row r="144">
          <cell r="A144" t="str">
            <v xml:space="preserve">Grant Program Manager/Coordinator </v>
          </cell>
        </row>
        <row r="145">
          <cell r="A145" t="str">
            <v>Non-Clerical Paras/Instructional Assistants</v>
          </cell>
        </row>
        <row r="146">
          <cell r="A146" t="str">
            <v>Other (please describe)</v>
          </cell>
        </row>
        <row r="150">
          <cell r="A150" t="str">
            <v>Memberships/Subscriptions/Licenses</v>
          </cell>
        </row>
        <row r="151">
          <cell r="A151" t="str">
            <v>Advertising</v>
          </cell>
        </row>
        <row r="152">
          <cell r="A152" t="str">
            <v>Maintenance of Equipment</v>
          </cell>
        </row>
        <row r="153">
          <cell r="A153" t="str">
            <v>Maintenance of Technology</v>
          </cell>
        </row>
        <row r="154">
          <cell r="A154" t="str">
            <v>Rental/Lease of Equipment</v>
          </cell>
        </row>
        <row r="155">
          <cell r="A155" t="str">
            <v>Student Transportation Services</v>
          </cell>
        </row>
        <row r="156">
          <cell r="A156" t="str">
            <v>Telephone/Utilities</v>
          </cell>
        </row>
        <row r="157">
          <cell r="A157" t="str">
            <v>Other (please describe)</v>
          </cell>
        </row>
        <row r="162">
          <cell r="A162" t="str">
            <v xml:space="preserve">Instructional Equipment </v>
          </cell>
        </row>
        <row r="163">
          <cell r="A163" t="str">
            <v>Non Instructional Equipment</v>
          </cell>
        </row>
      </sheetData>
      <sheetData sheetId="9"/>
      <sheetData sheetId="10">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rack 1 Year 1"/>
      <sheetName val="Title I Amendment"/>
      <sheetName val="Summary Sheet"/>
      <sheetName val="dataESEcontact"/>
      <sheetName val="Budget Track 1 Year 2"/>
      <sheetName val="Budget Track 1 Year 3"/>
      <sheetName val="Budget Track 1 Year 4"/>
      <sheetName val="dataLookupValues"/>
      <sheetName val="Track 1 calculations"/>
      <sheetName val="approved screeners"/>
      <sheetName val="dataDistrictList"/>
      <sheetName val="dataExport"/>
      <sheetName val="dataSchoolInfo"/>
      <sheetName val="dataReservation"/>
    </sheetNames>
    <sheetDataSet>
      <sheetData sheetId="0">
        <row r="18">
          <cell r="P18">
            <v>0</v>
          </cell>
        </row>
        <row r="27">
          <cell r="P27">
            <v>0</v>
          </cell>
        </row>
        <row r="33">
          <cell r="P33">
            <v>0</v>
          </cell>
        </row>
        <row r="40">
          <cell r="P40">
            <v>0</v>
          </cell>
        </row>
        <row r="42">
          <cell r="P42">
            <v>0</v>
          </cell>
        </row>
        <row r="43">
          <cell r="P43">
            <v>0</v>
          </cell>
        </row>
        <row r="58">
          <cell r="P58">
            <v>0</v>
          </cell>
        </row>
        <row r="65">
          <cell r="P65">
            <v>0</v>
          </cell>
        </row>
        <row r="72">
          <cell r="P72">
            <v>0</v>
          </cell>
        </row>
        <row r="79">
          <cell r="P79">
            <v>0</v>
          </cell>
        </row>
        <row r="89">
          <cell r="P89">
            <v>0</v>
          </cell>
        </row>
      </sheetData>
      <sheetData sheetId="1" refreshError="1"/>
      <sheetData sheetId="2" refreshError="1"/>
      <sheetData sheetId="3" refreshError="1"/>
      <sheetData sheetId="4" refreshError="1"/>
      <sheetData sheetId="5" refreshError="1"/>
      <sheetData sheetId="6" refreshError="1"/>
      <sheetData sheetId="7">
        <row r="28">
          <cell r="B28">
            <v>1</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sheetData>
      <sheetData sheetId="8">
        <row r="35">
          <cell r="B35">
            <v>0</v>
          </cell>
        </row>
      </sheetData>
      <sheetData sheetId="9" refreshError="1"/>
      <sheetData sheetId="10">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3B9C-A762-4EB7-B012-8978CA5579D4}">
  <sheetPr>
    <tabColor theme="5" tint="0.39997558519241921"/>
  </sheetPr>
  <dimension ref="A1:A5"/>
  <sheetViews>
    <sheetView tabSelected="1" workbookViewId="0"/>
  </sheetViews>
  <sheetFormatPr defaultColWidth="8.7109375" defaultRowHeight="15" x14ac:dyDescent="0.25"/>
  <cols>
    <col min="1" max="1" width="79.140625" style="352" customWidth="1"/>
    <col min="2" max="16384" width="8.7109375" style="352"/>
  </cols>
  <sheetData>
    <row r="1" spans="1:1" ht="240" thickBot="1" x14ac:dyDescent="0.3">
      <c r="A1" s="354" t="s">
        <v>248</v>
      </c>
    </row>
    <row r="2" spans="1:1" ht="14.45" customHeight="1" x14ac:dyDescent="0.25"/>
    <row r="3" spans="1:1" ht="14.45" customHeight="1" x14ac:dyDescent="0.25"/>
    <row r="4" spans="1:1" ht="14.45" customHeight="1" x14ac:dyDescent="0.25"/>
    <row r="5" spans="1:1" ht="14.45" customHeigh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B0DD-A587-484D-939D-B8D48B9D283E}">
  <sheetPr>
    <tabColor theme="5" tint="0.59999389629810485"/>
  </sheetPr>
  <dimension ref="A1:M32"/>
  <sheetViews>
    <sheetView workbookViewId="0">
      <pane ySplit="2" topLeftCell="A3" activePane="bottomLeft" state="frozen"/>
      <selection pane="bottomLeft"/>
    </sheetView>
  </sheetViews>
  <sheetFormatPr defaultRowHeight="15" x14ac:dyDescent="0.25"/>
  <cols>
    <col min="1" max="1" width="33.140625" customWidth="1"/>
    <col min="2" max="2" width="20.5703125" style="352" customWidth="1"/>
    <col min="3" max="5" width="15.5703125" customWidth="1"/>
  </cols>
  <sheetData>
    <row r="1" spans="1:13" ht="30" x14ac:dyDescent="0.25">
      <c r="A1" s="296" t="s">
        <v>52</v>
      </c>
      <c r="B1" s="294"/>
      <c r="C1" s="331" t="s">
        <v>232</v>
      </c>
      <c r="D1" s="331" t="s">
        <v>243</v>
      </c>
      <c r="E1" s="331" t="s">
        <v>233</v>
      </c>
    </row>
    <row r="2" spans="1:13" x14ac:dyDescent="0.25">
      <c r="A2" s="296" t="s">
        <v>247</v>
      </c>
      <c r="B2" s="294"/>
      <c r="C2" s="295" t="s">
        <v>51</v>
      </c>
      <c r="D2" s="295" t="s">
        <v>50</v>
      </c>
      <c r="E2" s="295" t="s">
        <v>53</v>
      </c>
      <c r="F2" s="295"/>
    </row>
    <row r="3" spans="1:13" s="327" customFormat="1" ht="30" x14ac:dyDescent="0.25">
      <c r="A3" s="330" t="s">
        <v>225</v>
      </c>
      <c r="B3" s="330"/>
      <c r="C3" s="337">
        <v>13000</v>
      </c>
      <c r="E3" s="335"/>
      <c r="F3" s="328"/>
      <c r="G3" s="328"/>
      <c r="H3" s="328"/>
      <c r="I3" s="328"/>
      <c r="J3" s="328"/>
      <c r="K3" s="328"/>
      <c r="L3" s="328"/>
    </row>
    <row r="4" spans="1:13" s="327" customFormat="1" x14ac:dyDescent="0.25">
      <c r="C4" s="338"/>
      <c r="E4" s="335"/>
      <c r="F4" s="329"/>
      <c r="G4" s="328"/>
      <c r="H4" s="328"/>
      <c r="I4" s="328"/>
      <c r="J4" s="328"/>
      <c r="K4" s="328"/>
      <c r="L4" s="328"/>
    </row>
    <row r="5" spans="1:13" s="327" customFormat="1" ht="30" x14ac:dyDescent="0.25">
      <c r="A5" s="330" t="s">
        <v>245</v>
      </c>
      <c r="B5" s="330"/>
      <c r="C5" s="338"/>
      <c r="E5" s="335"/>
      <c r="F5" s="328"/>
      <c r="G5" s="328"/>
      <c r="H5" s="328"/>
      <c r="I5" s="328"/>
      <c r="J5" s="328"/>
      <c r="K5" s="328"/>
      <c r="L5" s="328"/>
    </row>
    <row r="6" spans="1:13" s="327" customFormat="1" x14ac:dyDescent="0.25">
      <c r="A6" s="326" t="s">
        <v>229</v>
      </c>
      <c r="B6" s="352"/>
      <c r="C6" s="294"/>
      <c r="D6" s="294"/>
      <c r="E6" s="335"/>
      <c r="F6" s="328"/>
      <c r="G6" s="328"/>
      <c r="H6" s="328"/>
      <c r="I6" s="328"/>
      <c r="J6" s="328"/>
      <c r="K6" s="328"/>
      <c r="L6" s="328"/>
    </row>
    <row r="7" spans="1:13" s="327" customFormat="1" x14ac:dyDescent="0.25">
      <c r="A7" s="326" t="s">
        <v>230</v>
      </c>
      <c r="B7" s="352"/>
      <c r="C7" s="353">
        <v>40</v>
      </c>
      <c r="D7" s="353">
        <v>40</v>
      </c>
      <c r="E7" s="335"/>
      <c r="F7" s="328"/>
      <c r="G7" s="328"/>
      <c r="H7" s="328"/>
      <c r="I7" s="328"/>
      <c r="J7" s="328"/>
      <c r="K7" s="328"/>
      <c r="L7" s="328"/>
    </row>
    <row r="8" spans="1:13" s="327" customFormat="1" ht="15.75" thickBot="1" x14ac:dyDescent="0.3">
      <c r="A8" s="326" t="s">
        <v>44</v>
      </c>
      <c r="B8" s="352"/>
      <c r="C8" s="353">
        <f>C6*C7</f>
        <v>0</v>
      </c>
      <c r="D8" s="353">
        <f>D6*D7</f>
        <v>0</v>
      </c>
      <c r="E8" s="335"/>
      <c r="F8" s="328"/>
      <c r="G8" s="328"/>
      <c r="H8" s="328"/>
      <c r="I8" s="328"/>
      <c r="J8" s="328"/>
      <c r="K8" s="328"/>
      <c r="L8" s="328"/>
    </row>
    <row r="9" spans="1:13" s="327" customFormat="1" ht="15.75" thickBot="1" x14ac:dyDescent="0.3">
      <c r="A9" s="293" t="s">
        <v>231</v>
      </c>
      <c r="B9" s="293"/>
      <c r="C9" s="339">
        <f>C8/2</f>
        <v>0</v>
      </c>
      <c r="D9" s="339">
        <f>D8/2</f>
        <v>0</v>
      </c>
      <c r="E9" s="335"/>
      <c r="F9" s="334"/>
      <c r="G9" s="334"/>
      <c r="H9" s="334"/>
      <c r="I9" s="334"/>
      <c r="J9" s="334"/>
      <c r="K9" s="334"/>
      <c r="L9" s="334"/>
      <c r="M9" s="334"/>
    </row>
    <row r="10" spans="1:13" s="327" customFormat="1" ht="15.75" thickBot="1" x14ac:dyDescent="0.3">
      <c r="A10" s="293"/>
      <c r="B10" s="293"/>
      <c r="C10" s="340"/>
      <c r="D10" s="335"/>
      <c r="E10" s="335"/>
      <c r="F10" s="334"/>
      <c r="G10" s="334"/>
      <c r="H10" s="334"/>
      <c r="I10" s="334"/>
      <c r="J10" s="334"/>
      <c r="K10" s="334"/>
      <c r="L10" s="334"/>
      <c r="M10" s="334"/>
    </row>
    <row r="11" spans="1:13" x14ac:dyDescent="0.25">
      <c r="A11" s="293" t="s">
        <v>46</v>
      </c>
      <c r="B11" s="293"/>
      <c r="C11" s="336"/>
      <c r="D11" s="336"/>
      <c r="E11" s="336"/>
      <c r="F11" s="355" t="s">
        <v>235</v>
      </c>
      <c r="G11" s="356"/>
      <c r="H11" s="356"/>
      <c r="I11" s="356"/>
      <c r="J11" s="356"/>
      <c r="K11" s="356"/>
      <c r="L11" s="356"/>
      <c r="M11" s="357"/>
    </row>
    <row r="12" spans="1:13" ht="15.75" thickBot="1" x14ac:dyDescent="0.3">
      <c r="A12" t="s">
        <v>42</v>
      </c>
      <c r="C12" s="294"/>
      <c r="D12" s="294"/>
      <c r="E12" s="294"/>
      <c r="F12" s="358"/>
      <c r="G12" s="359"/>
      <c r="H12" s="359"/>
      <c r="I12" s="359"/>
      <c r="J12" s="359"/>
      <c r="K12" s="359"/>
      <c r="L12" s="359"/>
      <c r="M12" s="360"/>
    </row>
    <row r="13" spans="1:13" ht="15.75" thickBot="1" x14ac:dyDescent="0.3">
      <c r="A13" s="293" t="s">
        <v>45</v>
      </c>
      <c r="B13" s="293"/>
      <c r="C13" s="341">
        <v>13000</v>
      </c>
      <c r="D13" s="341">
        <v>13000</v>
      </c>
      <c r="E13" s="341">
        <v>13000</v>
      </c>
      <c r="F13" s="292"/>
      <c r="G13" s="292"/>
      <c r="H13" s="292"/>
      <c r="I13" s="292"/>
      <c r="J13" s="292"/>
      <c r="K13" s="292"/>
      <c r="L13" s="292"/>
    </row>
    <row r="14" spans="1:13" ht="15.75" thickBot="1" x14ac:dyDescent="0.3">
      <c r="C14" s="342">
        <f>C12*C13</f>
        <v>0</v>
      </c>
      <c r="D14" s="343">
        <f>D12*D13</f>
        <v>0</v>
      </c>
      <c r="E14" s="343">
        <f>E12*E13</f>
        <v>0</v>
      </c>
      <c r="F14" s="292"/>
      <c r="G14" s="292"/>
      <c r="H14" s="292"/>
      <c r="I14" s="292"/>
      <c r="J14" s="292"/>
      <c r="K14" s="292"/>
      <c r="L14" s="292"/>
    </row>
    <row r="15" spans="1:13" x14ac:dyDescent="0.25">
      <c r="C15" s="336"/>
      <c r="D15" s="336"/>
      <c r="E15" s="336"/>
      <c r="F15" s="292"/>
      <c r="G15" s="292"/>
      <c r="H15" s="292"/>
      <c r="I15" s="292"/>
      <c r="J15" s="292"/>
      <c r="K15" s="292"/>
      <c r="L15" s="292"/>
    </row>
    <row r="16" spans="1:13" s="326" customFormat="1" x14ac:dyDescent="0.25">
      <c r="A16" s="293" t="s">
        <v>49</v>
      </c>
      <c r="B16" s="293"/>
      <c r="C16" s="336"/>
      <c r="D16" s="336"/>
      <c r="E16" s="336"/>
      <c r="F16" s="292"/>
      <c r="G16" s="292"/>
      <c r="H16" s="292"/>
      <c r="I16" s="292"/>
      <c r="J16" s="292"/>
      <c r="K16" s="292"/>
      <c r="L16" s="292"/>
    </row>
    <row r="17" spans="1:13" s="326" customFormat="1" x14ac:dyDescent="0.25">
      <c r="A17" s="326" t="s">
        <v>42</v>
      </c>
      <c r="B17" s="352"/>
      <c r="C17" s="294"/>
      <c r="D17" s="294"/>
      <c r="E17" s="294"/>
      <c r="F17" s="292"/>
      <c r="G17" s="292"/>
      <c r="H17" s="292"/>
      <c r="I17" s="292"/>
      <c r="J17" s="292"/>
      <c r="K17" s="292"/>
      <c r="L17" s="292"/>
    </row>
    <row r="18" spans="1:13" s="326" customFormat="1" ht="15.75" thickBot="1" x14ac:dyDescent="0.3">
      <c r="A18" s="326" t="s">
        <v>48</v>
      </c>
      <c r="B18" s="352"/>
      <c r="C18" s="341">
        <v>1500</v>
      </c>
      <c r="D18" s="341">
        <v>1500</v>
      </c>
      <c r="E18" s="341">
        <v>1500</v>
      </c>
      <c r="F18" s="292"/>
      <c r="G18" s="292"/>
      <c r="H18" s="292"/>
      <c r="I18" s="292"/>
      <c r="J18" s="292"/>
      <c r="K18" s="292"/>
      <c r="L18" s="292"/>
    </row>
    <row r="19" spans="1:13" s="326" customFormat="1" ht="15.75" thickBot="1" x14ac:dyDescent="0.3">
      <c r="A19" s="293" t="s">
        <v>47</v>
      </c>
      <c r="B19" s="293"/>
      <c r="C19" s="332">
        <f>C17*C18</f>
        <v>0</v>
      </c>
      <c r="D19" s="332">
        <f t="shared" ref="D19:E19" si="0">D17*D18</f>
        <v>0</v>
      </c>
      <c r="E19" s="332">
        <f t="shared" si="0"/>
        <v>0</v>
      </c>
      <c r="F19" s="292"/>
      <c r="G19" s="292"/>
      <c r="H19" s="292"/>
      <c r="I19" s="292"/>
      <c r="J19" s="292"/>
      <c r="K19" s="292"/>
      <c r="L19" s="292"/>
    </row>
    <row r="20" spans="1:13" s="326" customFormat="1" ht="15.75" thickBot="1" x14ac:dyDescent="0.3">
      <c r="B20" s="352"/>
      <c r="C20" s="336"/>
      <c r="D20" s="336"/>
      <c r="E20" s="336"/>
      <c r="F20" s="292"/>
      <c r="G20" s="292"/>
      <c r="H20" s="292"/>
      <c r="I20" s="292"/>
      <c r="J20" s="292"/>
      <c r="K20" s="292"/>
      <c r="L20" s="292"/>
    </row>
    <row r="21" spans="1:13" x14ac:dyDescent="0.25">
      <c r="A21" s="293" t="s">
        <v>226</v>
      </c>
      <c r="B21" s="293"/>
      <c r="C21" s="336"/>
      <c r="D21" s="336"/>
      <c r="E21" s="336"/>
      <c r="F21" s="361" t="s">
        <v>237</v>
      </c>
      <c r="G21" s="362"/>
      <c r="H21" s="362"/>
      <c r="I21" s="362"/>
      <c r="J21" s="362"/>
      <c r="K21" s="362"/>
      <c r="L21" s="362"/>
      <c r="M21" s="363"/>
    </row>
    <row r="22" spans="1:13" ht="15.75" thickBot="1" x14ac:dyDescent="0.3">
      <c r="A22" s="326" t="s">
        <v>228</v>
      </c>
      <c r="C22" s="294"/>
      <c r="D22" s="294"/>
      <c r="E22" s="294"/>
      <c r="F22" s="364"/>
      <c r="G22" s="365"/>
      <c r="H22" s="365"/>
      <c r="I22" s="365"/>
      <c r="J22" s="365"/>
      <c r="K22" s="365"/>
      <c r="L22" s="365"/>
      <c r="M22" s="366"/>
    </row>
    <row r="23" spans="1:13" ht="15.75" thickBot="1" x14ac:dyDescent="0.3">
      <c r="A23" s="326" t="s">
        <v>242</v>
      </c>
      <c r="C23" s="353">
        <v>8000</v>
      </c>
      <c r="D23" s="353">
        <v>8000</v>
      </c>
      <c r="E23" s="353">
        <v>8000</v>
      </c>
      <c r="F23" s="296" t="s">
        <v>234</v>
      </c>
      <c r="G23" s="292"/>
      <c r="H23" s="292"/>
      <c r="I23" s="292"/>
      <c r="J23" s="292"/>
      <c r="K23" s="292"/>
      <c r="L23" s="292"/>
    </row>
    <row r="24" spans="1:13" ht="15.75" thickBot="1" x14ac:dyDescent="0.3">
      <c r="A24" s="331" t="s">
        <v>227</v>
      </c>
      <c r="B24" s="331"/>
      <c r="C24" s="342">
        <f>C22*C23</f>
        <v>0</v>
      </c>
      <c r="D24" s="342">
        <f t="shared" ref="D24:E24" si="1">D22*D23</f>
        <v>0</v>
      </c>
      <c r="E24" s="342">
        <f t="shared" si="1"/>
        <v>0</v>
      </c>
      <c r="F24" s="292"/>
      <c r="G24" s="292"/>
      <c r="H24" s="292"/>
      <c r="I24" s="292"/>
      <c r="J24" s="292"/>
      <c r="K24" s="292"/>
      <c r="L24" s="292"/>
    </row>
    <row r="25" spans="1:13" ht="15.75" thickBot="1" x14ac:dyDescent="0.3">
      <c r="A25" s="293"/>
      <c r="B25" s="293"/>
      <c r="C25" s="344"/>
      <c r="D25" s="344"/>
      <c r="E25" s="336"/>
      <c r="F25" s="292"/>
      <c r="G25" s="292"/>
      <c r="H25" s="292"/>
      <c r="I25" s="292"/>
      <c r="J25" s="292"/>
      <c r="K25" s="292"/>
      <c r="L25" s="292"/>
    </row>
    <row r="26" spans="1:13" x14ac:dyDescent="0.25">
      <c r="A26" s="293" t="s">
        <v>43</v>
      </c>
      <c r="B26" s="293"/>
      <c r="C26" s="336"/>
      <c r="D26" s="336"/>
      <c r="E26" s="336"/>
      <c r="F26" s="355" t="s">
        <v>236</v>
      </c>
      <c r="G26" s="356"/>
      <c r="H26" s="356"/>
      <c r="I26" s="356"/>
      <c r="J26" s="356"/>
      <c r="K26" s="356"/>
      <c r="L26" s="356"/>
      <c r="M26" s="357"/>
    </row>
    <row r="27" spans="1:13" ht="15.75" thickBot="1" x14ac:dyDescent="0.3">
      <c r="A27" t="s">
        <v>42</v>
      </c>
      <c r="C27" s="294"/>
      <c r="D27" s="294"/>
      <c r="E27" s="294"/>
      <c r="F27" s="358"/>
      <c r="G27" s="359"/>
      <c r="H27" s="359"/>
      <c r="I27" s="359"/>
      <c r="J27" s="359"/>
      <c r="K27" s="359"/>
      <c r="L27" s="359"/>
      <c r="M27" s="360"/>
    </row>
    <row r="28" spans="1:13" x14ac:dyDescent="0.25">
      <c r="A28" t="s">
        <v>41</v>
      </c>
      <c r="C28" s="294"/>
      <c r="D28" s="294"/>
      <c r="E28" s="294"/>
      <c r="F28" s="292"/>
      <c r="G28" s="292"/>
      <c r="H28" s="292"/>
      <c r="I28" s="292"/>
      <c r="J28" s="292"/>
      <c r="K28" s="292"/>
      <c r="L28" s="292"/>
    </row>
    <row r="29" spans="1:13" ht="15.75" thickBot="1" x14ac:dyDescent="0.3">
      <c r="A29" t="s">
        <v>244</v>
      </c>
      <c r="C29" s="345">
        <v>1000</v>
      </c>
      <c r="D29" s="345">
        <v>1000</v>
      </c>
      <c r="E29" s="345">
        <v>1000</v>
      </c>
      <c r="F29" s="292"/>
      <c r="G29" s="292"/>
      <c r="H29" s="292"/>
      <c r="I29" s="292"/>
      <c r="J29" s="292"/>
      <c r="K29" s="292"/>
      <c r="L29" s="292"/>
    </row>
    <row r="30" spans="1:13" ht="15.75" thickBot="1" x14ac:dyDescent="0.3">
      <c r="A30" s="293" t="s">
        <v>40</v>
      </c>
      <c r="B30" s="293"/>
      <c r="C30" s="342">
        <f>C27*C28*C29</f>
        <v>0</v>
      </c>
      <c r="D30" s="342">
        <f>D27*D28*D29</f>
        <v>0</v>
      </c>
      <c r="E30" s="346">
        <f>E27*E28*E29</f>
        <v>0</v>
      </c>
      <c r="F30" s="292"/>
      <c r="G30" s="292"/>
      <c r="H30" s="292"/>
      <c r="I30" s="292"/>
      <c r="J30" s="292"/>
      <c r="K30" s="292"/>
      <c r="L30" s="292"/>
    </row>
    <row r="31" spans="1:13" ht="15.75" thickBot="1" x14ac:dyDescent="0.3">
      <c r="C31" s="336"/>
      <c r="D31" s="336"/>
      <c r="E31" s="336"/>
      <c r="F31" s="292"/>
      <c r="G31" s="292"/>
      <c r="H31" s="292"/>
      <c r="I31" s="292"/>
      <c r="J31" s="292"/>
      <c r="K31" s="292"/>
      <c r="L31" s="292"/>
    </row>
    <row r="32" spans="1:13" ht="15.75" thickBot="1" x14ac:dyDescent="0.3">
      <c r="A32" s="293" t="s">
        <v>39</v>
      </c>
      <c r="B32" s="293"/>
      <c r="C32" s="347">
        <f>C3+C9+C14+C19+C24+C30</f>
        <v>13000</v>
      </c>
      <c r="D32" s="332">
        <f>D9+D14+D19+D24+D30</f>
        <v>0</v>
      </c>
      <c r="E32" s="332">
        <f>E14+E19+E24+E30</f>
        <v>0</v>
      </c>
      <c r="F32" s="292"/>
      <c r="G32" s="292"/>
      <c r="H32" s="292"/>
      <c r="I32" s="292"/>
      <c r="J32" s="292"/>
      <c r="K32" s="292"/>
      <c r="L32" s="292"/>
    </row>
  </sheetData>
  <sheetProtection algorithmName="SHA-512" hashValue="QQN643wfSktZWan+Z/9oUZZkYDkHoqN7ADP0qn8LZbM2oKJJ+Xe+01BoqAfWD5rDTxqVSX68VxtGyzWgxS4ybA==" saltValue="SsHI9OSi0sGDsGDeKPlpUQ==" spinCount="100000" sheet="1" objects="1" scenarios="1" selectLockedCells="1"/>
  <mergeCells count="3">
    <mergeCell ref="F11:M12"/>
    <mergeCell ref="F26:M27"/>
    <mergeCell ref="F21:M22"/>
  </mergeCells>
  <phoneticPr fontId="29" type="noConversion"/>
  <dataValidations count="3">
    <dataValidation type="whole" allowBlank="1" showInputMessage="1" showErrorMessage="1" sqref="C12:E12 C27:E27 B2" xr:uid="{CA5E2CD0-5787-4876-B7E3-E59D26250AA7}">
      <formula1>1</formula1>
      <formula2>8</formula2>
    </dataValidation>
    <dataValidation type="whole" allowBlank="1" showInputMessage="1" showErrorMessage="1" sqref="C28:E28" xr:uid="{F646A6A7-FF99-41EB-B487-887006633439}">
      <formula1>1</formula1>
      <formula2>2</formula2>
    </dataValidation>
    <dataValidation type="whole" operator="lessThanOrEqual" allowBlank="1" showInputMessage="1" showErrorMessage="1" sqref="C22:E22" xr:uid="{6C58D66C-A6CE-4DD9-B5D3-4D063C62B320}">
      <formula1>B2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F9BA-EABF-4FDF-8AAD-32982E0E995B}">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367"/>
      <c r="T1" s="367"/>
      <c r="U1" s="367"/>
      <c r="V1" s="367"/>
      <c r="W1" s="367"/>
      <c r="X1" s="367"/>
      <c r="Y1" s="243"/>
    </row>
    <row r="2" spans="1:27" ht="8.25" customHeight="1" x14ac:dyDescent="0.25">
      <c r="A2" s="237"/>
      <c r="B2" s="237"/>
      <c r="C2" s="368"/>
      <c r="D2" s="368"/>
      <c r="E2" s="368"/>
      <c r="F2" s="368"/>
      <c r="G2" s="368"/>
      <c r="H2" s="368"/>
      <c r="I2" s="368"/>
      <c r="J2" s="368"/>
      <c r="K2" s="368"/>
      <c r="L2" s="368"/>
      <c r="M2" s="368"/>
      <c r="N2" s="368"/>
      <c r="O2" s="368"/>
      <c r="P2" s="368"/>
      <c r="Q2" s="368"/>
      <c r="R2" s="368"/>
      <c r="S2" s="368"/>
      <c r="T2" s="133"/>
      <c r="U2" s="133"/>
      <c r="V2" s="133"/>
      <c r="W2" s="133"/>
      <c r="X2" s="133"/>
      <c r="Y2" s="133"/>
    </row>
    <row r="3" spans="1:27" ht="26.25" customHeight="1" x14ac:dyDescent="0.25">
      <c r="A3" s="237"/>
      <c r="B3" s="369" t="s">
        <v>38</v>
      </c>
      <c r="C3" s="370"/>
      <c r="D3" s="370"/>
      <c r="E3" s="370"/>
      <c r="F3" s="371"/>
      <c r="G3" s="371"/>
      <c r="H3" s="242"/>
      <c r="I3" s="234" t="s">
        <v>37</v>
      </c>
      <c r="J3" s="235"/>
      <c r="K3" s="371"/>
      <c r="L3" s="371"/>
      <c r="M3" s="371"/>
      <c r="N3" s="371"/>
      <c r="O3" s="371"/>
      <c r="P3" s="371"/>
      <c r="R3" s="372"/>
      <c r="S3" s="373"/>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369" t="s">
        <v>36</v>
      </c>
      <c r="C5" s="370"/>
      <c r="D5" s="370"/>
      <c r="E5" s="370"/>
      <c r="F5" s="241">
        <v>2022</v>
      </c>
      <c r="G5" s="240"/>
      <c r="H5" s="240"/>
      <c r="I5" s="234" t="s">
        <v>35</v>
      </c>
      <c r="J5" s="239"/>
      <c r="K5" s="374"/>
      <c r="L5" s="374"/>
      <c r="M5" s="374"/>
      <c r="N5" s="374"/>
      <c r="O5" s="374"/>
      <c r="P5" s="374"/>
      <c r="R5" s="375"/>
      <c r="S5" s="376"/>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369"/>
      <c r="C7" s="370"/>
      <c r="D7" s="370"/>
      <c r="E7" s="370"/>
      <c r="F7" s="236"/>
      <c r="G7" s="236"/>
      <c r="H7" s="236"/>
      <c r="I7" s="234" t="s">
        <v>34</v>
      </c>
      <c r="J7" s="235"/>
      <c r="K7" s="371"/>
      <c r="L7" s="371"/>
      <c r="M7" s="371"/>
      <c r="N7" s="371"/>
      <c r="O7" s="371"/>
      <c r="P7" s="371"/>
      <c r="Q7" s="377"/>
      <c r="R7" s="377"/>
      <c r="S7" s="377"/>
      <c r="T7" s="377"/>
      <c r="U7" s="377"/>
      <c r="V7" s="377"/>
      <c r="W7" s="377"/>
      <c r="X7" s="377"/>
      <c r="Y7" s="377"/>
      <c r="Z7" s="377"/>
      <c r="AA7" s="377"/>
    </row>
    <row r="8" spans="1:27" ht="12" customHeight="1" thickBot="1" x14ac:dyDescent="0.3">
      <c r="A8" s="237"/>
      <c r="B8" s="234"/>
      <c r="C8" s="128"/>
      <c r="D8" s="128"/>
      <c r="E8" s="128"/>
      <c r="F8" s="236"/>
      <c r="G8" s="236"/>
      <c r="H8" s="236"/>
      <c r="I8" s="234"/>
      <c r="J8" s="235"/>
      <c r="K8" s="234"/>
      <c r="L8" s="234"/>
      <c r="M8" s="234"/>
      <c r="N8" s="234"/>
      <c r="O8" s="234"/>
      <c r="P8" s="234"/>
      <c r="R8" s="378"/>
      <c r="S8" s="379"/>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382"/>
      <c r="S9" s="382"/>
      <c r="T9" s="382"/>
      <c r="U9" s="382"/>
      <c r="V9" s="382"/>
      <c r="W9" s="382"/>
      <c r="X9" s="227"/>
      <c r="Y9" s="226"/>
      <c r="Z9" s="226"/>
      <c r="AA9" s="383"/>
    </row>
    <row r="10" spans="1:27" ht="11.1" customHeight="1" x14ac:dyDescent="0.25">
      <c r="A10" s="221"/>
      <c r="B10" s="220"/>
      <c r="C10" s="386" t="s">
        <v>33</v>
      </c>
      <c r="D10" s="387"/>
      <c r="E10" s="387"/>
      <c r="F10" s="387"/>
      <c r="G10" s="387"/>
      <c r="H10" s="387"/>
      <c r="I10" s="387"/>
      <c r="J10" s="387"/>
      <c r="K10" s="388"/>
      <c r="L10" s="48"/>
      <c r="M10" s="48"/>
      <c r="N10" s="48"/>
      <c r="O10" s="48"/>
      <c r="P10" s="392" t="s">
        <v>32</v>
      </c>
      <c r="Q10" s="225"/>
      <c r="R10" s="133"/>
      <c r="S10" s="133"/>
      <c r="T10" s="133"/>
      <c r="U10" s="133"/>
      <c r="V10" s="394"/>
      <c r="W10" s="202"/>
      <c r="AA10" s="384"/>
    </row>
    <row r="11" spans="1:27" ht="16.5" thickBot="1" x14ac:dyDescent="0.3">
      <c r="A11" s="221"/>
      <c r="B11" s="220"/>
      <c r="C11" s="389"/>
      <c r="D11" s="390"/>
      <c r="E11" s="390"/>
      <c r="F11" s="390"/>
      <c r="G11" s="390"/>
      <c r="H11" s="390"/>
      <c r="I11" s="390"/>
      <c r="J11" s="390"/>
      <c r="K11" s="391"/>
      <c r="L11" s="224"/>
      <c r="M11" s="224"/>
      <c r="N11" s="224"/>
      <c r="O11" s="223"/>
      <c r="P11" s="393"/>
      <c r="Q11" s="222"/>
      <c r="R11" s="133"/>
      <c r="S11" s="133"/>
      <c r="T11" s="133"/>
      <c r="U11" s="133"/>
      <c r="V11" s="395"/>
      <c r="W11" s="202"/>
      <c r="AA11" s="384"/>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385"/>
    </row>
    <row r="13" spans="1:27" ht="30" customHeight="1" x14ac:dyDescent="0.25">
      <c r="A13" s="215"/>
      <c r="B13" s="214"/>
      <c r="C13" s="102">
        <v>1</v>
      </c>
      <c r="D13" s="380" t="s">
        <v>31</v>
      </c>
      <c r="E13" s="380"/>
      <c r="F13" s="380"/>
      <c r="G13" s="381"/>
      <c r="H13" s="175"/>
      <c r="I13" s="174" t="s">
        <v>28</v>
      </c>
      <c r="J13" s="173" t="s">
        <v>27</v>
      </c>
      <c r="K13" s="172" t="s">
        <v>24</v>
      </c>
      <c r="L13" s="155"/>
      <c r="M13" s="155"/>
      <c r="N13" s="155"/>
      <c r="O13" s="193"/>
      <c r="P13" s="98" t="s">
        <v>4</v>
      </c>
      <c r="Q13" s="189"/>
      <c r="R13" s="213"/>
      <c r="S13" s="213"/>
      <c r="T13" s="213"/>
      <c r="U13" s="213"/>
      <c r="V13" s="213"/>
      <c r="W13" s="212"/>
      <c r="AA13" s="58" t="s">
        <v>3</v>
      </c>
    </row>
    <row r="14" spans="1:27" ht="13.35" customHeight="1" x14ac:dyDescent="0.25">
      <c r="A14" s="4"/>
      <c r="B14" s="36"/>
      <c r="C14" s="57"/>
      <c r="D14" s="397"/>
      <c r="E14" s="398"/>
      <c r="F14" s="398"/>
      <c r="G14" s="399"/>
      <c r="H14" s="3"/>
      <c r="I14" s="168"/>
      <c r="J14" s="111"/>
      <c r="K14" s="56"/>
      <c r="L14" s="150" t="b">
        <v>0</v>
      </c>
      <c r="M14" s="3"/>
      <c r="N14" s="3">
        <f>IF(L14,P14,0)</f>
        <v>0</v>
      </c>
      <c r="O14" s="48"/>
      <c r="P14" s="54"/>
      <c r="Q14" s="189"/>
      <c r="R14" s="204"/>
      <c r="S14" s="165"/>
      <c r="T14" s="211"/>
      <c r="U14" s="210"/>
      <c r="V14" s="133"/>
      <c r="W14" s="202"/>
      <c r="AA14" s="52"/>
    </row>
    <row r="15" spans="1:27" ht="13.35" customHeight="1" x14ac:dyDescent="0.25">
      <c r="A15" s="4"/>
      <c r="B15" s="36"/>
      <c r="C15" s="57"/>
      <c r="D15" s="397"/>
      <c r="E15" s="398"/>
      <c r="F15" s="398"/>
      <c r="G15" s="399"/>
      <c r="H15" s="3"/>
      <c r="I15" s="168"/>
      <c r="J15" s="111"/>
      <c r="K15" s="56"/>
      <c r="L15" s="150" t="b">
        <v>0</v>
      </c>
      <c r="M15" s="3"/>
      <c r="N15" s="3">
        <f>IF(L15,P15,0)</f>
        <v>0</v>
      </c>
      <c r="O15" s="48"/>
      <c r="P15" s="54"/>
      <c r="Q15" s="189"/>
      <c r="R15" s="209"/>
      <c r="S15" s="187"/>
      <c r="T15" s="186" t="s">
        <v>2</v>
      </c>
      <c r="U15" s="185" t="s">
        <v>2</v>
      </c>
      <c r="V15" s="79"/>
      <c r="W15" s="202"/>
      <c r="AA15" s="52"/>
    </row>
    <row r="16" spans="1:27" ht="13.35" customHeight="1" x14ac:dyDescent="0.25">
      <c r="A16" s="4"/>
      <c r="B16" s="36"/>
      <c r="C16" s="57"/>
      <c r="D16" s="397"/>
      <c r="E16" s="398"/>
      <c r="F16" s="398"/>
      <c r="G16" s="399"/>
      <c r="H16" s="3"/>
      <c r="I16" s="168"/>
      <c r="J16" s="111"/>
      <c r="K16" s="56"/>
      <c r="L16" s="150" t="b">
        <v>0</v>
      </c>
      <c r="M16" s="3"/>
      <c r="N16" s="3">
        <f>IF(L16,P16,0)</f>
        <v>0</v>
      </c>
      <c r="O16" s="48"/>
      <c r="P16" s="127">
        <v>0</v>
      </c>
      <c r="Q16" s="189"/>
      <c r="R16" s="204"/>
      <c r="S16" s="165"/>
      <c r="T16" s="164" t="s">
        <v>2</v>
      </c>
      <c r="U16" s="163" t="s">
        <v>2</v>
      </c>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04"/>
      <c r="S17" s="203"/>
      <c r="T17" s="79"/>
      <c r="U17" s="79"/>
      <c r="V17" s="79"/>
      <c r="W17" s="202"/>
      <c r="AA17" s="147"/>
    </row>
    <row r="18" spans="1:27" ht="12.75" customHeight="1" x14ac:dyDescent="0.25">
      <c r="A18" s="45"/>
      <c r="B18" s="44"/>
      <c r="C18" s="400" t="s">
        <v>1</v>
      </c>
      <c r="D18" s="401"/>
      <c r="E18" s="401"/>
      <c r="F18" s="401"/>
      <c r="G18" s="401"/>
      <c r="H18" s="92"/>
      <c r="I18" s="92"/>
      <c r="J18" s="146"/>
      <c r="K18" s="92"/>
      <c r="L18" s="145" t="b">
        <v>0</v>
      </c>
      <c r="M18" s="144">
        <f>SUM(M14:M16)</f>
        <v>0</v>
      </c>
      <c r="N18" s="144">
        <f>SUM(N14:N16)</f>
        <v>0</v>
      </c>
      <c r="O18" s="144"/>
      <c r="P18" s="143">
        <f>SUM(P14:P16)</f>
        <v>0</v>
      </c>
      <c r="Q18" s="201"/>
      <c r="R18" s="200"/>
      <c r="S18" s="199"/>
      <c r="T18" s="198" t="s">
        <v>2</v>
      </c>
      <c r="U18" s="197" t="s">
        <v>2</v>
      </c>
      <c r="V18" s="196"/>
      <c r="W18" s="37"/>
      <c r="AA18" s="195"/>
    </row>
    <row r="19" spans="1:27" ht="26.45" customHeight="1" x14ac:dyDescent="0.25">
      <c r="A19" s="4"/>
      <c r="B19" s="36"/>
      <c r="C19" s="102">
        <v>2</v>
      </c>
      <c r="D19" s="194" t="s">
        <v>30</v>
      </c>
      <c r="E19" s="194"/>
      <c r="F19" s="194"/>
      <c r="G19" s="194"/>
      <c r="H19" s="175"/>
      <c r="I19" s="174" t="s">
        <v>28</v>
      </c>
      <c r="J19" s="173" t="s">
        <v>27</v>
      </c>
      <c r="K19" s="172" t="s">
        <v>24</v>
      </c>
      <c r="L19" s="156"/>
      <c r="M19" s="156"/>
      <c r="N19" s="155"/>
      <c r="O19" s="193"/>
      <c r="P19" s="98" t="s">
        <v>4</v>
      </c>
      <c r="Q19" s="59"/>
      <c r="R19" s="133"/>
      <c r="S19" s="192"/>
      <c r="T19" s="191" t="s">
        <v>2</v>
      </c>
      <c r="U19" s="190" t="s">
        <v>2</v>
      </c>
      <c r="V19" s="2"/>
      <c r="W19" s="18"/>
      <c r="AA19" s="58" t="s">
        <v>3</v>
      </c>
    </row>
    <row r="20" spans="1:27" ht="12.6" customHeight="1" x14ac:dyDescent="0.25">
      <c r="A20" s="4"/>
      <c r="B20" s="36"/>
      <c r="C20" s="57"/>
      <c r="D20" s="402"/>
      <c r="E20" s="403"/>
      <c r="F20" s="403"/>
      <c r="G20" s="404"/>
      <c r="H20" s="3"/>
      <c r="I20" s="168"/>
      <c r="J20" s="167"/>
      <c r="K20" s="56"/>
      <c r="L20" s="156" t="b">
        <v>0</v>
      </c>
      <c r="M20" s="150"/>
      <c r="N20" s="3">
        <f t="shared" ref="N20:N25" si="0">IF(L20,P20,0)</f>
        <v>0</v>
      </c>
      <c r="O20" s="48"/>
      <c r="P20" s="54">
        <v>0</v>
      </c>
      <c r="Q20" s="189"/>
      <c r="R20" s="166"/>
      <c r="S20" s="181"/>
      <c r="T20" s="180" t="s">
        <v>2</v>
      </c>
      <c r="U20" s="179" t="s">
        <v>2</v>
      </c>
      <c r="V20" s="79"/>
      <c r="W20" s="18"/>
      <c r="AA20" s="52"/>
    </row>
    <row r="21" spans="1:27" ht="12.6" customHeight="1" x14ac:dyDescent="0.25">
      <c r="A21" s="4"/>
      <c r="B21" s="36"/>
      <c r="C21" s="57"/>
      <c r="D21" s="402"/>
      <c r="E21" s="403"/>
      <c r="F21" s="403"/>
      <c r="G21" s="404"/>
      <c r="H21" s="3"/>
      <c r="I21" s="168"/>
      <c r="J21" s="167"/>
      <c r="K21" s="56"/>
      <c r="L21" s="150" t="b">
        <v>0</v>
      </c>
      <c r="M21" s="150"/>
      <c r="N21" s="3">
        <f t="shared" si="0"/>
        <v>0</v>
      </c>
      <c r="O21" s="48"/>
      <c r="P21" s="54">
        <v>0</v>
      </c>
      <c r="Q21" s="53"/>
      <c r="R21" s="166"/>
      <c r="S21" s="165"/>
      <c r="T21" s="164" t="s">
        <v>2</v>
      </c>
      <c r="U21" s="163" t="s">
        <v>2</v>
      </c>
      <c r="V21" s="79"/>
      <c r="W21" s="18"/>
      <c r="AA21" s="52"/>
    </row>
    <row r="22" spans="1:27" ht="12.6" customHeight="1" x14ac:dyDescent="0.25">
      <c r="A22" s="4"/>
      <c r="B22" s="36"/>
      <c r="C22" s="57"/>
      <c r="D22" s="402"/>
      <c r="E22" s="403"/>
      <c r="F22" s="403"/>
      <c r="G22" s="404"/>
      <c r="H22" s="3"/>
      <c r="I22" s="168"/>
      <c r="J22" s="167"/>
      <c r="K22" s="56"/>
      <c r="L22" s="150" t="b">
        <v>0</v>
      </c>
      <c r="M22" s="150"/>
      <c r="N22" s="3">
        <f t="shared" si="0"/>
        <v>0</v>
      </c>
      <c r="O22" s="48"/>
      <c r="P22" s="54">
        <v>0</v>
      </c>
      <c r="Q22" s="53"/>
      <c r="R22" s="188"/>
      <c r="S22" s="187"/>
      <c r="T22" s="186" t="s">
        <v>2</v>
      </c>
      <c r="U22" s="185" t="s">
        <v>2</v>
      </c>
      <c r="V22" s="79"/>
      <c r="W22" s="18"/>
      <c r="AA22" s="52"/>
    </row>
    <row r="23" spans="1:27" ht="12" customHeight="1" x14ac:dyDescent="0.25">
      <c r="A23" s="4"/>
      <c r="B23" s="36"/>
      <c r="C23" s="57"/>
      <c r="D23" s="402"/>
      <c r="E23" s="403"/>
      <c r="F23" s="403"/>
      <c r="G23" s="404"/>
      <c r="H23" s="3"/>
      <c r="I23" s="168"/>
      <c r="J23" s="167"/>
      <c r="K23" s="56"/>
      <c r="L23" s="150" t="b">
        <v>0</v>
      </c>
      <c r="M23" s="150"/>
      <c r="N23" s="3">
        <f t="shared" si="0"/>
        <v>0</v>
      </c>
      <c r="O23" s="48"/>
      <c r="P23" s="54">
        <v>0</v>
      </c>
      <c r="Q23" s="53"/>
      <c r="R23" s="184"/>
      <c r="S23" s="183"/>
      <c r="T23" s="180" t="s">
        <v>2</v>
      </c>
      <c r="U23" s="179" t="s">
        <v>2</v>
      </c>
      <c r="V23" s="79"/>
      <c r="W23" s="18"/>
      <c r="AA23" s="52"/>
    </row>
    <row r="24" spans="1:27" ht="12.6" customHeight="1" x14ac:dyDescent="0.25">
      <c r="A24" s="4"/>
      <c r="B24" s="36"/>
      <c r="C24" s="57"/>
      <c r="D24" s="402"/>
      <c r="E24" s="403"/>
      <c r="F24" s="403"/>
      <c r="G24" s="404"/>
      <c r="H24" s="3"/>
      <c r="I24" s="168"/>
      <c r="J24" s="167"/>
      <c r="K24" s="56"/>
      <c r="L24" s="150" t="b">
        <v>0</v>
      </c>
      <c r="M24" s="150"/>
      <c r="N24" s="3">
        <f t="shared" si="0"/>
        <v>0</v>
      </c>
      <c r="O24" s="48"/>
      <c r="P24" s="54">
        <v>0</v>
      </c>
      <c r="Q24" s="53"/>
      <c r="R24" s="182"/>
      <c r="S24" s="181"/>
      <c r="T24" s="180" t="s">
        <v>2</v>
      </c>
      <c r="U24" s="179" t="s">
        <v>2</v>
      </c>
      <c r="V24" s="79"/>
      <c r="W24" s="18"/>
      <c r="AA24" s="52"/>
    </row>
    <row r="25" spans="1:27" ht="12.6" customHeight="1" x14ac:dyDescent="0.25">
      <c r="A25" s="4"/>
      <c r="B25" s="36"/>
      <c r="C25" s="57"/>
      <c r="D25" s="402"/>
      <c r="E25" s="403"/>
      <c r="F25" s="403"/>
      <c r="G25" s="404"/>
      <c r="H25" s="3"/>
      <c r="I25" s="168"/>
      <c r="J25" s="167"/>
      <c r="K25" s="56"/>
      <c r="L25" s="150" t="b">
        <v>0</v>
      </c>
      <c r="M25" s="150"/>
      <c r="N25" s="3">
        <f t="shared" si="0"/>
        <v>0</v>
      </c>
      <c r="O25" s="48"/>
      <c r="P25" s="54">
        <v>0</v>
      </c>
      <c r="Q25" s="53"/>
      <c r="R25" s="171"/>
      <c r="S25" s="165"/>
      <c r="T25" s="164" t="s">
        <v>2</v>
      </c>
      <c r="U25" s="163" t="s">
        <v>2</v>
      </c>
      <c r="V25" s="79"/>
      <c r="W25" s="18"/>
      <c r="AA25" s="52"/>
    </row>
    <row r="26" spans="1:27" ht="12.75" customHeight="1" x14ac:dyDescent="0.25">
      <c r="A26" s="4"/>
      <c r="B26" s="36"/>
      <c r="C26" s="51"/>
      <c r="D26" s="178"/>
      <c r="E26" s="178"/>
      <c r="F26" s="178"/>
      <c r="G26" s="178"/>
      <c r="H26" s="50"/>
      <c r="I26" s="50"/>
      <c r="J26" s="151"/>
      <c r="K26" s="49"/>
      <c r="L26" s="150"/>
      <c r="M26" s="150"/>
      <c r="N26" s="3"/>
      <c r="O26" s="48"/>
      <c r="P26" s="149"/>
      <c r="Q26" s="53"/>
      <c r="R26" s="133"/>
      <c r="S26" s="133"/>
      <c r="T26" s="79"/>
      <c r="U26" s="79"/>
      <c r="V26" s="79"/>
      <c r="W26" s="18"/>
      <c r="AA26" s="147"/>
    </row>
    <row r="27" spans="1:27" ht="12.75" customHeight="1" x14ac:dyDescent="0.25">
      <c r="A27" s="45"/>
      <c r="B27" s="44"/>
      <c r="C27" s="400" t="s">
        <v>1</v>
      </c>
      <c r="D27" s="401"/>
      <c r="E27" s="401"/>
      <c r="F27" s="401"/>
      <c r="G27" s="401"/>
      <c r="H27" s="92"/>
      <c r="I27" s="92"/>
      <c r="J27" s="146"/>
      <c r="K27" s="92"/>
      <c r="L27" s="145"/>
      <c r="M27" s="144">
        <f>SUM(M20:M25)</f>
        <v>0</v>
      </c>
      <c r="N27" s="144">
        <f>SUM(N20:N25)</f>
        <v>0</v>
      </c>
      <c r="O27" s="144"/>
      <c r="P27" s="143">
        <f>SUM(P20:P25)</f>
        <v>0</v>
      </c>
      <c r="Q27" s="142"/>
      <c r="R27" s="141"/>
      <c r="S27" s="140"/>
      <c r="T27" s="140" t="s">
        <v>2</v>
      </c>
      <c r="U27" s="139" t="s">
        <v>2</v>
      </c>
      <c r="V27" s="138"/>
      <c r="W27" s="37"/>
      <c r="AA27" s="137"/>
    </row>
    <row r="28" spans="1:27" ht="30.75" customHeight="1" x14ac:dyDescent="0.25">
      <c r="A28" s="177"/>
      <c r="B28" s="176"/>
      <c r="C28" s="102">
        <v>3</v>
      </c>
      <c r="D28" s="396" t="s">
        <v>29</v>
      </c>
      <c r="E28" s="396"/>
      <c r="F28" s="396"/>
      <c r="G28" s="396"/>
      <c r="H28" s="175"/>
      <c r="I28" s="174" t="s">
        <v>28</v>
      </c>
      <c r="J28" s="173" t="s">
        <v>27</v>
      </c>
      <c r="K28" s="172" t="s">
        <v>24</v>
      </c>
      <c r="L28" s="156"/>
      <c r="M28" s="156"/>
      <c r="N28" s="155"/>
      <c r="O28" s="154"/>
      <c r="P28" s="98" t="s">
        <v>4</v>
      </c>
      <c r="Q28" s="59"/>
      <c r="R28" s="171"/>
      <c r="S28" s="165"/>
      <c r="T28" s="164" t="s">
        <v>2</v>
      </c>
      <c r="U28" s="163" t="s">
        <v>2</v>
      </c>
      <c r="V28" s="79"/>
      <c r="W28" s="18"/>
      <c r="AA28" s="58" t="s">
        <v>3</v>
      </c>
    </row>
    <row r="29" spans="1:27" ht="12.6" customHeight="1" x14ac:dyDescent="0.25">
      <c r="A29" s="4"/>
      <c r="B29" s="36"/>
      <c r="C29" s="57"/>
      <c r="D29" s="402"/>
      <c r="E29" s="403"/>
      <c r="F29" s="403"/>
      <c r="G29" s="404"/>
      <c r="H29" s="3"/>
      <c r="I29" s="168"/>
      <c r="J29" s="167"/>
      <c r="K29" s="56"/>
      <c r="L29" s="150" t="b">
        <v>0</v>
      </c>
      <c r="M29" s="150"/>
      <c r="N29" s="3">
        <f>IF(L29,P29,0)</f>
        <v>0</v>
      </c>
      <c r="O29" s="48"/>
      <c r="P29" s="54">
        <v>0</v>
      </c>
      <c r="Q29" s="53"/>
      <c r="R29" s="166"/>
      <c r="S29" s="165"/>
      <c r="T29" s="164" t="s">
        <v>2</v>
      </c>
      <c r="U29" s="163"/>
      <c r="V29" s="79"/>
      <c r="W29" s="18"/>
      <c r="AA29" s="52"/>
    </row>
    <row r="30" spans="1:27" ht="12.6" customHeight="1" x14ac:dyDescent="0.25">
      <c r="A30" s="4"/>
      <c r="B30" s="36"/>
      <c r="C30" s="57"/>
      <c r="D30" s="402"/>
      <c r="E30" s="403"/>
      <c r="F30" s="403"/>
      <c r="G30" s="404"/>
      <c r="H30" s="170"/>
      <c r="I30" s="168"/>
      <c r="J30" s="167"/>
      <c r="K30" s="28"/>
      <c r="L30" s="150" t="b">
        <v>0</v>
      </c>
      <c r="M30" s="150"/>
      <c r="N30" s="3">
        <f>IF(L30,P30,0)</f>
        <v>0</v>
      </c>
      <c r="O30" s="55"/>
      <c r="P30" s="54">
        <v>0</v>
      </c>
      <c r="Q30" s="53"/>
      <c r="R30" s="166"/>
      <c r="S30" s="165"/>
      <c r="T30" s="164" t="s">
        <v>2</v>
      </c>
      <c r="U30" s="163" t="s">
        <v>2</v>
      </c>
      <c r="V30" s="79"/>
      <c r="W30" s="18"/>
      <c r="AA30" s="52"/>
    </row>
    <row r="31" spans="1:27" ht="12.6" customHeight="1" x14ac:dyDescent="0.25">
      <c r="A31" s="4"/>
      <c r="B31" s="36"/>
      <c r="C31" s="169"/>
      <c r="D31" s="407"/>
      <c r="E31" s="407"/>
      <c r="F31" s="407"/>
      <c r="G31" s="407"/>
      <c r="H31" s="3"/>
      <c r="I31" s="168"/>
      <c r="J31" s="167"/>
      <c r="K31" s="28"/>
      <c r="L31" s="150" t="b">
        <v>0</v>
      </c>
      <c r="M31" s="150"/>
      <c r="N31" s="3">
        <f>IF(L31,P31,0)</f>
        <v>0</v>
      </c>
      <c r="O31" s="55"/>
      <c r="P31" s="54">
        <v>0</v>
      </c>
      <c r="Q31" s="53"/>
      <c r="R31" s="166"/>
      <c r="S31" s="165"/>
      <c r="T31" s="164" t="s">
        <v>2</v>
      </c>
      <c r="U31" s="163" t="s">
        <v>2</v>
      </c>
      <c r="V31" s="79"/>
      <c r="W31" s="18"/>
      <c r="AA31" s="52"/>
    </row>
    <row r="32" spans="1:27" ht="12.75" customHeight="1" x14ac:dyDescent="0.25">
      <c r="A32" s="4"/>
      <c r="B32" s="36"/>
      <c r="C32" s="57"/>
      <c r="D32" s="408"/>
      <c r="E32" s="409"/>
      <c r="F32" s="409"/>
      <c r="G32" s="409"/>
      <c r="H32" s="409"/>
      <c r="I32" s="409"/>
      <c r="J32" s="409"/>
      <c r="K32" s="410"/>
      <c r="L32" s="150"/>
      <c r="M32" s="150"/>
      <c r="N32" s="3"/>
      <c r="O32" s="55"/>
      <c r="P32" s="162"/>
      <c r="Q32" s="53"/>
      <c r="R32" s="148"/>
      <c r="S32" s="133"/>
      <c r="T32" s="79"/>
      <c r="U32" s="79"/>
      <c r="V32" s="79"/>
      <c r="W32" s="18"/>
      <c r="AA32" s="147"/>
    </row>
    <row r="33" spans="1:27" ht="12.75" customHeight="1" x14ac:dyDescent="0.25">
      <c r="A33" s="45"/>
      <c r="B33" s="44"/>
      <c r="C33" s="411" t="s">
        <v>1</v>
      </c>
      <c r="D33" s="412"/>
      <c r="E33" s="412"/>
      <c r="F33" s="412"/>
      <c r="G33" s="412"/>
      <c r="H33" s="413"/>
      <c r="I33" s="413"/>
      <c r="J33" s="413"/>
      <c r="K33" s="414"/>
      <c r="L33" s="145"/>
      <c r="M33" s="144">
        <f>SUM(M29:M31)</f>
        <v>0</v>
      </c>
      <c r="N33" s="144">
        <f>SUM(N29:N31)</f>
        <v>0</v>
      </c>
      <c r="O33" s="144"/>
      <c r="P33" s="161">
        <f>SUM(P29:P31)</f>
        <v>0</v>
      </c>
      <c r="Q33" s="142"/>
      <c r="R33" s="141"/>
      <c r="S33" s="140"/>
      <c r="T33" s="140" t="s">
        <v>2</v>
      </c>
      <c r="U33" s="139" t="s">
        <v>2</v>
      </c>
      <c r="V33" s="138"/>
      <c r="W33" s="37"/>
      <c r="AA33" s="137"/>
    </row>
    <row r="34" spans="1:27" ht="30" customHeight="1" x14ac:dyDescent="0.25">
      <c r="A34" s="4"/>
      <c r="B34" s="36"/>
      <c r="C34" s="160">
        <v>4</v>
      </c>
      <c r="D34" s="415" t="s">
        <v>26</v>
      </c>
      <c r="E34" s="415"/>
      <c r="F34" s="415"/>
      <c r="G34" s="415"/>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16" t="s">
        <v>240</v>
      </c>
      <c r="E35" s="417"/>
      <c r="F35" s="417"/>
      <c r="G35" s="418"/>
      <c r="H35" s="349"/>
      <c r="I35" s="350"/>
      <c r="J35" s="351" t="s">
        <v>106</v>
      </c>
      <c r="K35" s="56"/>
      <c r="L35" s="150" t="b">
        <v>0</v>
      </c>
      <c r="M35" s="3">
        <f>IF(L35,H35,0)</f>
        <v>0</v>
      </c>
      <c r="N35" s="3">
        <f>IF(L35,P35,0)</f>
        <v>0</v>
      </c>
      <c r="O35" s="48"/>
      <c r="P35" s="348">
        <f>'Track 2 calculations'!C19</f>
        <v>0</v>
      </c>
      <c r="Q35" s="53"/>
      <c r="R35" s="148"/>
      <c r="S35" s="133"/>
      <c r="T35" s="79"/>
      <c r="U35" s="79"/>
      <c r="V35" s="79"/>
      <c r="W35" s="18"/>
      <c r="AA35" s="73"/>
    </row>
    <row r="36" spans="1:27" ht="12.6" customHeight="1" x14ac:dyDescent="0.25">
      <c r="A36" s="4"/>
      <c r="B36" s="36"/>
      <c r="C36" s="57"/>
      <c r="D36" s="416" t="s">
        <v>23</v>
      </c>
      <c r="E36" s="417"/>
      <c r="F36" s="417"/>
      <c r="G36" s="418"/>
      <c r="H36" s="349"/>
      <c r="I36" s="350"/>
      <c r="J36" s="351" t="s">
        <v>106</v>
      </c>
      <c r="K36" s="56"/>
      <c r="L36" s="150" t="b">
        <v>0</v>
      </c>
      <c r="M36" s="3">
        <f>IF(L36,H36,0)</f>
        <v>0</v>
      </c>
      <c r="N36" s="3">
        <f>IF(L36,P36,0)</f>
        <v>0</v>
      </c>
      <c r="O36" s="48"/>
      <c r="P36" s="348">
        <f>'Track 2 calculations'!C30</f>
        <v>0</v>
      </c>
      <c r="Q36" s="53"/>
      <c r="R36" s="148"/>
      <c r="S36" s="133"/>
      <c r="T36" s="79"/>
      <c r="U36" s="79"/>
      <c r="V36" s="79"/>
      <c r="W36" s="18"/>
      <c r="AA36" s="73"/>
    </row>
    <row r="37" spans="1:27" ht="12.6" customHeight="1" x14ac:dyDescent="0.25">
      <c r="A37" s="4"/>
      <c r="B37" s="36"/>
      <c r="C37" s="57"/>
      <c r="D37" s="419"/>
      <c r="E37" s="420"/>
      <c r="F37" s="420"/>
      <c r="G37" s="421"/>
      <c r="H37" s="153"/>
      <c r="I37" s="112"/>
      <c r="J37" s="111"/>
      <c r="K37" s="56"/>
      <c r="L37" s="150" t="b">
        <v>0</v>
      </c>
      <c r="M37" s="3">
        <f>IF(L37,H37,0)</f>
        <v>0</v>
      </c>
      <c r="N37" s="3">
        <f>IF(L37,P37,0)</f>
        <v>0</v>
      </c>
      <c r="O37" s="48"/>
      <c r="P37" s="348">
        <v>0</v>
      </c>
      <c r="Q37" s="53"/>
      <c r="R37" s="148"/>
      <c r="S37" s="133"/>
      <c r="T37" s="79"/>
      <c r="U37" s="79"/>
      <c r="V37" s="79"/>
      <c r="W37" s="18"/>
      <c r="AA37" s="73"/>
    </row>
    <row r="38" spans="1:27" ht="12.6" customHeight="1" x14ac:dyDescent="0.25">
      <c r="A38" s="4"/>
      <c r="B38" s="36"/>
      <c r="C38" s="57"/>
      <c r="D38" s="419"/>
      <c r="E38" s="420"/>
      <c r="F38" s="420"/>
      <c r="G38" s="421"/>
      <c r="H38" s="153"/>
      <c r="I38" s="112"/>
      <c r="J38" s="111"/>
      <c r="K38" s="56"/>
      <c r="L38" s="150" t="b">
        <v>0</v>
      </c>
      <c r="M38" s="3">
        <f>IF(L38,H38,0)</f>
        <v>0</v>
      </c>
      <c r="N38" s="3">
        <f>IF(L38,P38,0)</f>
        <v>0</v>
      </c>
      <c r="O38" s="48"/>
      <c r="P38" s="348">
        <v>0</v>
      </c>
      <c r="Q38" s="53"/>
      <c r="R38" s="148"/>
      <c r="S38" s="133"/>
      <c r="T38" s="79"/>
      <c r="U38" s="79"/>
      <c r="V38" s="79"/>
      <c r="W38" s="18"/>
      <c r="AA38" s="73"/>
    </row>
    <row r="39" spans="1:27" ht="8.1" customHeight="1" x14ac:dyDescent="0.25">
      <c r="A39" s="4"/>
      <c r="B39" s="36"/>
      <c r="C39" s="51"/>
      <c r="D39" s="50"/>
      <c r="E39" s="50"/>
      <c r="F39" s="50"/>
      <c r="G39" s="152"/>
      <c r="H39" s="50"/>
      <c r="I39" s="50"/>
      <c r="J39" s="151"/>
      <c r="K39" s="49"/>
      <c r="L39" s="150"/>
      <c r="M39" s="150"/>
      <c r="N39" s="3"/>
      <c r="O39" s="55"/>
      <c r="P39" s="149"/>
      <c r="Q39" s="53"/>
      <c r="R39" s="148"/>
      <c r="S39" s="133"/>
      <c r="T39" s="79"/>
      <c r="U39" s="79"/>
      <c r="V39" s="79"/>
      <c r="W39" s="18"/>
      <c r="AA39" s="147"/>
    </row>
    <row r="40" spans="1:27" ht="12.75" customHeight="1" x14ac:dyDescent="0.25">
      <c r="A40" s="4"/>
      <c r="B40" s="44"/>
      <c r="C40" s="400" t="s">
        <v>1</v>
      </c>
      <c r="D40" s="401"/>
      <c r="E40" s="401"/>
      <c r="F40" s="401"/>
      <c r="G40" s="401"/>
      <c r="H40" s="92"/>
      <c r="I40" s="92"/>
      <c r="J40" s="146"/>
      <c r="K40" s="92"/>
      <c r="L40" s="145" t="b">
        <v>0</v>
      </c>
      <c r="M40" s="144">
        <f>SUM(M35:M38)</f>
        <v>0</v>
      </c>
      <c r="N40" s="144">
        <f>SUM(N35:N38)</f>
        <v>0</v>
      </c>
      <c r="O40" s="144"/>
      <c r="P40" s="143">
        <f>SUM(P35:P38)</f>
        <v>0</v>
      </c>
      <c r="Q40" s="142"/>
      <c r="R40" s="141"/>
      <c r="S40" s="140"/>
      <c r="T40" s="140" t="s">
        <v>2</v>
      </c>
      <c r="U40" s="139" t="s">
        <v>2</v>
      </c>
      <c r="V40" s="138"/>
      <c r="W40" s="18"/>
      <c r="AA40" s="137"/>
    </row>
    <row r="41" spans="1:27" ht="31.5" customHeight="1" x14ac:dyDescent="0.25">
      <c r="A41" s="4"/>
      <c r="B41" s="36"/>
      <c r="C41" s="102">
        <v>5</v>
      </c>
      <c r="D41" s="405" t="s">
        <v>22</v>
      </c>
      <c r="E41" s="405"/>
      <c r="F41" s="405"/>
      <c r="G41" s="405"/>
      <c r="H41" s="405"/>
      <c r="I41" s="405"/>
      <c r="J41" s="405"/>
      <c r="K41" s="406"/>
      <c r="L41" s="136"/>
      <c r="M41" s="136"/>
      <c r="N41" s="136"/>
      <c r="O41" s="135"/>
      <c r="P41" s="98" t="s">
        <v>4</v>
      </c>
      <c r="Q41" s="134"/>
      <c r="R41" s="133"/>
      <c r="S41" s="133"/>
      <c r="T41" s="132" t="s">
        <v>2</v>
      </c>
      <c r="U41" s="131" t="s">
        <v>2</v>
      </c>
      <c r="V41" s="79"/>
      <c r="W41" s="18"/>
      <c r="AA41" s="58" t="s">
        <v>3</v>
      </c>
    </row>
    <row r="42" spans="1:27" ht="12.6" customHeight="1" x14ac:dyDescent="0.25">
      <c r="A42" s="4"/>
      <c r="B42" s="36"/>
      <c r="C42" s="125"/>
      <c r="D42" s="429" t="s">
        <v>21</v>
      </c>
      <c r="E42" s="430"/>
      <c r="F42" s="430"/>
      <c r="G42" s="430"/>
      <c r="H42" s="430"/>
      <c r="I42" s="430"/>
      <c r="J42" s="430"/>
      <c r="K42" s="431"/>
      <c r="L42" s="130"/>
      <c r="M42" s="130"/>
      <c r="N42" s="130"/>
      <c r="O42" s="123"/>
      <c r="P42" s="129">
        <v>0</v>
      </c>
      <c r="Q42" s="126"/>
      <c r="R42" s="2"/>
      <c r="S42" s="2"/>
      <c r="T42" s="2"/>
      <c r="U42" s="2"/>
      <c r="V42" s="2"/>
      <c r="W42" s="18"/>
      <c r="AA42" s="73"/>
    </row>
    <row r="43" spans="1:27" ht="12.6" customHeight="1" x14ac:dyDescent="0.25">
      <c r="A43" s="4"/>
      <c r="B43" s="36"/>
      <c r="C43" s="125"/>
      <c r="D43" s="429" t="s">
        <v>20</v>
      </c>
      <c r="E43" s="430"/>
      <c r="F43" s="430"/>
      <c r="G43" s="430"/>
      <c r="H43" s="430"/>
      <c r="I43" s="430"/>
      <c r="J43" s="430"/>
      <c r="K43" s="431"/>
      <c r="L43" s="128"/>
      <c r="M43" s="128"/>
      <c r="N43" s="128"/>
      <c r="O43" s="123"/>
      <c r="P43" s="129">
        <v>0</v>
      </c>
      <c r="Q43" s="126"/>
      <c r="R43" s="2"/>
      <c r="S43" s="2"/>
      <c r="T43" s="2"/>
      <c r="U43" s="2"/>
      <c r="V43" s="2"/>
      <c r="W43" s="18"/>
      <c r="AA43" s="73"/>
    </row>
    <row r="44" spans="1:27" ht="12.6" customHeight="1" x14ac:dyDescent="0.25">
      <c r="A44" s="4"/>
      <c r="B44" s="36"/>
      <c r="C44" s="125"/>
      <c r="D44" s="432" t="s">
        <v>19</v>
      </c>
      <c r="E44" s="433"/>
      <c r="F44" s="433"/>
      <c r="G44" s="433"/>
      <c r="H44" s="433"/>
      <c r="I44" s="433"/>
      <c r="J44" s="433"/>
      <c r="K44" s="434"/>
      <c r="L44" s="128" t="b">
        <v>1</v>
      </c>
      <c r="M44" s="128"/>
      <c r="N44" s="128"/>
      <c r="O44" s="123"/>
      <c r="P44" s="127">
        <v>0</v>
      </c>
      <c r="Q44" s="126"/>
      <c r="R44" s="2"/>
      <c r="S44" s="2"/>
      <c r="T44" s="2"/>
      <c r="U44" s="2"/>
      <c r="V44" s="2"/>
      <c r="W44" s="18"/>
      <c r="AA44" s="73"/>
    </row>
    <row r="45" spans="1:27" ht="12.6" customHeight="1" x14ac:dyDescent="0.25">
      <c r="A45" s="4"/>
      <c r="B45" s="36"/>
      <c r="C45" s="125"/>
      <c r="D45" s="432" t="s">
        <v>18</v>
      </c>
      <c r="E45" s="433"/>
      <c r="F45" s="433"/>
      <c r="G45" s="433"/>
      <c r="H45" s="433"/>
      <c r="I45" s="433"/>
      <c r="J45" s="433"/>
      <c r="K45" s="434"/>
      <c r="L45" s="128"/>
      <c r="M45" s="128"/>
      <c r="N45" s="128"/>
      <c r="O45" s="123"/>
      <c r="P45" s="127">
        <v>0</v>
      </c>
      <c r="Q45" s="126"/>
      <c r="R45" s="2"/>
      <c r="S45" s="2"/>
      <c r="T45" s="2"/>
      <c r="U45" s="2"/>
      <c r="V45" s="2"/>
      <c r="W45" s="18"/>
      <c r="AA45" s="73"/>
    </row>
    <row r="46" spans="1:27" ht="12.6" customHeight="1" x14ac:dyDescent="0.25">
      <c r="A46" s="4"/>
      <c r="B46" s="36"/>
      <c r="C46" s="125"/>
      <c r="D46" s="432" t="s">
        <v>17</v>
      </c>
      <c r="E46" s="433"/>
      <c r="F46" s="433"/>
      <c r="G46" s="433"/>
      <c r="H46" s="433"/>
      <c r="I46" s="433"/>
      <c r="J46" s="433"/>
      <c r="K46" s="434"/>
      <c r="L46" s="124" t="b">
        <v>1</v>
      </c>
      <c r="M46" s="124"/>
      <c r="N46" s="124"/>
      <c r="O46" s="123"/>
      <c r="P46" s="127">
        <v>0</v>
      </c>
      <c r="Q46" s="126"/>
      <c r="R46" s="2"/>
      <c r="S46" s="2"/>
      <c r="T46" s="2"/>
      <c r="U46" s="2"/>
      <c r="V46" s="2"/>
      <c r="W46" s="18"/>
      <c r="AA46" s="73"/>
    </row>
    <row r="47" spans="1:27" ht="18" hidden="1" customHeight="1" x14ac:dyDescent="0.25">
      <c r="A47" s="4"/>
      <c r="B47" s="36"/>
      <c r="C47" s="125"/>
      <c r="D47" s="422" t="s">
        <v>16</v>
      </c>
      <c r="E47" s="423"/>
      <c r="F47" s="423"/>
      <c r="G47" s="423"/>
      <c r="H47" s="423"/>
      <c r="I47" s="423"/>
      <c r="J47" s="423"/>
      <c r="K47" s="424"/>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64"/>
    </row>
    <row r="49" spans="1:27" ht="12.75" customHeight="1" x14ac:dyDescent="0.25">
      <c r="A49" s="45"/>
      <c r="B49" s="44"/>
      <c r="C49" s="425" t="s">
        <v>1</v>
      </c>
      <c r="D49" s="426"/>
      <c r="E49" s="426"/>
      <c r="F49" s="426"/>
      <c r="G49" s="426"/>
      <c r="H49" s="43"/>
      <c r="I49" s="43"/>
      <c r="J49" s="42"/>
      <c r="K49" s="42"/>
      <c r="L49" s="42"/>
      <c r="M49" s="42"/>
      <c r="N49" s="42"/>
      <c r="O49" s="42"/>
      <c r="P49" s="40">
        <f>SUM(P42:P43)</f>
        <v>0</v>
      </c>
      <c r="Q49" s="88"/>
      <c r="R49" s="118"/>
      <c r="S49" s="118"/>
      <c r="T49" s="118"/>
      <c r="U49" s="118"/>
      <c r="V49" s="118"/>
      <c r="W49" s="37"/>
      <c r="AA49" s="27"/>
    </row>
    <row r="50" spans="1:27" ht="29.25" customHeight="1" x14ac:dyDescent="0.25">
      <c r="A50" s="4"/>
      <c r="B50" s="36"/>
      <c r="C50" s="102">
        <v>6</v>
      </c>
      <c r="D50" s="104" t="s">
        <v>15</v>
      </c>
      <c r="E50" s="103"/>
      <c r="F50" s="103"/>
      <c r="G50" s="103"/>
      <c r="H50" s="103"/>
      <c r="I50" s="117" t="s">
        <v>14</v>
      </c>
      <c r="J50" s="117" t="s">
        <v>13</v>
      </c>
      <c r="K50" s="116"/>
      <c r="L50" s="115"/>
      <c r="M50" s="115"/>
      <c r="N50" s="115"/>
      <c r="O50" s="114"/>
      <c r="P50" s="98" t="s">
        <v>4</v>
      </c>
      <c r="Q50" s="59"/>
      <c r="R50" s="113"/>
      <c r="S50" s="113"/>
      <c r="T50" s="113"/>
      <c r="U50" s="113"/>
      <c r="V50" s="113"/>
      <c r="W50" s="18"/>
      <c r="AA50" s="58" t="s">
        <v>3</v>
      </c>
    </row>
    <row r="51" spans="1:27" ht="12.6" customHeight="1" x14ac:dyDescent="0.25">
      <c r="A51" s="4"/>
      <c r="B51" s="36"/>
      <c r="C51" s="57"/>
      <c r="D51" s="416" t="s">
        <v>239</v>
      </c>
      <c r="E51" s="417"/>
      <c r="F51" s="417"/>
      <c r="G51" s="418"/>
      <c r="H51" s="3"/>
      <c r="I51" s="350"/>
      <c r="J51" s="351" t="s">
        <v>106</v>
      </c>
      <c r="K51" s="56"/>
      <c r="L51" s="3"/>
      <c r="M51" s="3"/>
      <c r="N51" s="3"/>
      <c r="O51" s="55"/>
      <c r="P51" s="348">
        <f>'Track 2 calculations'!C3</f>
        <v>13000</v>
      </c>
      <c r="Q51" s="53"/>
      <c r="R51" s="2"/>
      <c r="S51" s="2"/>
      <c r="T51" s="2"/>
      <c r="U51" s="2"/>
      <c r="V51" s="2"/>
      <c r="W51" s="18"/>
      <c r="AA51" s="73"/>
    </row>
    <row r="52" spans="1:27" ht="12.6" customHeight="1" x14ac:dyDescent="0.25">
      <c r="A52" s="4"/>
      <c r="B52" s="36"/>
      <c r="C52" s="57"/>
      <c r="D52" s="416" t="s">
        <v>238</v>
      </c>
      <c r="E52" s="417"/>
      <c r="F52" s="417"/>
      <c r="G52" s="418"/>
      <c r="H52" s="3"/>
      <c r="I52" s="350"/>
      <c r="J52" s="351" t="s">
        <v>106</v>
      </c>
      <c r="K52" s="56"/>
      <c r="L52" s="3" t="b">
        <v>0</v>
      </c>
      <c r="M52" s="3"/>
      <c r="N52" s="3"/>
      <c r="O52" s="55"/>
      <c r="P52" s="348">
        <f>'Track 2 calculations'!C24</f>
        <v>0</v>
      </c>
      <c r="Q52" s="53"/>
      <c r="R52" s="2"/>
      <c r="S52" s="2"/>
      <c r="T52" s="2" t="s">
        <v>2</v>
      </c>
      <c r="U52" s="2"/>
      <c r="V52" s="2"/>
      <c r="W52" s="18"/>
      <c r="AA52" s="73"/>
    </row>
    <row r="53" spans="1:27" ht="12.6" customHeight="1" x14ac:dyDescent="0.25">
      <c r="A53" s="4"/>
      <c r="B53" s="36"/>
      <c r="C53" s="57"/>
      <c r="D53" s="416" t="s">
        <v>12</v>
      </c>
      <c r="E53" s="417"/>
      <c r="F53" s="417"/>
      <c r="G53" s="418"/>
      <c r="H53" s="3"/>
      <c r="I53" s="350"/>
      <c r="J53" s="351" t="s">
        <v>106</v>
      </c>
      <c r="K53" s="56"/>
      <c r="L53" s="3"/>
      <c r="M53" s="3"/>
      <c r="N53" s="3"/>
      <c r="O53" s="55"/>
      <c r="P53" s="348">
        <f>'Track 2 calculations'!C14</f>
        <v>0</v>
      </c>
      <c r="Q53" s="53"/>
      <c r="R53" s="2"/>
      <c r="S53" s="2"/>
      <c r="T53" s="2"/>
      <c r="U53" s="2"/>
      <c r="V53" s="2"/>
      <c r="W53" s="18"/>
      <c r="AA53" s="73"/>
    </row>
    <row r="54" spans="1:27" ht="12.6" customHeight="1" x14ac:dyDescent="0.25">
      <c r="A54" s="4"/>
      <c r="B54" s="36"/>
      <c r="C54" s="57"/>
      <c r="D54" s="419"/>
      <c r="E54" s="420"/>
      <c r="F54" s="420"/>
      <c r="G54" s="421"/>
      <c r="H54" s="3"/>
      <c r="I54" s="112"/>
      <c r="J54" s="111"/>
      <c r="K54" s="56"/>
      <c r="L54" s="3"/>
      <c r="M54" s="3"/>
      <c r="N54" s="3"/>
      <c r="O54" s="55"/>
      <c r="P54" s="348">
        <v>0</v>
      </c>
      <c r="Q54" s="53"/>
      <c r="R54" s="2"/>
      <c r="S54" s="2"/>
      <c r="T54" s="2"/>
      <c r="U54" s="2"/>
      <c r="V54" s="2"/>
      <c r="W54" s="18"/>
      <c r="AA54" s="73"/>
    </row>
    <row r="55" spans="1:27" ht="12.6" customHeight="1" x14ac:dyDescent="0.25">
      <c r="A55" s="4"/>
      <c r="B55" s="36"/>
      <c r="C55" s="57"/>
      <c r="D55" s="419"/>
      <c r="E55" s="420"/>
      <c r="F55" s="420"/>
      <c r="G55" s="421"/>
      <c r="H55" s="3"/>
      <c r="I55" s="112"/>
      <c r="J55" s="111"/>
      <c r="K55" s="56"/>
      <c r="L55" s="3"/>
      <c r="M55" s="3"/>
      <c r="N55" s="3"/>
      <c r="O55" s="55"/>
      <c r="P55" s="348">
        <v>0</v>
      </c>
      <c r="Q55" s="53"/>
      <c r="R55" s="2"/>
      <c r="S55" s="2"/>
      <c r="T55" s="2" t="s">
        <v>2</v>
      </c>
      <c r="U55" s="2"/>
      <c r="V55" s="2"/>
      <c r="W55" s="18"/>
      <c r="AA55" s="73"/>
    </row>
    <row r="56" spans="1:27" ht="12.6" customHeight="1" x14ac:dyDescent="0.25">
      <c r="A56" s="4"/>
      <c r="B56" s="36"/>
      <c r="C56" s="57"/>
      <c r="D56" s="419"/>
      <c r="E56" s="420"/>
      <c r="F56" s="420"/>
      <c r="G56" s="421"/>
      <c r="H56" s="3"/>
      <c r="I56" s="112"/>
      <c r="J56" s="111"/>
      <c r="K56" s="56"/>
      <c r="L56" s="3"/>
      <c r="M56" s="3"/>
      <c r="N56" s="3"/>
      <c r="O56" s="55"/>
      <c r="P56" s="348">
        <v>0</v>
      </c>
      <c r="Q56" s="53"/>
      <c r="R56" s="2"/>
      <c r="S56" s="2"/>
      <c r="T56" s="2" t="s">
        <v>2</v>
      </c>
      <c r="U56" s="2"/>
      <c r="V56" s="2"/>
      <c r="W56" s="18"/>
      <c r="AA56" s="73"/>
    </row>
    <row r="57" spans="1:27" ht="8.1" customHeight="1" x14ac:dyDescent="0.25">
      <c r="A57" s="4"/>
      <c r="B57" s="36"/>
      <c r="C57" s="51"/>
      <c r="D57" s="110"/>
      <c r="E57" s="50"/>
      <c r="F57" s="50"/>
      <c r="G57" s="50"/>
      <c r="H57" s="50"/>
      <c r="I57" s="50"/>
      <c r="J57" s="50"/>
      <c r="K57" s="49"/>
      <c r="L57" s="3"/>
      <c r="M57" s="3"/>
      <c r="N57" s="3"/>
      <c r="O57" s="48"/>
      <c r="P57" s="109"/>
      <c r="Q57" s="105"/>
      <c r="R57" s="2"/>
      <c r="S57" s="2"/>
      <c r="T57" s="2"/>
      <c r="U57" s="2"/>
      <c r="V57" s="2"/>
      <c r="W57" s="18"/>
      <c r="AA57" s="64"/>
    </row>
    <row r="58" spans="1:27" ht="12.75" customHeight="1" x14ac:dyDescent="0.25">
      <c r="A58" s="45"/>
      <c r="B58" s="44"/>
      <c r="C58" s="400" t="s">
        <v>1</v>
      </c>
      <c r="D58" s="401"/>
      <c r="E58" s="401"/>
      <c r="F58" s="401"/>
      <c r="G58" s="401"/>
      <c r="H58" s="92"/>
      <c r="I58" s="92"/>
      <c r="J58" s="91"/>
      <c r="K58" s="91"/>
      <c r="L58" s="90"/>
      <c r="M58" s="90"/>
      <c r="N58" s="90"/>
      <c r="O58" s="90"/>
      <c r="P58" s="89">
        <f>SUM(P51:P56)</f>
        <v>13000</v>
      </c>
      <c r="Q58" s="88"/>
      <c r="R58" s="74"/>
      <c r="S58" s="74"/>
      <c r="T58" s="74"/>
      <c r="U58" s="74"/>
      <c r="V58" s="74"/>
      <c r="W58" s="37"/>
      <c r="AA58" s="27"/>
    </row>
    <row r="59" spans="1:27" ht="29.25" customHeight="1" x14ac:dyDescent="0.25">
      <c r="A59" s="108"/>
      <c r="B59" s="107"/>
      <c r="C59" s="102">
        <v>7</v>
      </c>
      <c r="D59" s="104" t="s">
        <v>11</v>
      </c>
      <c r="E59" s="103"/>
      <c r="F59" s="103"/>
      <c r="G59" s="103"/>
      <c r="H59" s="33"/>
      <c r="I59" s="33"/>
      <c r="J59" s="33"/>
      <c r="K59" s="32"/>
      <c r="L59" s="3"/>
      <c r="M59" s="3"/>
      <c r="N59" s="3"/>
      <c r="O59" s="55"/>
      <c r="P59" s="98" t="s">
        <v>4</v>
      </c>
      <c r="Q59" s="59"/>
      <c r="R59" s="2"/>
      <c r="S59" s="2"/>
      <c r="T59" s="2"/>
      <c r="U59" s="2"/>
      <c r="V59" s="2"/>
      <c r="W59" s="18"/>
      <c r="AA59" s="58" t="s">
        <v>3</v>
      </c>
    </row>
    <row r="60" spans="1:27" ht="12.6" customHeight="1" x14ac:dyDescent="0.25">
      <c r="A60" s="108"/>
      <c r="B60" s="107"/>
      <c r="C60" s="57"/>
      <c r="D60" s="397" t="s">
        <v>246</v>
      </c>
      <c r="E60" s="398"/>
      <c r="F60" s="398"/>
      <c r="G60" s="398"/>
      <c r="H60" s="435"/>
      <c r="I60" s="435"/>
      <c r="J60" s="399"/>
      <c r="K60" s="56"/>
      <c r="L60" s="3"/>
      <c r="M60" s="3"/>
      <c r="N60" s="3"/>
      <c r="O60" s="55"/>
      <c r="P60" s="348">
        <f>'Track 2 calculations'!C9</f>
        <v>0</v>
      </c>
      <c r="Q60" s="53"/>
      <c r="R60" s="2"/>
      <c r="S60" s="2"/>
      <c r="T60" s="2"/>
      <c r="U60" s="2"/>
      <c r="V60" s="2"/>
      <c r="W60" s="18"/>
      <c r="AA60" s="73"/>
    </row>
    <row r="61" spans="1:27" ht="12.6" customHeight="1" x14ac:dyDescent="0.25">
      <c r="A61" s="108"/>
      <c r="B61" s="107"/>
      <c r="C61" s="57"/>
      <c r="D61" s="436"/>
      <c r="E61" s="437"/>
      <c r="F61" s="437"/>
      <c r="G61" s="437"/>
      <c r="H61" s="438"/>
      <c r="I61" s="438"/>
      <c r="J61" s="439"/>
      <c r="K61" s="56"/>
      <c r="L61" s="3"/>
      <c r="M61" s="3"/>
      <c r="N61" s="3"/>
      <c r="O61" s="55"/>
      <c r="P61" s="348">
        <v>0</v>
      </c>
      <c r="Q61" s="53"/>
      <c r="R61" s="2"/>
      <c r="S61" s="2"/>
      <c r="T61" s="2"/>
      <c r="U61" s="2"/>
      <c r="V61" s="2"/>
      <c r="W61" s="18"/>
      <c r="AA61" s="73"/>
    </row>
    <row r="62" spans="1:27" ht="12.6" customHeight="1" x14ac:dyDescent="0.25">
      <c r="A62" s="108"/>
      <c r="B62" s="107"/>
      <c r="C62" s="57"/>
      <c r="D62" s="436"/>
      <c r="E62" s="437"/>
      <c r="F62" s="437"/>
      <c r="G62" s="437"/>
      <c r="H62" s="438"/>
      <c r="I62" s="438"/>
      <c r="J62" s="439"/>
      <c r="K62" s="56"/>
      <c r="L62" s="3"/>
      <c r="M62" s="3"/>
      <c r="N62" s="3"/>
      <c r="O62" s="55"/>
      <c r="P62" s="348">
        <v>0</v>
      </c>
      <c r="Q62" s="53"/>
      <c r="R62" s="2"/>
      <c r="S62" s="2"/>
      <c r="T62" s="2"/>
      <c r="U62" s="2"/>
      <c r="V62" s="2"/>
      <c r="W62" s="18"/>
      <c r="AA62" s="73"/>
    </row>
    <row r="63" spans="1:27" ht="12.6" customHeight="1" x14ac:dyDescent="0.25">
      <c r="A63" s="108"/>
      <c r="B63" s="107"/>
      <c r="C63" s="57"/>
      <c r="D63" s="436"/>
      <c r="E63" s="437"/>
      <c r="F63" s="437"/>
      <c r="G63" s="437"/>
      <c r="H63" s="438"/>
      <c r="I63" s="438"/>
      <c r="J63" s="439"/>
      <c r="K63" s="56"/>
      <c r="L63" s="3"/>
      <c r="M63" s="3"/>
      <c r="N63" s="3"/>
      <c r="O63" s="55"/>
      <c r="P63" s="348">
        <v>0</v>
      </c>
      <c r="Q63" s="53"/>
      <c r="R63" s="2"/>
      <c r="S63" s="2"/>
      <c r="T63" s="2" t="s">
        <v>2</v>
      </c>
      <c r="U63" s="2"/>
      <c r="V63" s="2"/>
      <c r="W63" s="18"/>
      <c r="AA63" s="73"/>
    </row>
    <row r="64" spans="1:27" ht="9.9499999999999993" customHeight="1" x14ac:dyDescent="0.25">
      <c r="A64" s="4"/>
      <c r="B64" s="36"/>
      <c r="C64" s="51"/>
      <c r="D64" s="440"/>
      <c r="E64" s="440"/>
      <c r="F64" s="440"/>
      <c r="G64" s="50"/>
      <c r="H64" s="50"/>
      <c r="I64" s="50"/>
      <c r="J64" s="50"/>
      <c r="K64" s="49"/>
      <c r="L64" s="3"/>
      <c r="M64" s="3"/>
      <c r="N64" s="3"/>
      <c r="O64" s="48"/>
      <c r="P64" s="106"/>
      <c r="Q64" s="105"/>
      <c r="R64" s="2"/>
      <c r="S64" s="2"/>
      <c r="T64" s="2"/>
      <c r="U64" s="2"/>
      <c r="V64" s="2"/>
      <c r="W64" s="18"/>
      <c r="AA64" s="64"/>
    </row>
    <row r="65" spans="1:27" ht="12.75" customHeight="1" x14ac:dyDescent="0.25">
      <c r="A65" s="45"/>
      <c r="B65" s="44"/>
      <c r="C65" s="400" t="s">
        <v>1</v>
      </c>
      <c r="D65" s="401"/>
      <c r="E65" s="401"/>
      <c r="F65" s="401"/>
      <c r="G65" s="401"/>
      <c r="H65" s="92"/>
      <c r="I65" s="92"/>
      <c r="J65" s="91"/>
      <c r="K65" s="91"/>
      <c r="L65" s="90"/>
      <c r="M65" s="90"/>
      <c r="N65" s="90"/>
      <c r="O65" s="90"/>
      <c r="P65" s="89">
        <f>SUM(P60:P63)</f>
        <v>0</v>
      </c>
      <c r="Q65" s="88"/>
      <c r="R65" s="74"/>
      <c r="S65" s="74"/>
      <c r="T65" s="74"/>
      <c r="U65" s="74"/>
      <c r="V65" s="74"/>
      <c r="W65" s="37"/>
      <c r="AA65" s="27"/>
    </row>
    <row r="66" spans="1:27" ht="30" customHeight="1" x14ac:dyDescent="0.25">
      <c r="A66" s="4"/>
      <c r="B66" s="36"/>
      <c r="C66" s="102">
        <v>8</v>
      </c>
      <c r="D66" s="104" t="s">
        <v>9</v>
      </c>
      <c r="E66" s="103"/>
      <c r="F66" s="103"/>
      <c r="G66" s="103"/>
      <c r="H66" s="103"/>
      <c r="I66" s="103"/>
      <c r="J66" s="103"/>
      <c r="K66" s="32"/>
      <c r="L66" s="3"/>
      <c r="M66" s="3"/>
      <c r="N66" s="3"/>
      <c r="O66" s="55"/>
      <c r="P66" s="98" t="s">
        <v>4</v>
      </c>
      <c r="Q66" s="59"/>
      <c r="R66" s="2"/>
      <c r="S66" s="2"/>
      <c r="T66" s="2"/>
      <c r="U66" s="2"/>
      <c r="V66" s="2"/>
      <c r="W66" s="18"/>
      <c r="AA66" s="58" t="s">
        <v>3</v>
      </c>
    </row>
    <row r="67" spans="1:27" ht="12.6" customHeight="1" x14ac:dyDescent="0.25">
      <c r="A67" s="4"/>
      <c r="B67" s="36"/>
      <c r="C67" s="57"/>
      <c r="D67" s="427"/>
      <c r="E67" s="428"/>
      <c r="F67" s="428"/>
      <c r="G67" s="428"/>
      <c r="H67" s="428"/>
      <c r="I67" s="428"/>
      <c r="J67" s="428"/>
      <c r="K67" s="56"/>
      <c r="L67" s="3"/>
      <c r="M67" s="3"/>
      <c r="N67" s="3"/>
      <c r="O67" s="55"/>
      <c r="P67" s="54">
        <v>0</v>
      </c>
      <c r="Q67" s="53"/>
      <c r="R67" s="2"/>
      <c r="S67" s="2"/>
      <c r="T67" s="2"/>
      <c r="U67" s="2"/>
      <c r="V67" s="2"/>
      <c r="W67" s="18"/>
      <c r="AA67" s="52"/>
    </row>
    <row r="68" spans="1:27" ht="12.6" customHeight="1" x14ac:dyDescent="0.25">
      <c r="A68" s="4"/>
      <c r="B68" s="36"/>
      <c r="C68" s="57"/>
      <c r="D68" s="427"/>
      <c r="E68" s="428"/>
      <c r="F68" s="428"/>
      <c r="G68" s="428"/>
      <c r="H68" s="428"/>
      <c r="I68" s="428"/>
      <c r="J68" s="428"/>
      <c r="K68" s="56"/>
      <c r="L68" s="3"/>
      <c r="M68" s="3"/>
      <c r="N68" s="3"/>
      <c r="O68" s="55"/>
      <c r="P68" s="54">
        <v>0</v>
      </c>
      <c r="Q68" s="53"/>
      <c r="R68" s="2"/>
      <c r="S68" s="2"/>
      <c r="T68" s="2"/>
      <c r="U68" s="2"/>
      <c r="V68" s="2"/>
      <c r="W68" s="18"/>
      <c r="AA68" s="52"/>
    </row>
    <row r="69" spans="1:27" ht="12.6" customHeight="1" x14ac:dyDescent="0.25">
      <c r="A69" s="4"/>
      <c r="B69" s="36"/>
      <c r="C69" s="57"/>
      <c r="D69" s="427"/>
      <c r="E69" s="428"/>
      <c r="F69" s="428"/>
      <c r="G69" s="428"/>
      <c r="H69" s="428"/>
      <c r="I69" s="428"/>
      <c r="J69" s="428"/>
      <c r="K69" s="56"/>
      <c r="L69" s="3"/>
      <c r="M69" s="3"/>
      <c r="N69" s="3"/>
      <c r="O69" s="55"/>
      <c r="P69" s="54">
        <v>0</v>
      </c>
      <c r="Q69" s="53"/>
      <c r="R69" s="2"/>
      <c r="S69" s="2"/>
      <c r="T69" s="2"/>
      <c r="U69" s="2"/>
      <c r="V69" s="2"/>
      <c r="W69" s="18"/>
      <c r="AA69" s="52"/>
    </row>
    <row r="70" spans="1:27" ht="12.6" customHeight="1" x14ac:dyDescent="0.25">
      <c r="A70" s="4"/>
      <c r="B70" s="36"/>
      <c r="C70" s="57"/>
      <c r="D70" s="427"/>
      <c r="E70" s="428"/>
      <c r="F70" s="428"/>
      <c r="G70" s="428"/>
      <c r="H70" s="428"/>
      <c r="I70" s="428"/>
      <c r="J70" s="42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49"/>
      <c r="L71" s="3"/>
      <c r="M71" s="3"/>
      <c r="N71" s="3"/>
      <c r="O71" s="48"/>
      <c r="P71" s="94"/>
      <c r="Q71" s="93"/>
      <c r="R71" s="2"/>
      <c r="S71" s="2"/>
      <c r="T71" s="2"/>
      <c r="U71" s="2"/>
      <c r="V71" s="2"/>
      <c r="W71" s="18"/>
      <c r="AA71" s="64"/>
    </row>
    <row r="72" spans="1:27" ht="12.75" customHeight="1" x14ac:dyDescent="0.25">
      <c r="A72" s="45"/>
      <c r="B72" s="44"/>
      <c r="C72" s="400" t="s">
        <v>1</v>
      </c>
      <c r="D72" s="401"/>
      <c r="E72" s="401"/>
      <c r="F72" s="401"/>
      <c r="G72" s="401"/>
      <c r="H72" s="92"/>
      <c r="I72" s="92"/>
      <c r="J72" s="91"/>
      <c r="K72" s="91"/>
      <c r="L72" s="90"/>
      <c r="M72" s="90"/>
      <c r="N72" s="90"/>
      <c r="O72" s="90"/>
      <c r="P72" s="89">
        <f>SUM(P67:P70)</f>
        <v>0</v>
      </c>
      <c r="Q72" s="88"/>
      <c r="R72" s="74"/>
      <c r="S72" s="74"/>
      <c r="T72" s="74"/>
      <c r="U72" s="74"/>
      <c r="V72" s="74"/>
      <c r="W72" s="37"/>
      <c r="AA72" s="27"/>
    </row>
    <row r="73" spans="1:27" ht="30" customHeight="1" x14ac:dyDescent="0.25">
      <c r="A73" s="4"/>
      <c r="B73" s="36"/>
      <c r="C73" s="102">
        <v>9</v>
      </c>
      <c r="D73" s="86" t="s">
        <v>8</v>
      </c>
      <c r="E73" s="101"/>
      <c r="F73" s="101"/>
      <c r="G73" s="101"/>
      <c r="H73" s="33"/>
      <c r="I73" s="100"/>
      <c r="J73" s="99"/>
      <c r="K73" s="32"/>
      <c r="L73" s="3"/>
      <c r="M73" s="3"/>
      <c r="N73" s="3"/>
      <c r="O73" s="55"/>
      <c r="P73" s="98" t="s">
        <v>4</v>
      </c>
      <c r="Q73" s="59"/>
      <c r="R73" s="2"/>
      <c r="S73" s="2"/>
      <c r="T73" s="2"/>
      <c r="U73" s="2"/>
      <c r="V73" s="2"/>
      <c r="W73" s="18"/>
      <c r="AA73" s="58" t="s">
        <v>3</v>
      </c>
    </row>
    <row r="74" spans="1:27" ht="12.6" customHeight="1" x14ac:dyDescent="0.25">
      <c r="A74" s="4"/>
      <c r="B74" s="36"/>
      <c r="C74" s="57"/>
      <c r="D74" s="427"/>
      <c r="E74" s="428"/>
      <c r="F74" s="428"/>
      <c r="G74" s="428"/>
      <c r="H74" s="428"/>
      <c r="I74" s="428"/>
      <c r="J74" s="428"/>
      <c r="K74" s="56"/>
      <c r="L74" s="3"/>
      <c r="M74" s="3"/>
      <c r="N74" s="3"/>
      <c r="O74" s="55"/>
      <c r="P74" s="97">
        <v>0</v>
      </c>
      <c r="Q74" s="96"/>
      <c r="R74" s="2"/>
      <c r="S74" s="2"/>
      <c r="T74" s="2"/>
      <c r="U74" s="2"/>
      <c r="V74" s="2"/>
      <c r="W74" s="18"/>
      <c r="AA74" s="52"/>
    </row>
    <row r="75" spans="1:27" ht="12.6" customHeight="1" x14ac:dyDescent="0.25">
      <c r="A75" s="4"/>
      <c r="B75" s="36"/>
      <c r="C75" s="57"/>
      <c r="D75" s="427"/>
      <c r="E75" s="428"/>
      <c r="F75" s="428"/>
      <c r="G75" s="428"/>
      <c r="H75" s="428"/>
      <c r="I75" s="428"/>
      <c r="J75" s="428"/>
      <c r="K75" s="56"/>
      <c r="L75" s="3"/>
      <c r="M75" s="3"/>
      <c r="N75" s="3"/>
      <c r="O75" s="55"/>
      <c r="P75" s="97">
        <v>0</v>
      </c>
      <c r="Q75" s="96"/>
      <c r="R75" s="2"/>
      <c r="S75" s="2"/>
      <c r="T75" s="2"/>
      <c r="U75" s="2"/>
      <c r="V75" s="2"/>
      <c r="W75" s="18"/>
      <c r="AA75" s="52"/>
    </row>
    <row r="76" spans="1:27" ht="12.6" customHeight="1" x14ac:dyDescent="0.25">
      <c r="A76" s="4"/>
      <c r="B76" s="36"/>
      <c r="C76" s="57"/>
      <c r="D76" s="427"/>
      <c r="E76" s="428"/>
      <c r="F76" s="428"/>
      <c r="G76" s="428"/>
      <c r="H76" s="428"/>
      <c r="I76" s="428"/>
      <c r="J76" s="428"/>
      <c r="K76" s="56"/>
      <c r="L76" s="3"/>
      <c r="M76" s="3"/>
      <c r="N76" s="3"/>
      <c r="O76" s="55"/>
      <c r="P76" s="97">
        <v>0</v>
      </c>
      <c r="Q76" s="96"/>
      <c r="R76" s="2"/>
      <c r="S76" s="2"/>
      <c r="T76" s="2"/>
      <c r="U76" s="2"/>
      <c r="V76" s="2"/>
      <c r="W76" s="18"/>
      <c r="AA76" s="52"/>
    </row>
    <row r="77" spans="1:27" ht="12.6" customHeight="1" x14ac:dyDescent="0.25">
      <c r="A77" s="4"/>
      <c r="B77" s="36"/>
      <c r="C77" s="57"/>
      <c r="D77" s="427"/>
      <c r="E77" s="428"/>
      <c r="F77" s="428"/>
      <c r="G77" s="428"/>
      <c r="H77" s="428"/>
      <c r="I77" s="428"/>
      <c r="J77" s="42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49"/>
      <c r="L78" s="3"/>
      <c r="M78" s="3"/>
      <c r="N78" s="3"/>
      <c r="O78" s="48"/>
      <c r="P78" s="94"/>
      <c r="Q78" s="93"/>
      <c r="R78" s="2"/>
      <c r="S78" s="2"/>
      <c r="T78" s="2"/>
      <c r="U78" s="2"/>
      <c r="V78" s="2"/>
      <c r="W78" s="18"/>
      <c r="AA78" s="64"/>
    </row>
    <row r="79" spans="1:27" ht="12.75" customHeight="1" x14ac:dyDescent="0.25">
      <c r="A79" s="45"/>
      <c r="B79" s="44"/>
      <c r="C79" s="400" t="s">
        <v>1</v>
      </c>
      <c r="D79" s="401"/>
      <c r="E79" s="401"/>
      <c r="F79" s="401"/>
      <c r="G79" s="401"/>
      <c r="H79" s="92"/>
      <c r="I79" s="92"/>
      <c r="J79" s="91"/>
      <c r="K79" s="91"/>
      <c r="L79" s="90"/>
      <c r="M79" s="90"/>
      <c r="N79" s="90"/>
      <c r="O79" s="90"/>
      <c r="P79" s="89">
        <f>SUM(P74:P77)</f>
        <v>0</v>
      </c>
      <c r="Q79" s="88"/>
      <c r="R79" s="74"/>
      <c r="S79" s="74"/>
      <c r="T79" s="74"/>
      <c r="U79" s="74"/>
      <c r="V79" s="74"/>
      <c r="W79" s="37"/>
      <c r="AA79" s="27"/>
    </row>
    <row r="80" spans="1:27" ht="15.75" customHeight="1" x14ac:dyDescent="0.25">
      <c r="A80" s="45"/>
      <c r="B80" s="44"/>
      <c r="C80" s="87"/>
      <c r="D80" s="86"/>
      <c r="E80" s="86"/>
      <c r="F80" s="86"/>
      <c r="G80" s="86"/>
      <c r="H80" s="85"/>
      <c r="I80" s="85" t="s">
        <v>7</v>
      </c>
      <c r="J80" s="84"/>
      <c r="K80" s="83"/>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442"/>
      <c r="J81" s="443"/>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64"/>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27"/>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64"/>
    </row>
    <row r="85" spans="1:27" ht="28.5" customHeight="1" x14ac:dyDescent="0.25">
      <c r="A85" s="4"/>
      <c r="B85" s="36"/>
      <c r="C85" s="63">
        <v>11</v>
      </c>
      <c r="D85" s="444" t="s">
        <v>5</v>
      </c>
      <c r="E85" s="444"/>
      <c r="F85" s="444"/>
      <c r="G85" s="444"/>
      <c r="H85" s="444"/>
      <c r="I85" s="444"/>
      <c r="J85" s="444"/>
      <c r="K85" s="445"/>
      <c r="L85" s="62"/>
      <c r="M85" s="62"/>
      <c r="N85" s="62"/>
      <c r="O85" s="61"/>
      <c r="P85" s="60" t="s">
        <v>4</v>
      </c>
      <c r="Q85" s="59"/>
      <c r="R85" s="2"/>
      <c r="S85" s="2"/>
      <c r="T85" s="2"/>
      <c r="U85" s="2"/>
      <c r="V85" s="2"/>
      <c r="W85" s="18"/>
      <c r="AA85" s="58" t="s">
        <v>3</v>
      </c>
    </row>
    <row r="86" spans="1:27" ht="12.6" customHeight="1" x14ac:dyDescent="0.25">
      <c r="A86" s="4"/>
      <c r="B86" s="36"/>
      <c r="C86" s="57"/>
      <c r="D86" s="427"/>
      <c r="E86" s="427"/>
      <c r="F86" s="427"/>
      <c r="G86" s="427"/>
      <c r="H86" s="428"/>
      <c r="I86" s="428"/>
      <c r="J86" s="428"/>
      <c r="K86" s="56"/>
      <c r="L86" s="3"/>
      <c r="M86" s="3"/>
      <c r="N86" s="3"/>
      <c r="O86" s="55"/>
      <c r="P86" s="54">
        <v>0</v>
      </c>
      <c r="Q86" s="53"/>
      <c r="R86" s="2"/>
      <c r="S86" s="2"/>
      <c r="T86" s="2" t="s">
        <v>2</v>
      </c>
      <c r="U86" s="2"/>
      <c r="V86" s="2"/>
      <c r="W86" s="18"/>
      <c r="AA86" s="52"/>
    </row>
    <row r="87" spans="1:27" ht="12.6" customHeight="1" x14ac:dyDescent="0.25">
      <c r="A87" s="4"/>
      <c r="B87" s="36"/>
      <c r="C87" s="57"/>
      <c r="D87" s="427"/>
      <c r="E87" s="427"/>
      <c r="F87" s="427"/>
      <c r="G87" s="427"/>
      <c r="H87" s="428"/>
      <c r="I87" s="428"/>
      <c r="J87" s="428"/>
      <c r="K87" s="56"/>
      <c r="L87" s="3"/>
      <c r="M87" s="3"/>
      <c r="N87" s="3"/>
      <c r="O87" s="55"/>
      <c r="P87" s="54">
        <v>0</v>
      </c>
      <c r="Q87" s="53"/>
      <c r="R87" s="2"/>
      <c r="S87" s="2"/>
      <c r="T87" s="2" t="s">
        <v>2</v>
      </c>
      <c r="U87" s="2"/>
      <c r="V87" s="2"/>
      <c r="W87" s="18"/>
      <c r="AA87" s="52"/>
    </row>
    <row r="88" spans="1:27" ht="12.75" customHeight="1" x14ac:dyDescent="0.25">
      <c r="A88" s="4"/>
      <c r="B88" s="36"/>
      <c r="C88" s="51"/>
      <c r="D88" s="50"/>
      <c r="E88" s="50"/>
      <c r="F88" s="50"/>
      <c r="G88" s="50"/>
      <c r="H88" s="50"/>
      <c r="I88" s="50"/>
      <c r="J88" s="50"/>
      <c r="K88" s="49"/>
      <c r="L88" s="3"/>
      <c r="M88" s="3"/>
      <c r="N88" s="3"/>
      <c r="O88" s="48"/>
      <c r="P88" s="47"/>
      <c r="Q88" s="46"/>
      <c r="R88" s="2"/>
      <c r="S88" s="2"/>
      <c r="T88" s="2"/>
      <c r="U88" s="2"/>
      <c r="V88" s="2"/>
      <c r="W88" s="18"/>
      <c r="AA88" s="17"/>
    </row>
    <row r="89" spans="1:27" ht="16.5" customHeight="1" x14ac:dyDescent="0.25">
      <c r="A89" s="45"/>
      <c r="B89" s="44"/>
      <c r="C89" s="425" t="s">
        <v>1</v>
      </c>
      <c r="D89" s="426"/>
      <c r="E89" s="426"/>
      <c r="F89" s="426"/>
      <c r="G89" s="426"/>
      <c r="H89" s="43"/>
      <c r="I89" s="43"/>
      <c r="J89" s="42"/>
      <c r="K89" s="42"/>
      <c r="L89" s="41"/>
      <c r="M89" s="41"/>
      <c r="N89" s="41"/>
      <c r="O89" s="41"/>
      <c r="P89" s="40">
        <f>SUM(P86:P87)</f>
        <v>0</v>
      </c>
      <c r="Q89" s="39"/>
      <c r="R89" s="38"/>
      <c r="S89" s="38"/>
      <c r="T89" s="38"/>
      <c r="U89" s="38"/>
      <c r="V89" s="38"/>
      <c r="W89" s="37"/>
      <c r="AA89" s="27"/>
    </row>
    <row r="90" spans="1:27" ht="9" customHeight="1" x14ac:dyDescent="0.25">
      <c r="A90" s="4"/>
      <c r="B90" s="36"/>
      <c r="C90" s="35"/>
      <c r="D90" s="33"/>
      <c r="E90" s="34"/>
      <c r="F90" s="33"/>
      <c r="G90" s="33"/>
      <c r="H90" s="33"/>
      <c r="I90" s="33"/>
      <c r="J90" s="33"/>
      <c r="K90" s="33"/>
      <c r="L90" s="33"/>
      <c r="M90" s="33"/>
      <c r="N90" s="33"/>
      <c r="O90" s="33"/>
      <c r="P90" s="33"/>
      <c r="Q90" s="32"/>
      <c r="R90" s="19"/>
      <c r="S90" s="19"/>
      <c r="T90" s="19"/>
      <c r="U90" s="19"/>
      <c r="V90" s="19"/>
      <c r="W90" s="18"/>
      <c r="AA90" s="17"/>
    </row>
    <row r="91" spans="1:27" ht="15.75" customHeight="1" x14ac:dyDescent="0.25">
      <c r="A91" s="26"/>
      <c r="B91" s="31"/>
      <c r="C91" s="441" t="s">
        <v>0</v>
      </c>
      <c r="D91" s="415"/>
      <c r="E91" s="415"/>
      <c r="F91" s="415"/>
      <c r="G91" s="415"/>
      <c r="H91" s="415"/>
      <c r="I91" s="415"/>
      <c r="J91" s="415"/>
      <c r="K91" s="30"/>
      <c r="L91" s="30"/>
      <c r="M91" s="30"/>
      <c r="N91" s="30"/>
      <c r="O91" s="30"/>
      <c r="P91" s="29">
        <f>+P18+P27+P33+P40+P49+P58+P65+P72+P79+P81+P89</f>
        <v>13000</v>
      </c>
      <c r="Q91" s="28"/>
      <c r="R91" s="19"/>
      <c r="S91" s="19"/>
      <c r="T91" s="19"/>
      <c r="U91" s="19"/>
      <c r="V91" s="19"/>
      <c r="W91" s="18"/>
      <c r="AA91" s="27"/>
    </row>
    <row r="92" spans="1:27" ht="6.6" customHeight="1" x14ac:dyDescent="0.25">
      <c r="A92" s="26"/>
      <c r="B92" s="25"/>
      <c r="C92" s="24"/>
      <c r="D92" s="23"/>
      <c r="E92" s="23"/>
      <c r="F92" s="23"/>
      <c r="G92" s="23"/>
      <c r="H92" s="23"/>
      <c r="I92" s="23"/>
      <c r="J92" s="23"/>
      <c r="K92" s="23"/>
      <c r="L92" s="23"/>
      <c r="M92" s="23"/>
      <c r="N92" s="23"/>
      <c r="O92" s="23"/>
      <c r="P92" s="22"/>
      <c r="Q92" s="21"/>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OyI4v0Q3jbVnLAP7Bua+MLRVXj6cQ4smnoXdhXJ0YM9qnVag6gkA7rHWHl7UB0rf7gikjekvi/bvmM0rz7Rag==" saltValue="u+r15Wstt3D5zR7D64r0Rw==" spinCount="100000" sheet="1" selectLockedCells="1"/>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D42:K42"/>
    <mergeCell ref="D43:K43"/>
    <mergeCell ref="D44:K44"/>
    <mergeCell ref="D45:K45"/>
    <mergeCell ref="D46:K46"/>
    <mergeCell ref="D54:G54"/>
    <mergeCell ref="C65:G65"/>
    <mergeCell ref="D67:J67"/>
    <mergeCell ref="D68:J68"/>
    <mergeCell ref="D69:J69"/>
    <mergeCell ref="D55:G55"/>
    <mergeCell ref="D47:K47"/>
    <mergeCell ref="C49:G49"/>
    <mergeCell ref="D51:G51"/>
    <mergeCell ref="D52:G52"/>
    <mergeCell ref="D53:G53"/>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R9:W9"/>
    <mergeCell ref="AA9:AA12"/>
    <mergeCell ref="C10:K11"/>
    <mergeCell ref="P10:P11"/>
    <mergeCell ref="V10:V11"/>
    <mergeCell ref="K5:P5"/>
    <mergeCell ref="R5:S5"/>
    <mergeCell ref="B7:E7"/>
    <mergeCell ref="K7:AA7"/>
    <mergeCell ref="R8:S8"/>
    <mergeCell ref="B5:E5"/>
    <mergeCell ref="S1:X1"/>
    <mergeCell ref="C2:S2"/>
    <mergeCell ref="B3:E3"/>
    <mergeCell ref="F3:G3"/>
    <mergeCell ref="K3:P3"/>
    <mergeCell ref="R3:S3"/>
  </mergeCells>
  <dataValidations count="15">
    <dataValidation allowBlank="1" showErrorMessage="1" prompt="_x000a_" sqref="P43:P47 Q41:Q47" xr:uid="{E200CDB9-3DFB-4452-AF3B-A6CC9F8E183B}"/>
    <dataValidation type="whole" allowBlank="1" showInputMessage="1" showErrorMessage="1" error="Please enter a numeric value." sqref="P35:Q39 P29:Q31" xr:uid="{83508898-227B-4696-854A-1F99460396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D9618ECB-981D-4295-8378-F0D93B08A71B}">
      <formula1>0</formula1>
      <formula2>10000000</formula2>
    </dataValidation>
    <dataValidation type="list" allowBlank="1" showInputMessage="1" showErrorMessage="1" sqref="D51:G56" xr:uid="{222FB809-1D62-4537-A4A2-A52AE6FDB073}">
      <formula1>lstLn6</formula1>
    </dataValidation>
    <dataValidation type="list" allowBlank="1" showInputMessage="1" showErrorMessage="1" sqref="D60:J63" xr:uid="{CB8F945B-C17E-430A-99D6-CD70E148E738}">
      <formula1>lstLn7</formula1>
    </dataValidation>
    <dataValidation type="list" allowBlank="1" showInputMessage="1" showErrorMessage="1" sqref="J51:J56 J35:J38" xr:uid="{DE3CBE61-3829-42CE-A259-DAF21DAB7FEB}">
      <formula1>",per hour, per day, flat"</formula1>
    </dataValidation>
    <dataValidation type="list" allowBlank="1" showInputMessage="1" showErrorMessage="1" sqref="D74:J77" xr:uid="{CD708F24-681C-43C2-A7FC-29D9C981D9A1}">
      <formula1>Line9OtherCosts</formula1>
    </dataValidation>
    <dataValidation type="list" allowBlank="1" showInputMessage="1" showErrorMessage="1" sqref="D67:J70" xr:uid="{A32B06A9-B0EB-4845-AFFE-29765BD4E0F0}">
      <formula1>Line8Travel</formula1>
    </dataValidation>
    <dataValidation type="list" allowBlank="1" showInputMessage="1" showErrorMessage="1" sqref="D86:J87" xr:uid="{38BBA63E-F2B7-437F-B96B-4B83243FDAA1}">
      <formula1>Line_11</formula1>
    </dataValidation>
    <dataValidation type="list" allowBlank="1" showInputMessage="1" showErrorMessage="1" sqref="D14:G16" xr:uid="{49D2A8BB-5099-4BC6-847F-456A2CE775D1}">
      <formula1>lstLn1</formula1>
    </dataValidation>
    <dataValidation type="list" allowBlank="1" showInputMessage="1" showErrorMessage="1" sqref="D20:G25" xr:uid="{642D1BA8-49E2-405A-90CE-777AD1F6EFB3}">
      <formula1>lstLn2</formula1>
    </dataValidation>
    <dataValidation type="list" allowBlank="1" showInputMessage="1" showErrorMessage="1" sqref="D29:G31" xr:uid="{69DEA2A1-5BB7-414F-9037-7B58010D94B6}">
      <formula1>lstLn3</formula1>
    </dataValidation>
    <dataValidation allowBlank="1" showErrorMessage="1" error="Please enter a numeric value." prompt="IMPORTANT - if you are contributing to MTRS you must click the MTRS box - 9% will be calculated automatically_x000a_" sqref="P26" xr:uid="{4156A8CB-A334-4AA1-BFEE-3BDA1A6A2481}"/>
    <dataValidation type="list" allowBlank="1" showInputMessage="1" showErrorMessage="1" sqref="D35:G38" xr:uid="{A8B70F65-1499-485A-A71E-8DF4292E52F8}">
      <formula1>lstLn4</formula1>
    </dataValidation>
    <dataValidation type="list" allowBlank="1" showInputMessage="1" showErrorMessage="1" sqref="R8:S8" xr:uid="{21669E16-956C-4B14-9455-B3133D0852A8}">
      <formula1>"Yes"</formula1>
    </dataValidation>
  </dataValidations>
  <hyperlinks>
    <hyperlink ref="S1:X1" location="'Table of Contents'!A1" tooltip="Back to Table of Contents" display="Back to Table of Contents" xr:uid="{0660C3DB-68E0-407C-8AF5-5D35A84D5C7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BC37-FF99-455E-90E4-D04D3C457EEA}">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367"/>
      <c r="T1" s="367"/>
      <c r="U1" s="367"/>
      <c r="V1" s="367"/>
      <c r="W1" s="367"/>
      <c r="X1" s="367"/>
      <c r="Y1" s="243"/>
    </row>
    <row r="2" spans="1:27" ht="8.25" customHeight="1" x14ac:dyDescent="0.25">
      <c r="A2" s="237"/>
      <c r="B2" s="237"/>
      <c r="C2" s="368"/>
      <c r="D2" s="368"/>
      <c r="E2" s="368"/>
      <c r="F2" s="368"/>
      <c r="G2" s="368"/>
      <c r="H2" s="368"/>
      <c r="I2" s="368"/>
      <c r="J2" s="368"/>
      <c r="K2" s="368"/>
      <c r="L2" s="368"/>
      <c r="M2" s="368"/>
      <c r="N2" s="368"/>
      <c r="O2" s="368"/>
      <c r="P2" s="368"/>
      <c r="Q2" s="368"/>
      <c r="R2" s="368"/>
      <c r="S2" s="368"/>
      <c r="T2" s="133"/>
      <c r="U2" s="133"/>
      <c r="V2" s="133"/>
      <c r="W2" s="133"/>
      <c r="X2" s="133"/>
      <c r="Y2" s="133"/>
    </row>
    <row r="3" spans="1:27" ht="26.25" customHeight="1" x14ac:dyDescent="0.25">
      <c r="A3" s="237"/>
      <c r="B3" s="369" t="s">
        <v>38</v>
      </c>
      <c r="C3" s="370"/>
      <c r="D3" s="370"/>
      <c r="E3" s="370"/>
      <c r="F3" s="371"/>
      <c r="G3" s="371"/>
      <c r="H3" s="242"/>
      <c r="I3" s="234" t="s">
        <v>37</v>
      </c>
      <c r="J3" s="235"/>
      <c r="K3" s="371"/>
      <c r="L3" s="371"/>
      <c r="M3" s="371"/>
      <c r="N3" s="371"/>
      <c r="O3" s="371"/>
      <c r="P3" s="371"/>
      <c r="R3" s="372"/>
      <c r="S3" s="373"/>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369" t="s">
        <v>36</v>
      </c>
      <c r="C5" s="370"/>
      <c r="D5" s="370"/>
      <c r="E5" s="370"/>
      <c r="F5" s="241">
        <v>2023</v>
      </c>
      <c r="G5" s="240"/>
      <c r="H5" s="240"/>
      <c r="I5" s="234" t="s">
        <v>35</v>
      </c>
      <c r="J5" s="239"/>
      <c r="K5" s="374"/>
      <c r="L5" s="374"/>
      <c r="M5" s="374"/>
      <c r="N5" s="374"/>
      <c r="O5" s="374"/>
      <c r="P5" s="374"/>
      <c r="R5" s="375"/>
      <c r="S5" s="376"/>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369"/>
      <c r="C7" s="370"/>
      <c r="D7" s="370"/>
      <c r="E7" s="370"/>
      <c r="F7" s="236"/>
      <c r="G7" s="236"/>
      <c r="H7" s="236"/>
      <c r="I7" s="234" t="s">
        <v>34</v>
      </c>
      <c r="J7" s="235"/>
      <c r="K7" s="371"/>
      <c r="L7" s="371"/>
      <c r="M7" s="371"/>
      <c r="N7" s="371"/>
      <c r="O7" s="371"/>
      <c r="P7" s="371"/>
      <c r="Q7" s="377"/>
      <c r="R7" s="377"/>
      <c r="S7" s="377"/>
      <c r="T7" s="377"/>
      <c r="U7" s="377"/>
      <c r="V7" s="377"/>
      <c r="W7" s="377"/>
      <c r="X7" s="377"/>
      <c r="Y7" s="377"/>
      <c r="Z7" s="377"/>
      <c r="AA7" s="377"/>
    </row>
    <row r="8" spans="1:27" ht="12" customHeight="1" thickBot="1" x14ac:dyDescent="0.3">
      <c r="A8" s="237"/>
      <c r="B8" s="234"/>
      <c r="C8" s="128"/>
      <c r="D8" s="128"/>
      <c r="E8" s="128"/>
      <c r="F8" s="236"/>
      <c r="G8" s="236"/>
      <c r="H8" s="236"/>
      <c r="I8" s="234"/>
      <c r="J8" s="235"/>
      <c r="K8" s="234"/>
      <c r="L8" s="234"/>
      <c r="M8" s="234"/>
      <c r="N8" s="234"/>
      <c r="O8" s="234"/>
      <c r="P8" s="234"/>
      <c r="R8" s="378"/>
      <c r="S8" s="379"/>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382"/>
      <c r="S9" s="382"/>
      <c r="T9" s="382"/>
      <c r="U9" s="382"/>
      <c r="V9" s="382"/>
      <c r="W9" s="382"/>
      <c r="X9" s="227"/>
      <c r="Y9" s="226"/>
      <c r="Z9" s="226"/>
      <c r="AA9" s="383"/>
    </row>
    <row r="10" spans="1:27" ht="11.1" customHeight="1" x14ac:dyDescent="0.25">
      <c r="A10" s="221"/>
      <c r="B10" s="220"/>
      <c r="C10" s="386" t="s">
        <v>33</v>
      </c>
      <c r="D10" s="387"/>
      <c r="E10" s="387"/>
      <c r="F10" s="387"/>
      <c r="G10" s="387"/>
      <c r="H10" s="387"/>
      <c r="I10" s="387"/>
      <c r="J10" s="387"/>
      <c r="K10" s="388"/>
      <c r="L10" s="48"/>
      <c r="M10" s="48"/>
      <c r="N10" s="48"/>
      <c r="O10" s="48"/>
      <c r="P10" s="392" t="s">
        <v>32</v>
      </c>
      <c r="Q10" s="225"/>
      <c r="R10" s="133"/>
      <c r="S10" s="133"/>
      <c r="T10" s="133"/>
      <c r="U10" s="133"/>
      <c r="V10" s="394"/>
      <c r="W10" s="202"/>
      <c r="AA10" s="384"/>
    </row>
    <row r="11" spans="1:27" ht="16.5" thickBot="1" x14ac:dyDescent="0.3">
      <c r="A11" s="221"/>
      <c r="B11" s="220"/>
      <c r="C11" s="389"/>
      <c r="D11" s="390"/>
      <c r="E11" s="390"/>
      <c r="F11" s="390"/>
      <c r="G11" s="390"/>
      <c r="H11" s="390"/>
      <c r="I11" s="390"/>
      <c r="J11" s="390"/>
      <c r="K11" s="391"/>
      <c r="L11" s="224"/>
      <c r="M11" s="224"/>
      <c r="N11" s="224"/>
      <c r="O11" s="223"/>
      <c r="P11" s="393"/>
      <c r="Q11" s="222"/>
      <c r="R11" s="133"/>
      <c r="S11" s="133"/>
      <c r="T11" s="133"/>
      <c r="U11" s="133"/>
      <c r="V11" s="395"/>
      <c r="W11" s="202"/>
      <c r="AA11" s="384"/>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385"/>
    </row>
    <row r="13" spans="1:27" ht="30" customHeight="1" x14ac:dyDescent="0.25">
      <c r="A13" s="215"/>
      <c r="B13" s="214"/>
      <c r="C13" s="102">
        <v>1</v>
      </c>
      <c r="D13" s="380" t="s">
        <v>31</v>
      </c>
      <c r="E13" s="380"/>
      <c r="F13" s="380"/>
      <c r="G13" s="381"/>
      <c r="H13" s="291"/>
      <c r="I13" s="290" t="s">
        <v>28</v>
      </c>
      <c r="J13" s="289" t="s">
        <v>27</v>
      </c>
      <c r="K13" s="288" t="s">
        <v>24</v>
      </c>
      <c r="L13" s="155"/>
      <c r="M13" s="155"/>
      <c r="N13" s="155"/>
      <c r="O13" s="193"/>
      <c r="P13" s="98" t="s">
        <v>4</v>
      </c>
      <c r="Q13" s="189"/>
      <c r="R13" s="287"/>
      <c r="S13" s="287"/>
      <c r="T13" s="287"/>
      <c r="U13" s="287"/>
      <c r="V13" s="287"/>
      <c r="W13" s="212"/>
      <c r="AA13" s="58" t="s">
        <v>3</v>
      </c>
    </row>
    <row r="14" spans="1:27" ht="13.35" customHeight="1" x14ac:dyDescent="0.25">
      <c r="A14" s="4"/>
      <c r="B14" s="36"/>
      <c r="C14" s="57"/>
      <c r="D14" s="397"/>
      <c r="E14" s="398"/>
      <c r="F14" s="398"/>
      <c r="G14" s="399"/>
      <c r="H14" s="3"/>
      <c r="I14" s="168"/>
      <c r="J14" s="111"/>
      <c r="K14" s="56"/>
      <c r="L14" s="150" t="b">
        <v>0</v>
      </c>
      <c r="M14" s="3"/>
      <c r="N14" s="3">
        <f>IF(L14,P14,0)</f>
        <v>0</v>
      </c>
      <c r="O14" s="48"/>
      <c r="P14" s="54"/>
      <c r="Q14" s="189"/>
      <c r="R14" s="277"/>
      <c r="S14" s="280"/>
      <c r="T14" s="286"/>
      <c r="U14" s="285"/>
      <c r="V14" s="133"/>
      <c r="W14" s="202"/>
      <c r="AA14" s="52"/>
    </row>
    <row r="15" spans="1:27" ht="13.35" customHeight="1" x14ac:dyDescent="0.25">
      <c r="A15" s="4"/>
      <c r="B15" s="36"/>
      <c r="C15" s="57"/>
      <c r="D15" s="397"/>
      <c r="E15" s="398"/>
      <c r="F15" s="398"/>
      <c r="G15" s="399"/>
      <c r="H15" s="3"/>
      <c r="I15" s="168"/>
      <c r="J15" s="111"/>
      <c r="K15" s="56"/>
      <c r="L15" s="150" t="b">
        <v>0</v>
      </c>
      <c r="M15" s="3"/>
      <c r="N15" s="3">
        <f>IF(L15,P15,0)</f>
        <v>0</v>
      </c>
      <c r="O15" s="48"/>
      <c r="P15" s="54"/>
      <c r="Q15" s="189"/>
      <c r="R15" s="284"/>
      <c r="S15" s="283"/>
      <c r="T15" s="282"/>
      <c r="U15" s="281"/>
      <c r="V15" s="79"/>
      <c r="W15" s="202"/>
      <c r="AA15" s="52"/>
    </row>
    <row r="16" spans="1:27" ht="13.35" customHeight="1" x14ac:dyDescent="0.25">
      <c r="A16" s="4"/>
      <c r="B16" s="36"/>
      <c r="C16" s="57"/>
      <c r="D16" s="397"/>
      <c r="E16" s="398"/>
      <c r="F16" s="398"/>
      <c r="G16" s="399"/>
      <c r="H16" s="3"/>
      <c r="I16" s="168"/>
      <c r="J16" s="111"/>
      <c r="K16" s="56"/>
      <c r="L16" s="150" t="b">
        <v>0</v>
      </c>
      <c r="M16" s="3"/>
      <c r="N16" s="3">
        <f>IF(L16,P16,0)</f>
        <v>0</v>
      </c>
      <c r="O16" s="48"/>
      <c r="P16" s="127">
        <v>0</v>
      </c>
      <c r="Q16" s="189"/>
      <c r="R16" s="277"/>
      <c r="S16" s="280"/>
      <c r="T16" s="279"/>
      <c r="U16" s="278"/>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77"/>
      <c r="S17" s="203"/>
      <c r="T17" s="79"/>
      <c r="U17" s="79"/>
      <c r="V17" s="79"/>
      <c r="W17" s="202"/>
      <c r="AA17" s="272"/>
    </row>
    <row r="18" spans="1:27" ht="12.75" customHeight="1" x14ac:dyDescent="0.25">
      <c r="A18" s="45"/>
      <c r="B18" s="44"/>
      <c r="C18" s="400" t="s">
        <v>1</v>
      </c>
      <c r="D18" s="446"/>
      <c r="E18" s="446"/>
      <c r="F18" s="446"/>
      <c r="G18" s="446"/>
      <c r="H18" s="256"/>
      <c r="I18" s="256"/>
      <c r="J18" s="271"/>
      <c r="K18" s="256"/>
      <c r="L18" s="145" t="b">
        <v>0</v>
      </c>
      <c r="M18" s="144">
        <f>SUM(M14:M16)</f>
        <v>0</v>
      </c>
      <c r="N18" s="144">
        <f>SUM(N14:N16)</f>
        <v>0</v>
      </c>
      <c r="O18" s="144"/>
      <c r="P18" s="270">
        <f>SUM(P14:P16)</f>
        <v>0</v>
      </c>
      <c r="Q18" s="201"/>
      <c r="R18" s="276"/>
      <c r="S18" s="275"/>
      <c r="T18" s="274"/>
      <c r="U18" s="273"/>
      <c r="V18" s="196"/>
      <c r="W18" s="37"/>
      <c r="AA18" s="265"/>
    </row>
    <row r="19" spans="1:27" ht="26.45" customHeight="1" x14ac:dyDescent="0.25">
      <c r="A19" s="4"/>
      <c r="B19" s="36"/>
      <c r="C19" s="102">
        <v>2</v>
      </c>
      <c r="D19" s="194" t="s">
        <v>30</v>
      </c>
      <c r="E19" s="194"/>
      <c r="F19" s="194"/>
      <c r="G19" s="194"/>
      <c r="H19" s="175"/>
      <c r="I19" s="174" t="s">
        <v>28</v>
      </c>
      <c r="J19" s="173" t="s">
        <v>27</v>
      </c>
      <c r="K19" s="266" t="s">
        <v>24</v>
      </c>
      <c r="L19" s="156"/>
      <c r="M19" s="156"/>
      <c r="N19" s="155"/>
      <c r="O19" s="193"/>
      <c r="P19" s="98" t="s">
        <v>4</v>
      </c>
      <c r="Q19" s="59"/>
      <c r="R19" s="133"/>
      <c r="S19" s="192"/>
      <c r="T19" s="191"/>
      <c r="U19" s="190"/>
      <c r="V19" s="2"/>
      <c r="W19" s="18"/>
      <c r="AA19" s="58" t="s">
        <v>3</v>
      </c>
    </row>
    <row r="20" spans="1:27" ht="12.6" customHeight="1" x14ac:dyDescent="0.25">
      <c r="A20" s="4"/>
      <c r="B20" s="36"/>
      <c r="C20" s="57"/>
      <c r="D20" s="402"/>
      <c r="E20" s="403"/>
      <c r="F20" s="403"/>
      <c r="G20" s="404"/>
      <c r="H20" s="3"/>
      <c r="I20" s="168"/>
      <c r="J20" s="167"/>
      <c r="K20" s="56"/>
      <c r="L20" s="156" t="b">
        <v>0</v>
      </c>
      <c r="M20" s="150"/>
      <c r="N20" s="3">
        <f t="shared" ref="N20:N25" si="0">IF(L20,P20,0)</f>
        <v>0</v>
      </c>
      <c r="O20" s="48"/>
      <c r="P20" s="54">
        <v>0</v>
      </c>
      <c r="Q20" s="189"/>
      <c r="R20" s="166"/>
      <c r="S20" s="181"/>
      <c r="T20" s="180"/>
      <c r="U20" s="179"/>
      <c r="V20" s="79"/>
      <c r="W20" s="18"/>
      <c r="AA20" s="52"/>
    </row>
    <row r="21" spans="1:27" ht="12.6" customHeight="1" x14ac:dyDescent="0.25">
      <c r="A21" s="4"/>
      <c r="B21" s="36"/>
      <c r="C21" s="57"/>
      <c r="D21" s="402"/>
      <c r="E21" s="403"/>
      <c r="F21" s="403"/>
      <c r="G21" s="404"/>
      <c r="H21" s="3"/>
      <c r="I21" s="168"/>
      <c r="J21" s="167"/>
      <c r="K21" s="56"/>
      <c r="L21" s="150" t="b">
        <v>0</v>
      </c>
      <c r="M21" s="150"/>
      <c r="N21" s="3">
        <f t="shared" si="0"/>
        <v>0</v>
      </c>
      <c r="O21" s="48"/>
      <c r="P21" s="54">
        <v>0</v>
      </c>
      <c r="Q21" s="53"/>
      <c r="R21" s="166"/>
      <c r="S21" s="165"/>
      <c r="T21" s="164"/>
      <c r="U21" s="163"/>
      <c r="V21" s="79"/>
      <c r="W21" s="18"/>
      <c r="AA21" s="52"/>
    </row>
    <row r="22" spans="1:27" ht="12.6" customHeight="1" x14ac:dyDescent="0.25">
      <c r="A22" s="4"/>
      <c r="B22" s="36"/>
      <c r="C22" s="57"/>
      <c r="D22" s="402"/>
      <c r="E22" s="403"/>
      <c r="F22" s="403"/>
      <c r="G22" s="404"/>
      <c r="H22" s="3"/>
      <c r="I22" s="168"/>
      <c r="J22" s="167"/>
      <c r="K22" s="56"/>
      <c r="L22" s="150" t="b">
        <v>0</v>
      </c>
      <c r="M22" s="150"/>
      <c r="N22" s="3">
        <f t="shared" si="0"/>
        <v>0</v>
      </c>
      <c r="O22" s="48"/>
      <c r="P22" s="54">
        <v>0</v>
      </c>
      <c r="Q22" s="53"/>
      <c r="R22" s="188"/>
      <c r="S22" s="187"/>
      <c r="T22" s="186"/>
      <c r="U22" s="185"/>
      <c r="V22" s="79"/>
      <c r="W22" s="18"/>
      <c r="AA22" s="52"/>
    </row>
    <row r="23" spans="1:27" ht="12" customHeight="1" x14ac:dyDescent="0.25">
      <c r="A23" s="4"/>
      <c r="B23" s="36"/>
      <c r="C23" s="57"/>
      <c r="D23" s="402"/>
      <c r="E23" s="403"/>
      <c r="F23" s="403"/>
      <c r="G23" s="404"/>
      <c r="H23" s="3"/>
      <c r="I23" s="168"/>
      <c r="J23" s="167"/>
      <c r="K23" s="56"/>
      <c r="L23" s="150" t="b">
        <v>0</v>
      </c>
      <c r="M23" s="150"/>
      <c r="N23" s="3">
        <f t="shared" si="0"/>
        <v>0</v>
      </c>
      <c r="O23" s="48"/>
      <c r="P23" s="54">
        <v>0</v>
      </c>
      <c r="Q23" s="53"/>
      <c r="R23" s="184"/>
      <c r="S23" s="183"/>
      <c r="T23" s="180"/>
      <c r="U23" s="179"/>
      <c r="V23" s="79"/>
      <c r="W23" s="18"/>
      <c r="AA23" s="52"/>
    </row>
    <row r="24" spans="1:27" ht="12.6" customHeight="1" x14ac:dyDescent="0.25">
      <c r="A24" s="4"/>
      <c r="B24" s="36"/>
      <c r="C24" s="57"/>
      <c r="D24" s="402"/>
      <c r="E24" s="403"/>
      <c r="F24" s="403"/>
      <c r="G24" s="404"/>
      <c r="H24" s="3"/>
      <c r="I24" s="168"/>
      <c r="J24" s="167"/>
      <c r="K24" s="56"/>
      <c r="L24" s="150" t="b">
        <v>0</v>
      </c>
      <c r="M24" s="150"/>
      <c r="N24" s="3">
        <f t="shared" si="0"/>
        <v>0</v>
      </c>
      <c r="O24" s="48"/>
      <c r="P24" s="54">
        <v>0</v>
      </c>
      <c r="Q24" s="53"/>
      <c r="R24" s="182"/>
      <c r="S24" s="181"/>
      <c r="T24" s="180"/>
      <c r="U24" s="179"/>
      <c r="V24" s="79"/>
      <c r="W24" s="18"/>
      <c r="AA24" s="52"/>
    </row>
    <row r="25" spans="1:27" ht="12.6" customHeight="1" x14ac:dyDescent="0.25">
      <c r="A25" s="4"/>
      <c r="B25" s="36"/>
      <c r="C25" s="57"/>
      <c r="D25" s="402"/>
      <c r="E25" s="403"/>
      <c r="F25" s="403"/>
      <c r="G25" s="404"/>
      <c r="H25" s="3"/>
      <c r="I25" s="168"/>
      <c r="J25" s="167"/>
      <c r="K25" s="56"/>
      <c r="L25" s="150" t="b">
        <v>0</v>
      </c>
      <c r="M25" s="150"/>
      <c r="N25" s="3">
        <f t="shared" si="0"/>
        <v>0</v>
      </c>
      <c r="O25" s="48"/>
      <c r="P25" s="54">
        <v>0</v>
      </c>
      <c r="Q25" s="53"/>
      <c r="R25" s="171"/>
      <c r="S25" s="165"/>
      <c r="T25" s="164"/>
      <c r="U25" s="163"/>
      <c r="V25" s="79"/>
      <c r="W25" s="18"/>
      <c r="AA25" s="52"/>
    </row>
    <row r="26" spans="1:27" ht="12.75" customHeight="1" x14ac:dyDescent="0.25">
      <c r="A26" s="4"/>
      <c r="B26" s="36"/>
      <c r="C26" s="51"/>
      <c r="D26" s="178"/>
      <c r="E26" s="178"/>
      <c r="F26" s="178"/>
      <c r="G26" s="178"/>
      <c r="H26" s="50"/>
      <c r="I26" s="50"/>
      <c r="J26" s="151"/>
      <c r="K26" s="207"/>
      <c r="L26" s="150"/>
      <c r="M26" s="150"/>
      <c r="N26" s="3"/>
      <c r="O26" s="48"/>
      <c r="P26" s="149"/>
      <c r="Q26" s="53"/>
      <c r="R26" s="133"/>
      <c r="S26" s="133"/>
      <c r="T26" s="79"/>
      <c r="U26" s="79"/>
      <c r="V26" s="79"/>
      <c r="W26" s="18"/>
      <c r="AA26" s="272"/>
    </row>
    <row r="27" spans="1:27" ht="12.75" customHeight="1" x14ac:dyDescent="0.25">
      <c r="A27" s="45"/>
      <c r="B27" s="44"/>
      <c r="C27" s="400" t="s">
        <v>1</v>
      </c>
      <c r="D27" s="446"/>
      <c r="E27" s="446"/>
      <c r="F27" s="446"/>
      <c r="G27" s="446"/>
      <c r="H27" s="256"/>
      <c r="I27" s="256"/>
      <c r="J27" s="271"/>
      <c r="K27" s="256"/>
      <c r="L27" s="145"/>
      <c r="M27" s="144">
        <f>SUM(M20:M25)</f>
        <v>0</v>
      </c>
      <c r="N27" s="144">
        <f>SUM(N20:N25)</f>
        <v>0</v>
      </c>
      <c r="O27" s="144"/>
      <c r="P27" s="270">
        <f>SUM(P20:P25)</f>
        <v>0</v>
      </c>
      <c r="Q27" s="142"/>
      <c r="R27" s="269"/>
      <c r="S27" s="268"/>
      <c r="T27" s="268"/>
      <c r="U27" s="267"/>
      <c r="V27" s="138"/>
      <c r="W27" s="37"/>
      <c r="AA27" s="265"/>
    </row>
    <row r="28" spans="1:27" ht="30.75" customHeight="1" x14ac:dyDescent="0.25">
      <c r="A28" s="177"/>
      <c r="B28" s="176"/>
      <c r="C28" s="102">
        <v>3</v>
      </c>
      <c r="D28" s="396" t="s">
        <v>29</v>
      </c>
      <c r="E28" s="396"/>
      <c r="F28" s="396"/>
      <c r="G28" s="396"/>
      <c r="H28" s="175"/>
      <c r="I28" s="174" t="s">
        <v>28</v>
      </c>
      <c r="J28" s="173" t="s">
        <v>27</v>
      </c>
      <c r="K28" s="266" t="s">
        <v>24</v>
      </c>
      <c r="L28" s="156"/>
      <c r="M28" s="156"/>
      <c r="N28" s="155"/>
      <c r="O28" s="154"/>
      <c r="P28" s="98" t="s">
        <v>4</v>
      </c>
      <c r="Q28" s="59"/>
      <c r="R28" s="171"/>
      <c r="S28" s="165"/>
      <c r="T28" s="164"/>
      <c r="U28" s="163"/>
      <c r="V28" s="79"/>
      <c r="W28" s="18"/>
      <c r="AA28" s="58" t="s">
        <v>3</v>
      </c>
    </row>
    <row r="29" spans="1:27" ht="12.6" customHeight="1" x14ac:dyDescent="0.25">
      <c r="A29" s="4"/>
      <c r="B29" s="36"/>
      <c r="C29" s="57"/>
      <c r="D29" s="402"/>
      <c r="E29" s="403"/>
      <c r="F29" s="403"/>
      <c r="G29" s="404"/>
      <c r="H29" s="3"/>
      <c r="I29" s="168"/>
      <c r="J29" s="167"/>
      <c r="K29" s="56"/>
      <c r="L29" s="150" t="b">
        <v>0</v>
      </c>
      <c r="M29" s="150"/>
      <c r="N29" s="3">
        <f>IF(L29,P29,0)</f>
        <v>0</v>
      </c>
      <c r="O29" s="48"/>
      <c r="P29" s="54">
        <v>0</v>
      </c>
      <c r="Q29" s="53"/>
      <c r="R29" s="166"/>
      <c r="S29" s="165"/>
      <c r="T29" s="164"/>
      <c r="U29" s="163"/>
      <c r="V29" s="79"/>
      <c r="W29" s="18"/>
      <c r="AA29" s="52"/>
    </row>
    <row r="30" spans="1:27" ht="12.6" customHeight="1" x14ac:dyDescent="0.25">
      <c r="A30" s="4"/>
      <c r="B30" s="36"/>
      <c r="C30" s="57"/>
      <c r="D30" s="402"/>
      <c r="E30" s="403"/>
      <c r="F30" s="403"/>
      <c r="G30" s="404"/>
      <c r="H30" s="170"/>
      <c r="I30" s="168"/>
      <c r="J30" s="167"/>
      <c r="K30" s="28"/>
      <c r="L30" s="150" t="b">
        <v>0</v>
      </c>
      <c r="M30" s="150"/>
      <c r="N30" s="3">
        <f>IF(L30,P30,0)</f>
        <v>0</v>
      </c>
      <c r="O30" s="55"/>
      <c r="P30" s="54">
        <v>0</v>
      </c>
      <c r="Q30" s="53"/>
      <c r="R30" s="166"/>
      <c r="S30" s="165"/>
      <c r="T30" s="164"/>
      <c r="U30" s="163"/>
      <c r="V30" s="79"/>
      <c r="W30" s="18"/>
      <c r="AA30" s="52"/>
    </row>
    <row r="31" spans="1:27" ht="12.6" customHeight="1" x14ac:dyDescent="0.25">
      <c r="A31" s="4"/>
      <c r="B31" s="36"/>
      <c r="C31" s="169"/>
      <c r="D31" s="407"/>
      <c r="E31" s="407"/>
      <c r="F31" s="407"/>
      <c r="G31" s="407"/>
      <c r="H31" s="3"/>
      <c r="I31" s="168"/>
      <c r="J31" s="167"/>
      <c r="K31" s="28"/>
      <c r="L31" s="150" t="b">
        <v>0</v>
      </c>
      <c r="M31" s="150"/>
      <c r="N31" s="3">
        <f>IF(L31,P31,0)</f>
        <v>0</v>
      </c>
      <c r="O31" s="55"/>
      <c r="P31" s="54">
        <v>0</v>
      </c>
      <c r="Q31" s="53"/>
      <c r="R31" s="166"/>
      <c r="S31" s="165"/>
      <c r="T31" s="164"/>
      <c r="U31" s="163"/>
      <c r="V31" s="79"/>
      <c r="W31" s="18"/>
      <c r="AA31" s="52"/>
    </row>
    <row r="32" spans="1:27" ht="12.75" customHeight="1" x14ac:dyDescent="0.25">
      <c r="A32" s="4"/>
      <c r="B32" s="36"/>
      <c r="C32" s="57"/>
      <c r="D32" s="408"/>
      <c r="E32" s="409"/>
      <c r="F32" s="409"/>
      <c r="G32" s="409"/>
      <c r="H32" s="409"/>
      <c r="I32" s="409"/>
      <c r="J32" s="409"/>
      <c r="K32" s="449"/>
      <c r="L32" s="150"/>
      <c r="M32" s="150"/>
      <c r="N32" s="3"/>
      <c r="O32" s="55"/>
      <c r="P32" s="162"/>
      <c r="Q32" s="53"/>
      <c r="R32" s="148"/>
      <c r="S32" s="133"/>
      <c r="T32" s="79"/>
      <c r="U32" s="79"/>
      <c r="V32" s="79"/>
      <c r="W32" s="18"/>
      <c r="AA32" s="147"/>
    </row>
    <row r="33" spans="1:27" ht="12.75" customHeight="1" x14ac:dyDescent="0.25">
      <c r="A33" s="45"/>
      <c r="B33" s="44"/>
      <c r="C33" s="411" t="s">
        <v>1</v>
      </c>
      <c r="D33" s="412"/>
      <c r="E33" s="412"/>
      <c r="F33" s="412"/>
      <c r="G33" s="412"/>
      <c r="H33" s="413"/>
      <c r="I33" s="413"/>
      <c r="J33" s="413"/>
      <c r="K33" s="414"/>
      <c r="L33" s="145"/>
      <c r="M33" s="144">
        <f>SUM(M29:M31)</f>
        <v>0</v>
      </c>
      <c r="N33" s="144">
        <f>SUM(N29:N31)</f>
        <v>0</v>
      </c>
      <c r="O33" s="144"/>
      <c r="P33" s="161">
        <f>SUM(P29:P31)</f>
        <v>0</v>
      </c>
      <c r="Q33" s="142"/>
      <c r="R33" s="141"/>
      <c r="S33" s="140"/>
      <c r="T33" s="140"/>
      <c r="U33" s="139"/>
      <c r="V33" s="138"/>
      <c r="W33" s="37"/>
      <c r="AA33" s="137"/>
    </row>
    <row r="34" spans="1:27" ht="30" customHeight="1" x14ac:dyDescent="0.25">
      <c r="A34" s="4"/>
      <c r="B34" s="36"/>
      <c r="C34" s="160">
        <v>4</v>
      </c>
      <c r="D34" s="415" t="s">
        <v>26</v>
      </c>
      <c r="E34" s="415"/>
      <c r="F34" s="415"/>
      <c r="G34" s="415"/>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16" t="s">
        <v>23</v>
      </c>
      <c r="E35" s="417"/>
      <c r="F35" s="417"/>
      <c r="G35" s="418"/>
      <c r="H35" s="349"/>
      <c r="I35" s="350"/>
      <c r="J35" s="351" t="s">
        <v>106</v>
      </c>
      <c r="K35" s="56"/>
      <c r="L35" s="150" t="b">
        <v>0</v>
      </c>
      <c r="M35" s="3">
        <f>IF(L35,H35,0)</f>
        <v>0</v>
      </c>
      <c r="N35" s="3">
        <f>IF(L35,P35,0)</f>
        <v>0</v>
      </c>
      <c r="O35" s="48"/>
      <c r="P35" s="348">
        <f>'Track 2 calculations'!D30</f>
        <v>0</v>
      </c>
      <c r="Q35" s="53"/>
      <c r="R35" s="148"/>
      <c r="S35" s="133"/>
      <c r="T35" s="79"/>
      <c r="U35" s="79"/>
      <c r="V35" s="79"/>
      <c r="W35" s="18"/>
      <c r="AA35" s="73"/>
    </row>
    <row r="36" spans="1:27" ht="12.6" customHeight="1" x14ac:dyDescent="0.25">
      <c r="A36" s="4"/>
      <c r="B36" s="36"/>
      <c r="C36" s="57"/>
      <c r="D36" s="416" t="s">
        <v>240</v>
      </c>
      <c r="E36" s="417"/>
      <c r="F36" s="417"/>
      <c r="G36" s="418"/>
      <c r="H36" s="349"/>
      <c r="I36" s="350"/>
      <c r="J36" s="351" t="s">
        <v>106</v>
      </c>
      <c r="K36" s="56"/>
      <c r="L36" s="150" t="b">
        <v>0</v>
      </c>
      <c r="M36" s="3">
        <f>IF(L36,H36,0)</f>
        <v>0</v>
      </c>
      <c r="N36" s="3">
        <f>IF(L36,P36,0)</f>
        <v>0</v>
      </c>
      <c r="O36" s="48"/>
      <c r="P36" s="348">
        <f>'Track 2 calculations'!D19</f>
        <v>0</v>
      </c>
      <c r="Q36" s="53"/>
      <c r="R36" s="148"/>
      <c r="S36" s="133"/>
      <c r="T36" s="79"/>
      <c r="U36" s="79"/>
      <c r="V36" s="79"/>
      <c r="W36" s="18"/>
      <c r="AA36" s="73"/>
    </row>
    <row r="37" spans="1:27" ht="12.6" customHeight="1" x14ac:dyDescent="0.25">
      <c r="A37" s="4"/>
      <c r="B37" s="36"/>
      <c r="C37" s="57"/>
      <c r="D37" s="419"/>
      <c r="E37" s="420"/>
      <c r="F37" s="420"/>
      <c r="G37" s="421"/>
      <c r="H37" s="153"/>
      <c r="I37" s="112"/>
      <c r="J37" s="111"/>
      <c r="K37" s="56"/>
      <c r="L37" s="150" t="b">
        <v>0</v>
      </c>
      <c r="M37" s="3">
        <f>IF(L37,H37,0)</f>
        <v>0</v>
      </c>
      <c r="N37" s="3">
        <f>IF(L37,P37,0)</f>
        <v>0</v>
      </c>
      <c r="O37" s="48"/>
      <c r="P37" s="348">
        <v>0</v>
      </c>
      <c r="Q37" s="53"/>
      <c r="R37" s="148"/>
      <c r="S37" s="133"/>
      <c r="T37" s="79"/>
      <c r="U37" s="79"/>
      <c r="V37" s="79"/>
      <c r="W37" s="18"/>
      <c r="AA37" s="73"/>
    </row>
    <row r="38" spans="1:27" ht="12.6" customHeight="1" x14ac:dyDescent="0.25">
      <c r="A38" s="4"/>
      <c r="B38" s="36"/>
      <c r="C38" s="57"/>
      <c r="D38" s="419"/>
      <c r="E38" s="420"/>
      <c r="F38" s="420"/>
      <c r="G38" s="421"/>
      <c r="H38" s="153"/>
      <c r="I38" s="112"/>
      <c r="J38" s="111"/>
      <c r="K38" s="56"/>
      <c r="L38" s="150" t="b">
        <v>0</v>
      </c>
      <c r="M38" s="3">
        <f>IF(L38,H38,0)</f>
        <v>0</v>
      </c>
      <c r="N38" s="3">
        <f>IF(L38,P38,0)</f>
        <v>0</v>
      </c>
      <c r="O38" s="48"/>
      <c r="P38" s="348">
        <v>0</v>
      </c>
      <c r="Q38" s="53"/>
      <c r="R38" s="148"/>
      <c r="S38" s="133"/>
      <c r="T38" s="79"/>
      <c r="U38" s="79"/>
      <c r="V38" s="79"/>
      <c r="W38" s="18"/>
      <c r="AA38" s="73"/>
    </row>
    <row r="39" spans="1:27" ht="8.1" customHeight="1" x14ac:dyDescent="0.25">
      <c r="A39" s="4"/>
      <c r="B39" s="36"/>
      <c r="C39" s="51"/>
      <c r="D39" s="50"/>
      <c r="E39" s="50"/>
      <c r="F39" s="50"/>
      <c r="G39" s="152"/>
      <c r="H39" s="50"/>
      <c r="I39" s="50"/>
      <c r="J39" s="151"/>
      <c r="K39" s="207"/>
      <c r="L39" s="150"/>
      <c r="M39" s="150"/>
      <c r="N39" s="3"/>
      <c r="O39" s="55"/>
      <c r="P39" s="149"/>
      <c r="Q39" s="53"/>
      <c r="R39" s="148"/>
      <c r="S39" s="133"/>
      <c r="T39" s="79"/>
      <c r="U39" s="79"/>
      <c r="V39" s="79"/>
      <c r="W39" s="18"/>
      <c r="AA39" s="147"/>
    </row>
    <row r="40" spans="1:27" ht="12.75" customHeight="1" x14ac:dyDescent="0.25">
      <c r="A40" s="4"/>
      <c r="B40" s="44"/>
      <c r="C40" s="400" t="s">
        <v>1</v>
      </c>
      <c r="D40" s="401"/>
      <c r="E40" s="401"/>
      <c r="F40" s="401"/>
      <c r="G40" s="401"/>
      <c r="H40" s="92"/>
      <c r="I40" s="92"/>
      <c r="J40" s="146"/>
      <c r="K40" s="92"/>
      <c r="L40" s="145" t="b">
        <v>0</v>
      </c>
      <c r="M40" s="144">
        <f>SUM(M35:M38)</f>
        <v>0</v>
      </c>
      <c r="N40" s="144">
        <f>SUM(N35:N38)</f>
        <v>0</v>
      </c>
      <c r="O40" s="144"/>
      <c r="P40" s="143">
        <f>SUM(P35:P38)</f>
        <v>0</v>
      </c>
      <c r="Q40" s="142"/>
      <c r="R40" s="141"/>
      <c r="S40" s="140"/>
      <c r="T40" s="140"/>
      <c r="U40" s="139"/>
      <c r="V40" s="138"/>
      <c r="W40" s="18"/>
      <c r="AA40" s="265"/>
    </row>
    <row r="41" spans="1:27" ht="31.5" customHeight="1" x14ac:dyDescent="0.25">
      <c r="A41" s="4"/>
      <c r="B41" s="36"/>
      <c r="C41" s="102">
        <v>5</v>
      </c>
      <c r="D41" s="447" t="s">
        <v>22</v>
      </c>
      <c r="E41" s="447"/>
      <c r="F41" s="447"/>
      <c r="G41" s="447"/>
      <c r="H41" s="447"/>
      <c r="I41" s="447"/>
      <c r="J41" s="447"/>
      <c r="K41" s="448"/>
      <c r="L41" s="136"/>
      <c r="M41" s="136"/>
      <c r="N41" s="136"/>
      <c r="O41" s="135"/>
      <c r="P41" s="98" t="s">
        <v>4</v>
      </c>
      <c r="Q41" s="134"/>
      <c r="R41" s="133"/>
      <c r="S41" s="133"/>
      <c r="T41" s="264"/>
      <c r="U41" s="263"/>
      <c r="V41" s="79"/>
      <c r="W41" s="18"/>
      <c r="AA41" s="58" t="s">
        <v>3</v>
      </c>
    </row>
    <row r="42" spans="1:27" ht="12.6" customHeight="1" x14ac:dyDescent="0.25">
      <c r="A42" s="4"/>
      <c r="B42" s="36"/>
      <c r="C42" s="125"/>
      <c r="D42" s="429" t="s">
        <v>21</v>
      </c>
      <c r="E42" s="430"/>
      <c r="F42" s="430"/>
      <c r="G42" s="430"/>
      <c r="H42" s="430"/>
      <c r="I42" s="430"/>
      <c r="J42" s="430"/>
      <c r="K42" s="431"/>
      <c r="L42" s="130"/>
      <c r="M42" s="130"/>
      <c r="N42" s="130"/>
      <c r="O42" s="123"/>
      <c r="P42" s="129">
        <v>0</v>
      </c>
      <c r="Q42" s="126"/>
      <c r="R42" s="2"/>
      <c r="S42" s="2"/>
      <c r="T42" s="2"/>
      <c r="U42" s="2"/>
      <c r="V42" s="2"/>
      <c r="W42" s="18"/>
      <c r="AA42" s="73"/>
    </row>
    <row r="43" spans="1:27" ht="12.6" customHeight="1" x14ac:dyDescent="0.25">
      <c r="A43" s="4"/>
      <c r="B43" s="36"/>
      <c r="C43" s="125"/>
      <c r="D43" s="429" t="s">
        <v>20</v>
      </c>
      <c r="E43" s="430"/>
      <c r="F43" s="430"/>
      <c r="G43" s="430"/>
      <c r="H43" s="430"/>
      <c r="I43" s="430"/>
      <c r="J43" s="430"/>
      <c r="K43" s="431"/>
      <c r="L43" s="128"/>
      <c r="M43" s="128"/>
      <c r="N43" s="128"/>
      <c r="O43" s="123"/>
      <c r="P43" s="129">
        <v>0</v>
      </c>
      <c r="Q43" s="126"/>
      <c r="R43" s="2"/>
      <c r="S43" s="2"/>
      <c r="T43" s="2"/>
      <c r="U43" s="2"/>
      <c r="V43" s="2"/>
      <c r="W43" s="18"/>
      <c r="AA43" s="73"/>
    </row>
    <row r="44" spans="1:27" ht="12.6" customHeight="1" x14ac:dyDescent="0.25">
      <c r="A44" s="4"/>
      <c r="B44" s="36"/>
      <c r="C44" s="125"/>
      <c r="D44" s="432" t="s">
        <v>19</v>
      </c>
      <c r="E44" s="433"/>
      <c r="F44" s="433"/>
      <c r="G44" s="433"/>
      <c r="H44" s="433"/>
      <c r="I44" s="433"/>
      <c r="J44" s="433"/>
      <c r="K44" s="434"/>
      <c r="L44" s="128" t="b">
        <v>1</v>
      </c>
      <c r="M44" s="128"/>
      <c r="N44" s="128"/>
      <c r="O44" s="123"/>
      <c r="P44" s="127">
        <v>0</v>
      </c>
      <c r="Q44" s="126"/>
      <c r="R44" s="2"/>
      <c r="S44" s="2"/>
      <c r="T44" s="2"/>
      <c r="U44" s="2"/>
      <c r="V44" s="2"/>
      <c r="W44" s="18"/>
      <c r="AA44" s="73"/>
    </row>
    <row r="45" spans="1:27" ht="12.6" customHeight="1" x14ac:dyDescent="0.25">
      <c r="A45" s="4"/>
      <c r="B45" s="36"/>
      <c r="C45" s="125"/>
      <c r="D45" s="432" t="s">
        <v>18</v>
      </c>
      <c r="E45" s="433"/>
      <c r="F45" s="433"/>
      <c r="G45" s="433"/>
      <c r="H45" s="433"/>
      <c r="I45" s="433"/>
      <c r="J45" s="433"/>
      <c r="K45" s="434"/>
      <c r="L45" s="128"/>
      <c r="M45" s="128"/>
      <c r="N45" s="128"/>
      <c r="O45" s="123"/>
      <c r="P45" s="127">
        <v>0</v>
      </c>
      <c r="Q45" s="126"/>
      <c r="R45" s="2"/>
      <c r="S45" s="2"/>
      <c r="T45" s="2"/>
      <c r="U45" s="2"/>
      <c r="V45" s="2"/>
      <c r="W45" s="18"/>
      <c r="AA45" s="73"/>
    </row>
    <row r="46" spans="1:27" ht="12.6" customHeight="1" x14ac:dyDescent="0.25">
      <c r="A46" s="4"/>
      <c r="B46" s="36"/>
      <c r="C46" s="125"/>
      <c r="D46" s="432" t="s">
        <v>17</v>
      </c>
      <c r="E46" s="433"/>
      <c r="F46" s="433"/>
      <c r="G46" s="433"/>
      <c r="H46" s="433"/>
      <c r="I46" s="433"/>
      <c r="J46" s="433"/>
      <c r="K46" s="434"/>
      <c r="L46" s="124" t="b">
        <v>1</v>
      </c>
      <c r="M46" s="124"/>
      <c r="N46" s="124"/>
      <c r="O46" s="123"/>
      <c r="P46" s="127">
        <v>0</v>
      </c>
      <c r="Q46" s="126"/>
      <c r="R46" s="2"/>
      <c r="S46" s="2"/>
      <c r="T46" s="2"/>
      <c r="U46" s="2"/>
      <c r="V46" s="2"/>
      <c r="W46" s="18"/>
      <c r="AA46" s="73"/>
    </row>
    <row r="47" spans="1:27" ht="18" hidden="1" customHeight="1" x14ac:dyDescent="0.25">
      <c r="A47" s="4"/>
      <c r="B47" s="36"/>
      <c r="C47" s="125"/>
      <c r="D47" s="422" t="s">
        <v>16</v>
      </c>
      <c r="E47" s="423"/>
      <c r="F47" s="423"/>
      <c r="G47" s="423"/>
      <c r="H47" s="423"/>
      <c r="I47" s="423"/>
      <c r="J47" s="423"/>
      <c r="K47" s="424"/>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249"/>
    </row>
    <row r="49" spans="1:27" ht="12.75" customHeight="1" x14ac:dyDescent="0.25">
      <c r="A49" s="45"/>
      <c r="B49" s="44"/>
      <c r="C49" s="425" t="s">
        <v>1</v>
      </c>
      <c r="D49" s="426"/>
      <c r="E49" s="426"/>
      <c r="F49" s="426"/>
      <c r="G49" s="426"/>
      <c r="H49" s="43"/>
      <c r="I49" s="43"/>
      <c r="J49" s="42"/>
      <c r="K49" s="42"/>
      <c r="L49" s="42"/>
      <c r="M49" s="42"/>
      <c r="N49" s="42"/>
      <c r="O49" s="42"/>
      <c r="P49" s="40">
        <f>SUM(P42:P43)</f>
        <v>0</v>
      </c>
      <c r="Q49" s="88"/>
      <c r="R49" s="118"/>
      <c r="S49" s="118"/>
      <c r="T49" s="118"/>
      <c r="U49" s="118"/>
      <c r="V49" s="118"/>
      <c r="W49" s="37"/>
      <c r="AA49" s="195"/>
    </row>
    <row r="50" spans="1:27" ht="29.25" customHeight="1" x14ac:dyDescent="0.25">
      <c r="A50" s="4"/>
      <c r="B50" s="36"/>
      <c r="C50" s="102">
        <v>6</v>
      </c>
      <c r="D50" s="194" t="s">
        <v>15</v>
      </c>
      <c r="E50" s="175"/>
      <c r="F50" s="175"/>
      <c r="G50" s="175"/>
      <c r="H50" s="175"/>
      <c r="I50" s="174" t="s">
        <v>14</v>
      </c>
      <c r="J50" s="174" t="s">
        <v>13</v>
      </c>
      <c r="K50" s="172"/>
      <c r="L50" s="262"/>
      <c r="M50" s="262"/>
      <c r="N50" s="262"/>
      <c r="O50" s="261"/>
      <c r="P50" s="98" t="s">
        <v>4</v>
      </c>
      <c r="Q50" s="59"/>
      <c r="R50" s="260"/>
      <c r="S50" s="260"/>
      <c r="T50" s="260"/>
      <c r="U50" s="260"/>
      <c r="V50" s="260"/>
      <c r="W50" s="18"/>
      <c r="AA50" s="58" t="s">
        <v>3</v>
      </c>
    </row>
    <row r="51" spans="1:27" ht="12.6" customHeight="1" x14ac:dyDescent="0.25">
      <c r="A51" s="4"/>
      <c r="B51" s="36"/>
      <c r="C51" s="57"/>
      <c r="D51" s="416" t="s">
        <v>12</v>
      </c>
      <c r="E51" s="417"/>
      <c r="F51" s="417"/>
      <c r="G51" s="418"/>
      <c r="H51" s="3"/>
      <c r="I51" s="350"/>
      <c r="J51" s="351" t="s">
        <v>106</v>
      </c>
      <c r="K51" s="56"/>
      <c r="L51" s="3"/>
      <c r="M51" s="3"/>
      <c r="N51" s="3"/>
      <c r="O51" s="55"/>
      <c r="P51" s="348">
        <f>'Track 2 calculations'!C14</f>
        <v>0</v>
      </c>
      <c r="Q51" s="53"/>
      <c r="R51" s="2"/>
      <c r="S51" s="2"/>
      <c r="T51" s="2"/>
      <c r="U51" s="2"/>
      <c r="V51" s="2"/>
      <c r="W51" s="18"/>
      <c r="AA51" s="73"/>
    </row>
    <row r="52" spans="1:27" ht="12.6" customHeight="1" x14ac:dyDescent="0.25">
      <c r="A52" s="4"/>
      <c r="B52" s="36"/>
      <c r="C52" s="57"/>
      <c r="D52" s="416" t="s">
        <v>241</v>
      </c>
      <c r="E52" s="417"/>
      <c r="F52" s="417"/>
      <c r="G52" s="418"/>
      <c r="H52" s="3"/>
      <c r="I52" s="350"/>
      <c r="J52" s="351" t="s">
        <v>106</v>
      </c>
      <c r="K52" s="56"/>
      <c r="L52" s="3" t="b">
        <v>0</v>
      </c>
      <c r="M52" s="3"/>
      <c r="N52" s="3"/>
      <c r="O52" s="55"/>
      <c r="P52" s="348">
        <f>'Track 2 calculations'!D24</f>
        <v>0</v>
      </c>
      <c r="Q52" s="53"/>
      <c r="R52" s="2"/>
      <c r="S52" s="2"/>
      <c r="T52" s="2"/>
      <c r="U52" s="2"/>
      <c r="V52" s="2"/>
      <c r="W52" s="18"/>
      <c r="AA52" s="73"/>
    </row>
    <row r="53" spans="1:27" ht="12.6" customHeight="1" x14ac:dyDescent="0.25">
      <c r="A53" s="4"/>
      <c r="B53" s="36"/>
      <c r="C53" s="57"/>
      <c r="D53" s="419"/>
      <c r="E53" s="420"/>
      <c r="F53" s="420"/>
      <c r="G53" s="421"/>
      <c r="H53" s="3"/>
      <c r="I53" s="112"/>
      <c r="J53" s="111"/>
      <c r="K53" s="56"/>
      <c r="L53" s="3"/>
      <c r="M53" s="3"/>
      <c r="N53" s="3"/>
      <c r="O53" s="55"/>
      <c r="P53" s="348">
        <v>0</v>
      </c>
      <c r="Q53" s="53"/>
      <c r="R53" s="2"/>
      <c r="S53" s="2"/>
      <c r="T53" s="2"/>
      <c r="U53" s="2"/>
      <c r="V53" s="2"/>
      <c r="W53" s="18"/>
      <c r="AA53" s="73"/>
    </row>
    <row r="54" spans="1:27" ht="12.6" customHeight="1" x14ac:dyDescent="0.25">
      <c r="A54" s="4"/>
      <c r="B54" s="36"/>
      <c r="C54" s="57"/>
      <c r="D54" s="419"/>
      <c r="E54" s="420"/>
      <c r="F54" s="420"/>
      <c r="G54" s="421"/>
      <c r="H54" s="3"/>
      <c r="I54" s="112"/>
      <c r="J54" s="111"/>
      <c r="K54" s="56"/>
      <c r="L54" s="3"/>
      <c r="M54" s="3"/>
      <c r="N54" s="3"/>
      <c r="O54" s="55"/>
      <c r="P54" s="348">
        <v>0</v>
      </c>
      <c r="Q54" s="53"/>
      <c r="R54" s="2"/>
      <c r="S54" s="2"/>
      <c r="T54" s="2"/>
      <c r="U54" s="2"/>
      <c r="V54" s="2"/>
      <c r="W54" s="18"/>
      <c r="AA54" s="73"/>
    </row>
    <row r="55" spans="1:27" ht="12.6" customHeight="1" x14ac:dyDescent="0.25">
      <c r="A55" s="4"/>
      <c r="B55" s="36"/>
      <c r="C55" s="57"/>
      <c r="D55" s="419"/>
      <c r="E55" s="420"/>
      <c r="F55" s="420"/>
      <c r="G55" s="421"/>
      <c r="H55" s="3"/>
      <c r="I55" s="112"/>
      <c r="J55" s="111"/>
      <c r="K55" s="56"/>
      <c r="L55" s="3"/>
      <c r="M55" s="3"/>
      <c r="N55" s="3"/>
      <c r="O55" s="55"/>
      <c r="P55" s="348">
        <v>0</v>
      </c>
      <c r="Q55" s="53"/>
      <c r="R55" s="2"/>
      <c r="S55" s="2"/>
      <c r="T55" s="2"/>
      <c r="U55" s="2"/>
      <c r="V55" s="2"/>
      <c r="W55" s="18"/>
      <c r="AA55" s="73"/>
    </row>
    <row r="56" spans="1:27" ht="12.6" customHeight="1" x14ac:dyDescent="0.25">
      <c r="A56" s="4"/>
      <c r="B56" s="36"/>
      <c r="C56" s="57"/>
      <c r="D56" s="419"/>
      <c r="E56" s="420"/>
      <c r="F56" s="420"/>
      <c r="G56" s="421"/>
      <c r="H56" s="3"/>
      <c r="I56" s="112"/>
      <c r="J56" s="111"/>
      <c r="K56" s="56"/>
      <c r="L56" s="3"/>
      <c r="M56" s="3"/>
      <c r="N56" s="3"/>
      <c r="O56" s="55"/>
      <c r="P56" s="348">
        <v>0</v>
      </c>
      <c r="Q56" s="53"/>
      <c r="R56" s="2"/>
      <c r="S56" s="2"/>
      <c r="T56" s="2"/>
      <c r="U56" s="2"/>
      <c r="V56" s="2"/>
      <c r="W56" s="18"/>
      <c r="AA56" s="73"/>
    </row>
    <row r="57" spans="1:27" ht="8.1" customHeight="1" x14ac:dyDescent="0.25">
      <c r="A57" s="4"/>
      <c r="B57" s="36"/>
      <c r="C57" s="51"/>
      <c r="D57" s="110"/>
      <c r="E57" s="50"/>
      <c r="F57" s="50"/>
      <c r="G57" s="50"/>
      <c r="H57" s="50"/>
      <c r="I57" s="50"/>
      <c r="J57" s="50"/>
      <c r="K57" s="207"/>
      <c r="L57" s="3"/>
      <c r="M57" s="3"/>
      <c r="N57" s="3"/>
      <c r="O57" s="48"/>
      <c r="P57" s="109"/>
      <c r="Q57" s="105"/>
      <c r="R57" s="2"/>
      <c r="S57" s="2"/>
      <c r="T57" s="2"/>
      <c r="U57" s="2"/>
      <c r="V57" s="2"/>
      <c r="W57" s="18"/>
      <c r="AA57" s="249"/>
    </row>
    <row r="58" spans="1:27" ht="12.75" customHeight="1" x14ac:dyDescent="0.25">
      <c r="A58" s="45"/>
      <c r="B58" s="44"/>
      <c r="C58" s="400" t="s">
        <v>1</v>
      </c>
      <c r="D58" s="446"/>
      <c r="E58" s="446"/>
      <c r="F58" s="446"/>
      <c r="G58" s="446"/>
      <c r="H58" s="256"/>
      <c r="I58" s="256"/>
      <c r="J58" s="255"/>
      <c r="K58" s="255"/>
      <c r="L58" s="90"/>
      <c r="M58" s="90"/>
      <c r="N58" s="90"/>
      <c r="O58" s="90"/>
      <c r="P58" s="254">
        <f>SUM(P51:P56)</f>
        <v>0</v>
      </c>
      <c r="Q58" s="88"/>
      <c r="R58" s="74"/>
      <c r="S58" s="74"/>
      <c r="T58" s="74"/>
      <c r="U58" s="74"/>
      <c r="V58" s="74"/>
      <c r="W58" s="37"/>
      <c r="AA58" s="195"/>
    </row>
    <row r="59" spans="1:27" ht="29.25" customHeight="1" x14ac:dyDescent="0.25">
      <c r="A59" s="108"/>
      <c r="B59" s="107"/>
      <c r="C59" s="102">
        <v>7</v>
      </c>
      <c r="D59" s="194" t="s">
        <v>11</v>
      </c>
      <c r="E59" s="175"/>
      <c r="F59" s="175"/>
      <c r="G59" s="175"/>
      <c r="H59" s="246"/>
      <c r="I59" s="246"/>
      <c r="J59" s="246"/>
      <c r="K59" s="245"/>
      <c r="L59" s="3"/>
      <c r="M59" s="3"/>
      <c r="N59" s="3"/>
      <c r="O59" s="55"/>
      <c r="P59" s="98" t="s">
        <v>4</v>
      </c>
      <c r="Q59" s="59"/>
      <c r="R59" s="2"/>
      <c r="S59" s="2"/>
      <c r="T59" s="2"/>
      <c r="U59" s="2"/>
      <c r="V59" s="2"/>
      <c r="W59" s="18"/>
      <c r="AA59" s="58" t="s">
        <v>3</v>
      </c>
    </row>
    <row r="60" spans="1:27" ht="12.6" customHeight="1" x14ac:dyDescent="0.25">
      <c r="A60" s="108"/>
      <c r="B60" s="107"/>
      <c r="C60" s="57"/>
      <c r="D60" s="450" t="s">
        <v>246</v>
      </c>
      <c r="E60" s="451"/>
      <c r="F60" s="451"/>
      <c r="G60" s="451"/>
      <c r="H60" s="452"/>
      <c r="I60" s="452"/>
      <c r="J60" s="453"/>
      <c r="K60" s="56"/>
      <c r="L60" s="3"/>
      <c r="M60" s="3"/>
      <c r="N60" s="3"/>
      <c r="O60" s="55"/>
      <c r="P60" s="348">
        <f>'Track 2 calculations'!D9</f>
        <v>0</v>
      </c>
      <c r="Q60" s="53"/>
      <c r="R60" s="2"/>
      <c r="S60" s="2"/>
      <c r="T60" s="2"/>
      <c r="U60" s="2"/>
      <c r="V60" s="2"/>
      <c r="W60" s="18"/>
      <c r="AA60" s="73"/>
    </row>
    <row r="61" spans="1:27" ht="12.6" customHeight="1" x14ac:dyDescent="0.25">
      <c r="A61" s="108"/>
      <c r="B61" s="107"/>
      <c r="C61" s="57"/>
      <c r="D61" s="436"/>
      <c r="E61" s="437"/>
      <c r="F61" s="437"/>
      <c r="G61" s="437"/>
      <c r="H61" s="438"/>
      <c r="I61" s="438"/>
      <c r="J61" s="439"/>
      <c r="K61" s="56"/>
      <c r="L61" s="3"/>
      <c r="M61" s="3"/>
      <c r="N61" s="3"/>
      <c r="O61" s="55"/>
      <c r="P61" s="348">
        <v>0</v>
      </c>
      <c r="Q61" s="53"/>
      <c r="R61" s="2"/>
      <c r="S61" s="2"/>
      <c r="T61" s="2"/>
      <c r="U61" s="2"/>
      <c r="V61" s="2"/>
      <c r="W61" s="18"/>
      <c r="AA61" s="73"/>
    </row>
    <row r="62" spans="1:27" ht="12.6" customHeight="1" x14ac:dyDescent="0.25">
      <c r="A62" s="108"/>
      <c r="B62" s="107"/>
      <c r="C62" s="57"/>
      <c r="D62" s="436"/>
      <c r="E62" s="437"/>
      <c r="F62" s="437"/>
      <c r="G62" s="437"/>
      <c r="H62" s="438"/>
      <c r="I62" s="438"/>
      <c r="J62" s="439"/>
      <c r="K62" s="56"/>
      <c r="L62" s="3"/>
      <c r="M62" s="3"/>
      <c r="N62" s="3"/>
      <c r="O62" s="55"/>
      <c r="P62" s="348">
        <v>0</v>
      </c>
      <c r="Q62" s="53"/>
      <c r="R62" s="2"/>
      <c r="S62" s="2"/>
      <c r="T62" s="2"/>
      <c r="U62" s="2"/>
      <c r="V62" s="2"/>
      <c r="W62" s="18"/>
      <c r="AA62" s="73"/>
    </row>
    <row r="63" spans="1:27" ht="12.6" customHeight="1" x14ac:dyDescent="0.25">
      <c r="A63" s="108"/>
      <c r="B63" s="107"/>
      <c r="C63" s="57"/>
      <c r="D63" s="436"/>
      <c r="E63" s="437"/>
      <c r="F63" s="437"/>
      <c r="G63" s="437"/>
      <c r="H63" s="438"/>
      <c r="I63" s="438"/>
      <c r="J63" s="439"/>
      <c r="K63" s="56"/>
      <c r="L63" s="3"/>
      <c r="M63" s="3"/>
      <c r="N63" s="3"/>
      <c r="O63" s="55"/>
      <c r="P63" s="348">
        <v>0</v>
      </c>
      <c r="Q63" s="53"/>
      <c r="R63" s="2"/>
      <c r="S63" s="2"/>
      <c r="T63" s="2"/>
      <c r="U63" s="2"/>
      <c r="V63" s="2"/>
      <c r="W63" s="18"/>
      <c r="AA63" s="73"/>
    </row>
    <row r="64" spans="1:27" ht="9.9499999999999993" customHeight="1" x14ac:dyDescent="0.25">
      <c r="A64" s="4"/>
      <c r="B64" s="36"/>
      <c r="C64" s="51"/>
      <c r="D64" s="440"/>
      <c r="E64" s="440"/>
      <c r="F64" s="440"/>
      <c r="G64" s="50"/>
      <c r="H64" s="50"/>
      <c r="I64" s="50"/>
      <c r="J64" s="50"/>
      <c r="K64" s="207"/>
      <c r="L64" s="3"/>
      <c r="M64" s="3"/>
      <c r="N64" s="3"/>
      <c r="O64" s="48"/>
      <c r="P64" s="106"/>
      <c r="Q64" s="105"/>
      <c r="R64" s="2"/>
      <c r="S64" s="2"/>
      <c r="T64" s="2"/>
      <c r="U64" s="2"/>
      <c r="V64" s="2"/>
      <c r="W64" s="18"/>
      <c r="AA64" s="249"/>
    </row>
    <row r="65" spans="1:27" ht="12.75" customHeight="1" x14ac:dyDescent="0.25">
      <c r="A65" s="45"/>
      <c r="B65" s="44"/>
      <c r="C65" s="400" t="s">
        <v>1</v>
      </c>
      <c r="D65" s="446"/>
      <c r="E65" s="446"/>
      <c r="F65" s="446"/>
      <c r="G65" s="446"/>
      <c r="H65" s="256"/>
      <c r="I65" s="256"/>
      <c r="J65" s="255"/>
      <c r="K65" s="255"/>
      <c r="L65" s="90"/>
      <c r="M65" s="90"/>
      <c r="N65" s="90"/>
      <c r="O65" s="90"/>
      <c r="P65" s="254">
        <f>SUM(P60:P63)</f>
        <v>0</v>
      </c>
      <c r="Q65" s="88"/>
      <c r="R65" s="74"/>
      <c r="S65" s="74"/>
      <c r="T65" s="74"/>
      <c r="U65" s="74"/>
      <c r="V65" s="74"/>
      <c r="W65" s="37"/>
      <c r="AA65" s="195"/>
    </row>
    <row r="66" spans="1:27" ht="30" customHeight="1" x14ac:dyDescent="0.25">
      <c r="A66" s="4"/>
      <c r="B66" s="36"/>
      <c r="C66" s="102">
        <v>8</v>
      </c>
      <c r="D66" s="194" t="s">
        <v>9</v>
      </c>
      <c r="E66" s="175"/>
      <c r="F66" s="175"/>
      <c r="G66" s="175"/>
      <c r="H66" s="175"/>
      <c r="I66" s="175"/>
      <c r="J66" s="175"/>
      <c r="K66" s="245"/>
      <c r="L66" s="3"/>
      <c r="M66" s="3"/>
      <c r="N66" s="3"/>
      <c r="O66" s="55"/>
      <c r="P66" s="98" t="s">
        <v>4</v>
      </c>
      <c r="Q66" s="59"/>
      <c r="R66" s="2"/>
      <c r="S66" s="2"/>
      <c r="T66" s="2"/>
      <c r="U66" s="2"/>
      <c r="V66" s="2"/>
      <c r="W66" s="18"/>
      <c r="AA66" s="58" t="s">
        <v>3</v>
      </c>
    </row>
    <row r="67" spans="1:27" ht="12.6" customHeight="1" x14ac:dyDescent="0.25">
      <c r="A67" s="4"/>
      <c r="B67" s="36"/>
      <c r="C67" s="57"/>
      <c r="D67" s="427"/>
      <c r="E67" s="428"/>
      <c r="F67" s="428"/>
      <c r="G67" s="428"/>
      <c r="H67" s="428"/>
      <c r="I67" s="428"/>
      <c r="J67" s="428"/>
      <c r="K67" s="56"/>
      <c r="L67" s="3"/>
      <c r="M67" s="3"/>
      <c r="N67" s="3"/>
      <c r="O67" s="55"/>
      <c r="P67" s="54">
        <v>0</v>
      </c>
      <c r="Q67" s="53"/>
      <c r="R67" s="2"/>
      <c r="S67" s="2"/>
      <c r="T67" s="2"/>
      <c r="U67" s="2"/>
      <c r="V67" s="2"/>
      <c r="W67" s="18"/>
      <c r="AA67" s="52"/>
    </row>
    <row r="68" spans="1:27" ht="12.6" customHeight="1" x14ac:dyDescent="0.25">
      <c r="A68" s="4"/>
      <c r="B68" s="36"/>
      <c r="C68" s="57"/>
      <c r="D68" s="427"/>
      <c r="E68" s="428"/>
      <c r="F68" s="428"/>
      <c r="G68" s="428"/>
      <c r="H68" s="428"/>
      <c r="I68" s="428"/>
      <c r="J68" s="428"/>
      <c r="K68" s="56"/>
      <c r="L68" s="3"/>
      <c r="M68" s="3"/>
      <c r="N68" s="3"/>
      <c r="O68" s="55"/>
      <c r="P68" s="54">
        <v>0</v>
      </c>
      <c r="Q68" s="53"/>
      <c r="R68" s="2"/>
      <c r="S68" s="2"/>
      <c r="T68" s="2"/>
      <c r="U68" s="2"/>
      <c r="V68" s="2"/>
      <c r="W68" s="18"/>
      <c r="AA68" s="52"/>
    </row>
    <row r="69" spans="1:27" ht="12.6" customHeight="1" x14ac:dyDescent="0.25">
      <c r="A69" s="4"/>
      <c r="B69" s="36"/>
      <c r="C69" s="57"/>
      <c r="D69" s="427"/>
      <c r="E69" s="428"/>
      <c r="F69" s="428"/>
      <c r="G69" s="428"/>
      <c r="H69" s="428"/>
      <c r="I69" s="428"/>
      <c r="J69" s="428"/>
      <c r="K69" s="56"/>
      <c r="L69" s="3"/>
      <c r="M69" s="3"/>
      <c r="N69" s="3"/>
      <c r="O69" s="55"/>
      <c r="P69" s="54">
        <v>0</v>
      </c>
      <c r="Q69" s="53"/>
      <c r="R69" s="2"/>
      <c r="S69" s="2"/>
      <c r="T69" s="2"/>
      <c r="U69" s="2"/>
      <c r="V69" s="2"/>
      <c r="W69" s="18"/>
      <c r="AA69" s="52"/>
    </row>
    <row r="70" spans="1:27" ht="12.6" customHeight="1" x14ac:dyDescent="0.25">
      <c r="A70" s="4"/>
      <c r="B70" s="36"/>
      <c r="C70" s="57"/>
      <c r="D70" s="427"/>
      <c r="E70" s="428"/>
      <c r="F70" s="428"/>
      <c r="G70" s="428"/>
      <c r="H70" s="428"/>
      <c r="I70" s="428"/>
      <c r="J70" s="42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207"/>
      <c r="L71" s="3"/>
      <c r="M71" s="3"/>
      <c r="N71" s="3"/>
      <c r="O71" s="48"/>
      <c r="P71" s="94"/>
      <c r="Q71" s="93"/>
      <c r="R71" s="2"/>
      <c r="S71" s="2"/>
      <c r="T71" s="2"/>
      <c r="U71" s="2"/>
      <c r="V71" s="2"/>
      <c r="W71" s="18"/>
      <c r="AA71" s="249"/>
    </row>
    <row r="72" spans="1:27" ht="12.75" customHeight="1" x14ac:dyDescent="0.25">
      <c r="A72" s="45"/>
      <c r="B72" s="44"/>
      <c r="C72" s="400" t="s">
        <v>1</v>
      </c>
      <c r="D72" s="446"/>
      <c r="E72" s="446"/>
      <c r="F72" s="446"/>
      <c r="G72" s="446"/>
      <c r="H72" s="256"/>
      <c r="I72" s="256"/>
      <c r="J72" s="255"/>
      <c r="K72" s="255"/>
      <c r="L72" s="90"/>
      <c r="M72" s="90"/>
      <c r="N72" s="90"/>
      <c r="O72" s="90"/>
      <c r="P72" s="254">
        <f>SUM(P67:P70)</f>
        <v>0</v>
      </c>
      <c r="Q72" s="88"/>
      <c r="R72" s="74"/>
      <c r="S72" s="74"/>
      <c r="T72" s="74"/>
      <c r="U72" s="74"/>
      <c r="V72" s="74"/>
      <c r="W72" s="37"/>
      <c r="AA72" s="195"/>
    </row>
    <row r="73" spans="1:27" ht="30" customHeight="1" x14ac:dyDescent="0.25">
      <c r="A73" s="4"/>
      <c r="B73" s="36"/>
      <c r="C73" s="102">
        <v>9</v>
      </c>
      <c r="D73" s="253" t="s">
        <v>8</v>
      </c>
      <c r="E73" s="259"/>
      <c r="F73" s="259"/>
      <c r="G73" s="259"/>
      <c r="H73" s="246"/>
      <c r="I73" s="258"/>
      <c r="J73" s="257"/>
      <c r="K73" s="245"/>
      <c r="L73" s="3"/>
      <c r="M73" s="3"/>
      <c r="N73" s="3"/>
      <c r="O73" s="55"/>
      <c r="P73" s="98" t="s">
        <v>4</v>
      </c>
      <c r="Q73" s="59"/>
      <c r="R73" s="2"/>
      <c r="S73" s="2"/>
      <c r="T73" s="2"/>
      <c r="U73" s="2"/>
      <c r="V73" s="2"/>
      <c r="W73" s="18"/>
      <c r="AA73" s="58" t="s">
        <v>3</v>
      </c>
    </row>
    <row r="74" spans="1:27" ht="12.6" customHeight="1" x14ac:dyDescent="0.25">
      <c r="A74" s="4"/>
      <c r="B74" s="36"/>
      <c r="C74" s="57"/>
      <c r="D74" s="427"/>
      <c r="E74" s="428"/>
      <c r="F74" s="428"/>
      <c r="G74" s="428"/>
      <c r="H74" s="428"/>
      <c r="I74" s="428"/>
      <c r="J74" s="428"/>
      <c r="K74" s="56"/>
      <c r="L74" s="3"/>
      <c r="M74" s="3"/>
      <c r="N74" s="3"/>
      <c r="O74" s="55"/>
      <c r="P74" s="97">
        <v>0</v>
      </c>
      <c r="Q74" s="96"/>
      <c r="R74" s="2"/>
      <c r="S74" s="2"/>
      <c r="T74" s="2"/>
      <c r="U74" s="2"/>
      <c r="V74" s="2"/>
      <c r="W74" s="18"/>
      <c r="AA74" s="52"/>
    </row>
    <row r="75" spans="1:27" ht="12.6" customHeight="1" x14ac:dyDescent="0.25">
      <c r="A75" s="4"/>
      <c r="B75" s="36"/>
      <c r="C75" s="57"/>
      <c r="D75" s="427"/>
      <c r="E75" s="428"/>
      <c r="F75" s="428"/>
      <c r="G75" s="428"/>
      <c r="H75" s="428"/>
      <c r="I75" s="428"/>
      <c r="J75" s="428"/>
      <c r="K75" s="56"/>
      <c r="L75" s="3"/>
      <c r="M75" s="3"/>
      <c r="N75" s="3"/>
      <c r="O75" s="55"/>
      <c r="P75" s="97">
        <v>0</v>
      </c>
      <c r="Q75" s="96"/>
      <c r="R75" s="2"/>
      <c r="S75" s="2"/>
      <c r="T75" s="2"/>
      <c r="U75" s="2"/>
      <c r="V75" s="2"/>
      <c r="W75" s="18"/>
      <c r="AA75" s="52"/>
    </row>
    <row r="76" spans="1:27" ht="12.6" customHeight="1" x14ac:dyDescent="0.25">
      <c r="A76" s="4"/>
      <c r="B76" s="36"/>
      <c r="C76" s="57"/>
      <c r="D76" s="427"/>
      <c r="E76" s="428"/>
      <c r="F76" s="428"/>
      <c r="G76" s="428"/>
      <c r="H76" s="428"/>
      <c r="I76" s="428"/>
      <c r="J76" s="428"/>
      <c r="K76" s="56"/>
      <c r="L76" s="3"/>
      <c r="M76" s="3"/>
      <c r="N76" s="3"/>
      <c r="O76" s="55"/>
      <c r="P76" s="97">
        <v>0</v>
      </c>
      <c r="Q76" s="96"/>
      <c r="R76" s="2"/>
      <c r="S76" s="2"/>
      <c r="T76" s="2"/>
      <c r="U76" s="2"/>
      <c r="V76" s="2"/>
      <c r="W76" s="18"/>
      <c r="AA76" s="52"/>
    </row>
    <row r="77" spans="1:27" ht="12.6" customHeight="1" x14ac:dyDescent="0.25">
      <c r="A77" s="4"/>
      <c r="B77" s="36"/>
      <c r="C77" s="57"/>
      <c r="D77" s="427"/>
      <c r="E77" s="428"/>
      <c r="F77" s="428"/>
      <c r="G77" s="428"/>
      <c r="H77" s="428"/>
      <c r="I77" s="428"/>
      <c r="J77" s="42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207"/>
      <c r="L78" s="3"/>
      <c r="M78" s="3"/>
      <c r="N78" s="3"/>
      <c r="O78" s="48"/>
      <c r="P78" s="94"/>
      <c r="Q78" s="93"/>
      <c r="R78" s="2"/>
      <c r="S78" s="2"/>
      <c r="T78" s="2"/>
      <c r="U78" s="2"/>
      <c r="V78" s="2"/>
      <c r="W78" s="18"/>
      <c r="AA78" s="249"/>
    </row>
    <row r="79" spans="1:27" ht="12.75" customHeight="1" x14ac:dyDescent="0.25">
      <c r="A79" s="45"/>
      <c r="B79" s="44"/>
      <c r="C79" s="400" t="s">
        <v>1</v>
      </c>
      <c r="D79" s="446"/>
      <c r="E79" s="446"/>
      <c r="F79" s="446"/>
      <c r="G79" s="446"/>
      <c r="H79" s="256"/>
      <c r="I79" s="256"/>
      <c r="J79" s="255"/>
      <c r="K79" s="255"/>
      <c r="L79" s="90"/>
      <c r="M79" s="90"/>
      <c r="N79" s="90"/>
      <c r="O79" s="90"/>
      <c r="P79" s="254">
        <f>SUM(P74:P77)</f>
        <v>0</v>
      </c>
      <c r="Q79" s="88"/>
      <c r="R79" s="74"/>
      <c r="S79" s="74"/>
      <c r="T79" s="74"/>
      <c r="U79" s="74"/>
      <c r="V79" s="74"/>
      <c r="W79" s="37"/>
      <c r="AA79" s="195"/>
    </row>
    <row r="80" spans="1:27" ht="15.75" customHeight="1" x14ac:dyDescent="0.25">
      <c r="A80" s="45"/>
      <c r="B80" s="44"/>
      <c r="C80" s="87"/>
      <c r="D80" s="253"/>
      <c r="E80" s="253"/>
      <c r="F80" s="253"/>
      <c r="G80" s="253"/>
      <c r="H80" s="252"/>
      <c r="I80" s="252" t="s">
        <v>7</v>
      </c>
      <c r="J80" s="251"/>
      <c r="K80" s="250"/>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442"/>
      <c r="J81" s="443"/>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249"/>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195"/>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249"/>
    </row>
    <row r="85" spans="1:27" ht="28.5" customHeight="1" x14ac:dyDescent="0.25">
      <c r="A85" s="4"/>
      <c r="B85" s="36"/>
      <c r="C85" s="63">
        <v>11</v>
      </c>
      <c r="D85" s="444" t="s">
        <v>5</v>
      </c>
      <c r="E85" s="444"/>
      <c r="F85" s="444"/>
      <c r="G85" s="444"/>
      <c r="H85" s="444"/>
      <c r="I85" s="444"/>
      <c r="J85" s="444"/>
      <c r="K85" s="445"/>
      <c r="L85" s="62"/>
      <c r="M85" s="62"/>
      <c r="N85" s="62"/>
      <c r="O85" s="61"/>
      <c r="P85" s="60" t="s">
        <v>4</v>
      </c>
      <c r="Q85" s="59"/>
      <c r="R85" s="2"/>
      <c r="S85" s="2"/>
      <c r="T85" s="2"/>
      <c r="U85" s="2"/>
      <c r="V85" s="2"/>
      <c r="W85" s="18"/>
      <c r="AA85" s="58" t="s">
        <v>3</v>
      </c>
    </row>
    <row r="86" spans="1:27" ht="12.6" customHeight="1" x14ac:dyDescent="0.25">
      <c r="A86" s="4"/>
      <c r="B86" s="36"/>
      <c r="C86" s="57"/>
      <c r="D86" s="427"/>
      <c r="E86" s="427"/>
      <c r="F86" s="427"/>
      <c r="G86" s="427"/>
      <c r="H86" s="428"/>
      <c r="I86" s="428"/>
      <c r="J86" s="428"/>
      <c r="K86" s="56"/>
      <c r="L86" s="3"/>
      <c r="M86" s="3"/>
      <c r="N86" s="3"/>
      <c r="O86" s="55"/>
      <c r="P86" s="54">
        <v>0</v>
      </c>
      <c r="Q86" s="53"/>
      <c r="R86" s="2"/>
      <c r="S86" s="2"/>
      <c r="T86" s="2"/>
      <c r="U86" s="2"/>
      <c r="V86" s="2"/>
      <c r="W86" s="18"/>
      <c r="AA86" s="52"/>
    </row>
    <row r="87" spans="1:27" ht="12.6" customHeight="1" x14ac:dyDescent="0.25">
      <c r="A87" s="4"/>
      <c r="B87" s="36"/>
      <c r="C87" s="57"/>
      <c r="D87" s="427"/>
      <c r="E87" s="427"/>
      <c r="F87" s="427"/>
      <c r="G87" s="427"/>
      <c r="H87" s="428"/>
      <c r="I87" s="428"/>
      <c r="J87" s="428"/>
      <c r="K87" s="56"/>
      <c r="L87" s="3"/>
      <c r="M87" s="3"/>
      <c r="N87" s="3"/>
      <c r="O87" s="55"/>
      <c r="P87" s="54">
        <v>0</v>
      </c>
      <c r="Q87" s="53"/>
      <c r="R87" s="2"/>
      <c r="S87" s="2"/>
      <c r="T87" s="2" t="s">
        <v>2</v>
      </c>
      <c r="U87" s="2"/>
      <c r="V87" s="2"/>
      <c r="W87" s="18"/>
      <c r="AA87" s="52"/>
    </row>
    <row r="88" spans="1:27" ht="12.75" customHeight="1" x14ac:dyDescent="0.25">
      <c r="A88" s="4"/>
      <c r="B88" s="36"/>
      <c r="C88" s="51"/>
      <c r="D88" s="50"/>
      <c r="E88" s="50"/>
      <c r="F88" s="50"/>
      <c r="G88" s="50"/>
      <c r="H88" s="50"/>
      <c r="I88" s="50"/>
      <c r="J88" s="50"/>
      <c r="K88" s="207"/>
      <c r="L88" s="3"/>
      <c r="M88" s="3"/>
      <c r="N88" s="3"/>
      <c r="O88" s="48"/>
      <c r="P88" s="47"/>
      <c r="Q88" s="46"/>
      <c r="R88" s="2"/>
      <c r="S88" s="2"/>
      <c r="T88" s="2"/>
      <c r="U88" s="2"/>
      <c r="V88" s="2"/>
      <c r="W88" s="18"/>
      <c r="AA88" s="17"/>
    </row>
    <row r="89" spans="1:27" ht="16.5" customHeight="1" x14ac:dyDescent="0.25">
      <c r="A89" s="45"/>
      <c r="B89" s="44"/>
      <c r="C89" s="425" t="s">
        <v>1</v>
      </c>
      <c r="D89" s="426"/>
      <c r="E89" s="426"/>
      <c r="F89" s="426"/>
      <c r="G89" s="426"/>
      <c r="H89" s="43"/>
      <c r="I89" s="43"/>
      <c r="J89" s="42"/>
      <c r="K89" s="42"/>
      <c r="L89" s="41"/>
      <c r="M89" s="41"/>
      <c r="N89" s="41"/>
      <c r="O89" s="41"/>
      <c r="P89" s="40">
        <f>SUM(P86:P87)</f>
        <v>0</v>
      </c>
      <c r="Q89" s="248"/>
      <c r="R89" s="38"/>
      <c r="S89" s="38"/>
      <c r="T89" s="38"/>
      <c r="U89" s="38"/>
      <c r="V89" s="38"/>
      <c r="W89" s="37"/>
      <c r="AA89" s="195"/>
    </row>
    <row r="90" spans="1:27" ht="9" customHeight="1" x14ac:dyDescent="0.25">
      <c r="A90" s="4"/>
      <c r="B90" s="36"/>
      <c r="C90" s="35"/>
      <c r="D90" s="246"/>
      <c r="E90" s="247"/>
      <c r="F90" s="246"/>
      <c r="G90" s="246"/>
      <c r="H90" s="246"/>
      <c r="I90" s="246"/>
      <c r="J90" s="246"/>
      <c r="K90" s="246"/>
      <c r="L90" s="246"/>
      <c r="M90" s="246"/>
      <c r="N90" s="246"/>
      <c r="O90" s="246"/>
      <c r="P90" s="246"/>
      <c r="Q90" s="245"/>
      <c r="R90" s="19"/>
      <c r="S90" s="19"/>
      <c r="T90" s="19"/>
      <c r="U90" s="19"/>
      <c r="V90" s="19"/>
      <c r="W90" s="18"/>
      <c r="AA90" s="17"/>
    </row>
    <row r="91" spans="1:27" ht="15.75" customHeight="1" x14ac:dyDescent="0.25">
      <c r="A91" s="26"/>
      <c r="B91" s="31"/>
      <c r="C91" s="441" t="s">
        <v>0</v>
      </c>
      <c r="D91" s="415"/>
      <c r="E91" s="415"/>
      <c r="F91" s="415"/>
      <c r="G91" s="415"/>
      <c r="H91" s="415"/>
      <c r="I91" s="415"/>
      <c r="J91" s="415"/>
      <c r="K91" s="30"/>
      <c r="L91" s="30"/>
      <c r="M91" s="30"/>
      <c r="N91" s="30"/>
      <c r="O91" s="30"/>
      <c r="P91" s="29">
        <f>+P18+P27+P33+P40+P49+P58+P65+P72+P79+P81+P89</f>
        <v>0</v>
      </c>
      <c r="Q91" s="28"/>
      <c r="R91" s="19"/>
      <c r="S91" s="19"/>
      <c r="T91" s="19"/>
      <c r="U91" s="19"/>
      <c r="V91" s="19"/>
      <c r="W91" s="18"/>
      <c r="AA91" s="195"/>
    </row>
    <row r="92" spans="1:27" ht="6.6" customHeight="1" x14ac:dyDescent="0.25">
      <c r="A92" s="26"/>
      <c r="B92" s="25"/>
      <c r="C92" s="24"/>
      <c r="D92" s="23"/>
      <c r="E92" s="23"/>
      <c r="F92" s="23"/>
      <c r="G92" s="23"/>
      <c r="H92" s="23"/>
      <c r="I92" s="23"/>
      <c r="J92" s="23"/>
      <c r="K92" s="23"/>
      <c r="L92" s="23"/>
      <c r="M92" s="23"/>
      <c r="N92" s="23"/>
      <c r="O92" s="23"/>
      <c r="P92" s="22"/>
      <c r="Q92" s="244"/>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HyAd3QnAf/40pc2L9SxiqmwC7jolNp+iqZd6IN+Nkyq0RoVMtrIbZ4mqNr7dubevXtF3tzP8+0If1PBilmKO9w==" saltValue="Rci65Kx6r/xCKKkpkBsOkA==" spinCount="100000" sheet="1" selectLockedCells="1"/>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D42:K42"/>
    <mergeCell ref="D43:K43"/>
    <mergeCell ref="D44:K44"/>
    <mergeCell ref="D45:K45"/>
    <mergeCell ref="D46:K46"/>
    <mergeCell ref="D54:G54"/>
    <mergeCell ref="C65:G65"/>
    <mergeCell ref="D67:J67"/>
    <mergeCell ref="D68:J68"/>
    <mergeCell ref="D69:J69"/>
    <mergeCell ref="D55:G55"/>
    <mergeCell ref="D47:K47"/>
    <mergeCell ref="C49:G49"/>
    <mergeCell ref="D51:G51"/>
    <mergeCell ref="D52:G52"/>
    <mergeCell ref="D53:G53"/>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R9:W9"/>
    <mergeCell ref="AA9:AA12"/>
    <mergeCell ref="C10:K11"/>
    <mergeCell ref="P10:P11"/>
    <mergeCell ref="V10:V11"/>
    <mergeCell ref="K5:P5"/>
    <mergeCell ref="R5:S5"/>
    <mergeCell ref="B7:E7"/>
    <mergeCell ref="K7:AA7"/>
    <mergeCell ref="R8:S8"/>
    <mergeCell ref="B5:E5"/>
    <mergeCell ref="S1:X1"/>
    <mergeCell ref="C2:S2"/>
    <mergeCell ref="B3:E3"/>
    <mergeCell ref="F3:G3"/>
    <mergeCell ref="K3:P3"/>
    <mergeCell ref="R3:S3"/>
  </mergeCells>
  <dataValidations count="15">
    <dataValidation type="list" allowBlank="1" showInputMessage="1" showErrorMessage="1" sqref="R8:S8" xr:uid="{1DE5A4C8-3FD9-4883-91B2-3D6CBE4FE3F8}">
      <formula1>"Yes"</formula1>
    </dataValidation>
    <dataValidation type="list" allowBlank="1" showInputMessage="1" showErrorMessage="1" sqref="D35:G38" xr:uid="{7CC3FB9E-9AB8-440E-96D8-F5A3C44E30A9}">
      <formula1>lstLn4</formula1>
    </dataValidation>
    <dataValidation allowBlank="1" showErrorMessage="1" error="Please enter a numeric value." prompt="IMPORTANT - if you are contributing to MTRS you must click the MTRS box - 9% will be calculated automatically_x000a_" sqref="P26" xr:uid="{2C3B38E7-EE9E-4AE3-9FD7-FFC1D350CE21}"/>
    <dataValidation type="list" allowBlank="1" showInputMessage="1" showErrorMessage="1" sqref="D29:G31" xr:uid="{C6DB22B0-D0FB-4ACA-931B-9C6095220790}">
      <formula1>lstLn3</formula1>
    </dataValidation>
    <dataValidation type="list" allowBlank="1" showInputMessage="1" showErrorMessage="1" sqref="D20:G25" xr:uid="{21768BB5-B081-4C23-82E2-03CE0B997EAB}">
      <formula1>lstLn2</formula1>
    </dataValidation>
    <dataValidation type="list" allowBlank="1" showInputMessage="1" showErrorMessage="1" sqref="D14:G16" xr:uid="{2093B943-CA5E-43C7-9F94-875C619A6993}">
      <formula1>lstLn1</formula1>
    </dataValidation>
    <dataValidation type="list" allowBlank="1" showInputMessage="1" showErrorMessage="1" sqref="D86:J87" xr:uid="{C77AD188-8BF0-4B06-978E-733C6E408E76}">
      <formula1>Line_11</formula1>
    </dataValidation>
    <dataValidation type="list" allowBlank="1" showInputMessage="1" showErrorMessage="1" sqref="D67:J70" xr:uid="{D222CBE9-0C2C-4B44-AFA9-44AF231C5E69}">
      <formula1>Line8Travel</formula1>
    </dataValidation>
    <dataValidation type="list" allowBlank="1" showInputMessage="1" showErrorMessage="1" sqref="D74:J77" xr:uid="{A25FAEAF-0461-473A-97D5-28D75CFD84DF}">
      <formula1>Line9OtherCosts</formula1>
    </dataValidation>
    <dataValidation type="list" allowBlank="1" showInputMessage="1" showErrorMessage="1" sqref="J51:J56 J35:J38" xr:uid="{B93BA86E-3AED-45D0-BAD4-B9A199ED270F}">
      <formula1>",per hour, per day, flat"</formula1>
    </dataValidation>
    <dataValidation type="list" allowBlank="1" showInputMessage="1" showErrorMessage="1" sqref="D60:J63" xr:uid="{46C1BDF2-8E7C-488A-8233-4BC19D60CA88}">
      <formula1>lstLn7</formula1>
    </dataValidation>
    <dataValidation type="list" allowBlank="1" showInputMessage="1" showErrorMessage="1" sqref="D51:G56" xr:uid="{2CEDBB95-6CE8-4835-9857-5DDC221A7174}">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10E35C2F-87B9-4F72-8905-A76D7794521E}">
      <formula1>0</formula1>
      <formula2>10000000</formula2>
    </dataValidation>
    <dataValidation type="whole" allowBlank="1" showInputMessage="1" showErrorMessage="1" error="Please enter a numeric value." sqref="P35:Q39 P29:Q31" xr:uid="{E32FAE58-095F-4A9B-8E24-4F07B76A67E1}">
      <formula1>0</formula1>
      <formula2>10000000</formula2>
    </dataValidation>
    <dataValidation allowBlank="1" showErrorMessage="1" prompt="_x000a_" sqref="P43:P47 Q41:Q47" xr:uid="{D58CD43F-615B-41E0-8FF7-9D294A9758BA}"/>
  </dataValidations>
  <hyperlinks>
    <hyperlink ref="S1:X1" location="'Table of Contents'!A1" tooltip="Back to Table of Contents" display="Back to Table of Contents" xr:uid="{E0844767-12BA-4F0D-84B7-89F4C82B4CF5}"/>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3659-414F-41C2-90B8-EAAA33515A59}">
  <sheetPr>
    <tabColor theme="5" tint="0.59999389629810485"/>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4"/>
      <c r="B1" s="4"/>
      <c r="C1" s="3"/>
      <c r="D1" s="3"/>
      <c r="E1" s="3"/>
      <c r="F1" s="3"/>
      <c r="G1" s="3"/>
      <c r="H1" s="3"/>
      <c r="I1" s="3"/>
      <c r="J1" s="3"/>
      <c r="K1" s="3"/>
      <c r="L1" s="3"/>
      <c r="M1" s="3"/>
      <c r="N1" s="3"/>
      <c r="O1" s="3"/>
      <c r="P1" s="3"/>
      <c r="Q1" s="3"/>
      <c r="R1" s="3"/>
      <c r="S1" s="367"/>
      <c r="T1" s="367"/>
      <c r="U1" s="367"/>
      <c r="V1" s="367"/>
      <c r="W1" s="367"/>
      <c r="X1" s="367"/>
      <c r="Y1" s="243"/>
    </row>
    <row r="2" spans="1:27" ht="8.25" customHeight="1" x14ac:dyDescent="0.25">
      <c r="A2" s="237"/>
      <c r="B2" s="237"/>
      <c r="C2" s="368"/>
      <c r="D2" s="368"/>
      <c r="E2" s="368"/>
      <c r="F2" s="368"/>
      <c r="G2" s="368"/>
      <c r="H2" s="368"/>
      <c r="I2" s="368"/>
      <c r="J2" s="368"/>
      <c r="K2" s="368"/>
      <c r="L2" s="368"/>
      <c r="M2" s="368"/>
      <c r="N2" s="368"/>
      <c r="O2" s="368"/>
      <c r="P2" s="368"/>
      <c r="Q2" s="368"/>
      <c r="R2" s="368"/>
      <c r="S2" s="368"/>
      <c r="T2" s="133"/>
      <c r="U2" s="133"/>
      <c r="V2" s="133"/>
      <c r="W2" s="133"/>
      <c r="X2" s="133"/>
      <c r="Y2" s="133"/>
    </row>
    <row r="3" spans="1:27" ht="26.25" customHeight="1" x14ac:dyDescent="0.25">
      <c r="A3" s="237"/>
      <c r="B3" s="369" t="s">
        <v>38</v>
      </c>
      <c r="C3" s="370"/>
      <c r="D3" s="370"/>
      <c r="E3" s="370"/>
      <c r="F3" s="371"/>
      <c r="G3" s="371"/>
      <c r="H3" s="242"/>
      <c r="I3" s="234" t="s">
        <v>37</v>
      </c>
      <c r="J3" s="235"/>
      <c r="K3" s="371"/>
      <c r="L3" s="371"/>
      <c r="M3" s="371"/>
      <c r="N3" s="371"/>
      <c r="O3" s="371"/>
      <c r="P3" s="371"/>
      <c r="R3" s="372"/>
      <c r="S3" s="373"/>
      <c r="T3" s="133"/>
      <c r="U3" s="133"/>
      <c r="V3" s="133"/>
      <c r="W3" s="133"/>
      <c r="X3" s="133"/>
      <c r="Y3" s="133"/>
    </row>
    <row r="4" spans="1:27" ht="7.35" customHeight="1" x14ac:dyDescent="0.25">
      <c r="A4" s="237"/>
      <c r="B4" s="237"/>
      <c r="C4" s="158"/>
      <c r="D4" s="158"/>
      <c r="E4" s="158"/>
      <c r="F4" s="240"/>
      <c r="G4" s="240"/>
      <c r="H4" s="240"/>
      <c r="I4" s="234"/>
      <c r="J4" s="235"/>
      <c r="K4" s="240"/>
      <c r="L4" s="240"/>
      <c r="M4" s="240"/>
      <c r="N4" s="240"/>
      <c r="O4" s="236"/>
      <c r="S4" s="235"/>
      <c r="T4" s="133"/>
      <c r="U4" s="133"/>
      <c r="V4" s="133"/>
      <c r="W4" s="133"/>
      <c r="X4" s="133"/>
      <c r="Y4" s="133"/>
    </row>
    <row r="5" spans="1:27" ht="28.5" customHeight="1" x14ac:dyDescent="0.25">
      <c r="A5" s="237"/>
      <c r="B5" s="369" t="s">
        <v>36</v>
      </c>
      <c r="C5" s="370"/>
      <c r="D5" s="370"/>
      <c r="E5" s="370"/>
      <c r="F5" s="241">
        <v>2024</v>
      </c>
      <c r="G5" s="240"/>
      <c r="H5" s="240"/>
      <c r="I5" s="234" t="s">
        <v>35</v>
      </c>
      <c r="J5" s="239"/>
      <c r="K5" s="374"/>
      <c r="L5" s="374"/>
      <c r="M5" s="374"/>
      <c r="N5" s="374"/>
      <c r="O5" s="374"/>
      <c r="P5" s="374"/>
      <c r="R5" s="375"/>
      <c r="S5" s="376"/>
      <c r="T5" s="133"/>
      <c r="U5" s="133"/>
      <c r="V5" s="133"/>
      <c r="W5" s="133"/>
      <c r="X5" s="133"/>
      <c r="Y5" s="133"/>
    </row>
    <row r="6" spans="1:27" ht="6.75" customHeight="1" x14ac:dyDescent="0.25">
      <c r="A6" s="237"/>
      <c r="B6" s="237"/>
      <c r="C6" s="236"/>
      <c r="D6" s="236"/>
      <c r="E6" s="236"/>
      <c r="F6" s="236"/>
      <c r="G6" s="236"/>
      <c r="H6" s="236"/>
      <c r="I6" s="234"/>
      <c r="J6" s="239"/>
      <c r="K6" s="238"/>
      <c r="L6" s="236"/>
      <c r="M6" s="236"/>
      <c r="N6" s="236"/>
      <c r="O6" s="236"/>
      <c r="S6" s="235"/>
      <c r="T6" s="133"/>
      <c r="U6" s="133"/>
      <c r="V6" s="133"/>
      <c r="W6" s="133"/>
      <c r="X6" s="133"/>
      <c r="Y6" s="133"/>
    </row>
    <row r="7" spans="1:27" ht="28.5" customHeight="1" x14ac:dyDescent="0.25">
      <c r="A7" s="237"/>
      <c r="B7" s="369"/>
      <c r="C7" s="370"/>
      <c r="D7" s="370"/>
      <c r="E7" s="370"/>
      <c r="F7" s="236"/>
      <c r="G7" s="236"/>
      <c r="H7" s="236"/>
      <c r="I7" s="234" t="s">
        <v>34</v>
      </c>
      <c r="J7" s="235"/>
      <c r="K7" s="371"/>
      <c r="L7" s="371"/>
      <c r="M7" s="371"/>
      <c r="N7" s="371"/>
      <c r="O7" s="371"/>
      <c r="P7" s="371"/>
      <c r="Q7" s="377"/>
      <c r="R7" s="377"/>
      <c r="S7" s="377"/>
      <c r="T7" s="377"/>
      <c r="U7" s="377"/>
      <c r="V7" s="377"/>
      <c r="W7" s="377"/>
      <c r="X7" s="377"/>
      <c r="Y7" s="377"/>
      <c r="Z7" s="377"/>
      <c r="AA7" s="377"/>
    </row>
    <row r="8" spans="1:27" ht="12" customHeight="1" thickBot="1" x14ac:dyDescent="0.3">
      <c r="A8" s="237"/>
      <c r="B8" s="234"/>
      <c r="C8" s="128"/>
      <c r="D8" s="128"/>
      <c r="E8" s="128"/>
      <c r="F8" s="236"/>
      <c r="G8" s="236"/>
      <c r="H8" s="236"/>
      <c r="I8" s="234"/>
      <c r="J8" s="235"/>
      <c r="K8" s="234"/>
      <c r="L8" s="234"/>
      <c r="M8" s="234"/>
      <c r="N8" s="234"/>
      <c r="O8" s="234"/>
      <c r="P8" s="234"/>
      <c r="R8" s="378"/>
      <c r="S8" s="379"/>
      <c r="T8" s="133"/>
      <c r="U8" s="133"/>
      <c r="V8" s="133"/>
      <c r="W8" s="133"/>
      <c r="X8" s="133"/>
      <c r="Y8" s="133"/>
    </row>
    <row r="9" spans="1:27" ht="16.5" thickBot="1" x14ac:dyDescent="0.3">
      <c r="A9" s="221"/>
      <c r="B9" s="233"/>
      <c r="C9" s="232"/>
      <c r="D9" s="231"/>
      <c r="E9" s="231"/>
      <c r="F9" s="231"/>
      <c r="G9" s="231"/>
      <c r="H9" s="230"/>
      <c r="I9" s="230"/>
      <c r="J9" s="230"/>
      <c r="K9" s="230"/>
      <c r="L9" s="230"/>
      <c r="M9" s="230"/>
      <c r="N9" s="230"/>
      <c r="O9" s="230"/>
      <c r="P9" s="229"/>
      <c r="Q9" s="228"/>
      <c r="R9" s="382"/>
      <c r="S9" s="382"/>
      <c r="T9" s="382"/>
      <c r="U9" s="382"/>
      <c r="V9" s="382"/>
      <c r="W9" s="382"/>
      <c r="X9" s="227"/>
      <c r="Y9" s="226"/>
      <c r="Z9" s="226"/>
      <c r="AA9" s="383"/>
    </row>
    <row r="10" spans="1:27" ht="11.1" customHeight="1" x14ac:dyDescent="0.25">
      <c r="A10" s="221"/>
      <c r="B10" s="220"/>
      <c r="C10" s="386" t="s">
        <v>33</v>
      </c>
      <c r="D10" s="387"/>
      <c r="E10" s="387"/>
      <c r="F10" s="387"/>
      <c r="G10" s="387"/>
      <c r="H10" s="387"/>
      <c r="I10" s="387"/>
      <c r="J10" s="387"/>
      <c r="K10" s="388"/>
      <c r="L10" s="48"/>
      <c r="M10" s="48"/>
      <c r="N10" s="48"/>
      <c r="O10" s="48"/>
      <c r="P10" s="392" t="s">
        <v>32</v>
      </c>
      <c r="Q10" s="225"/>
      <c r="R10" s="133"/>
      <c r="S10" s="133"/>
      <c r="T10" s="133"/>
      <c r="U10" s="133"/>
      <c r="V10" s="394"/>
      <c r="W10" s="202"/>
      <c r="AA10" s="384"/>
    </row>
    <row r="11" spans="1:27" ht="16.5" thickBot="1" x14ac:dyDescent="0.3">
      <c r="A11" s="221"/>
      <c r="B11" s="220"/>
      <c r="C11" s="389"/>
      <c r="D11" s="390"/>
      <c r="E11" s="390"/>
      <c r="F11" s="390"/>
      <c r="G11" s="390"/>
      <c r="H11" s="390"/>
      <c r="I11" s="390"/>
      <c r="J11" s="390"/>
      <c r="K11" s="391"/>
      <c r="L11" s="224"/>
      <c r="M11" s="224"/>
      <c r="N11" s="224"/>
      <c r="O11" s="223"/>
      <c r="P11" s="393"/>
      <c r="Q11" s="222"/>
      <c r="R11" s="133"/>
      <c r="S11" s="133"/>
      <c r="T11" s="133"/>
      <c r="U11" s="133"/>
      <c r="V11" s="395"/>
      <c r="W11" s="202"/>
      <c r="AA11" s="384"/>
    </row>
    <row r="12" spans="1:27" ht="9" customHeight="1" x14ac:dyDescent="0.25">
      <c r="A12" s="221"/>
      <c r="B12" s="220"/>
      <c r="C12" s="219"/>
      <c r="D12" s="218"/>
      <c r="E12" s="218"/>
      <c r="F12" s="218"/>
      <c r="G12" s="218"/>
      <c r="H12" s="48"/>
      <c r="I12" s="48"/>
      <c r="J12" s="48"/>
      <c r="K12" s="48"/>
      <c r="L12" s="48"/>
      <c r="M12" s="48"/>
      <c r="N12" s="48"/>
      <c r="O12" s="48"/>
      <c r="P12" s="48"/>
      <c r="Q12" s="93"/>
      <c r="R12" s="217"/>
      <c r="S12" s="217"/>
      <c r="T12" s="217"/>
      <c r="U12" s="217"/>
      <c r="V12" s="217"/>
      <c r="W12" s="216"/>
      <c r="AA12" s="385"/>
    </row>
    <row r="13" spans="1:27" ht="30" customHeight="1" x14ac:dyDescent="0.25">
      <c r="A13" s="215"/>
      <c r="B13" s="214"/>
      <c r="C13" s="102">
        <v>1</v>
      </c>
      <c r="D13" s="380" t="s">
        <v>31</v>
      </c>
      <c r="E13" s="380"/>
      <c r="F13" s="380"/>
      <c r="G13" s="381"/>
      <c r="H13" s="291"/>
      <c r="I13" s="290" t="s">
        <v>28</v>
      </c>
      <c r="J13" s="289" t="s">
        <v>27</v>
      </c>
      <c r="K13" s="288" t="s">
        <v>24</v>
      </c>
      <c r="L13" s="155"/>
      <c r="M13" s="155"/>
      <c r="N13" s="155"/>
      <c r="O13" s="193"/>
      <c r="P13" s="98" t="s">
        <v>4</v>
      </c>
      <c r="Q13" s="189"/>
      <c r="R13" s="287"/>
      <c r="S13" s="287"/>
      <c r="T13" s="287"/>
      <c r="U13" s="287"/>
      <c r="V13" s="287"/>
      <c r="W13" s="212"/>
      <c r="AA13" s="58" t="s">
        <v>3</v>
      </c>
    </row>
    <row r="14" spans="1:27" ht="13.35" customHeight="1" x14ac:dyDescent="0.25">
      <c r="A14" s="4"/>
      <c r="B14" s="36"/>
      <c r="C14" s="57"/>
      <c r="D14" s="397"/>
      <c r="E14" s="398"/>
      <c r="F14" s="398"/>
      <c r="G14" s="399"/>
      <c r="H14" s="3"/>
      <c r="I14" s="168"/>
      <c r="J14" s="111"/>
      <c r="K14" s="56"/>
      <c r="L14" s="150" t="b">
        <v>0</v>
      </c>
      <c r="M14" s="3"/>
      <c r="N14" s="3">
        <f>IF(L14,P14,0)</f>
        <v>0</v>
      </c>
      <c r="O14" s="48"/>
      <c r="P14" s="54"/>
      <c r="Q14" s="189"/>
      <c r="R14" s="277"/>
      <c r="S14" s="280"/>
      <c r="T14" s="286"/>
      <c r="U14" s="285"/>
      <c r="V14" s="133"/>
      <c r="W14" s="202"/>
      <c r="AA14" s="52"/>
    </row>
    <row r="15" spans="1:27" ht="13.35" customHeight="1" x14ac:dyDescent="0.25">
      <c r="A15" s="4"/>
      <c r="B15" s="36"/>
      <c r="C15" s="57"/>
      <c r="D15" s="397"/>
      <c r="E15" s="398"/>
      <c r="F15" s="398"/>
      <c r="G15" s="399"/>
      <c r="H15" s="3"/>
      <c r="I15" s="168"/>
      <c r="J15" s="111"/>
      <c r="K15" s="56"/>
      <c r="L15" s="150" t="b">
        <v>0</v>
      </c>
      <c r="M15" s="3"/>
      <c r="N15" s="3">
        <f>IF(L15,P15,0)</f>
        <v>0</v>
      </c>
      <c r="O15" s="48"/>
      <c r="P15" s="54"/>
      <c r="Q15" s="189"/>
      <c r="R15" s="284"/>
      <c r="S15" s="283"/>
      <c r="T15" s="282"/>
      <c r="U15" s="281"/>
      <c r="V15" s="79"/>
      <c r="W15" s="202"/>
      <c r="AA15" s="52"/>
    </row>
    <row r="16" spans="1:27" ht="13.35" customHeight="1" x14ac:dyDescent="0.25">
      <c r="A16" s="4"/>
      <c r="B16" s="36"/>
      <c r="C16" s="57"/>
      <c r="D16" s="397"/>
      <c r="E16" s="398"/>
      <c r="F16" s="398"/>
      <c r="G16" s="399"/>
      <c r="H16" s="3"/>
      <c r="I16" s="168"/>
      <c r="J16" s="111"/>
      <c r="K16" s="56"/>
      <c r="L16" s="150" t="b">
        <v>0</v>
      </c>
      <c r="M16" s="3"/>
      <c r="N16" s="3">
        <f>IF(L16,P16,0)</f>
        <v>0</v>
      </c>
      <c r="O16" s="48"/>
      <c r="P16" s="127">
        <v>0</v>
      </c>
      <c r="Q16" s="189"/>
      <c r="R16" s="277"/>
      <c r="S16" s="280"/>
      <c r="T16" s="279"/>
      <c r="U16" s="278"/>
      <c r="V16" s="79"/>
      <c r="W16" s="202"/>
      <c r="AA16" s="52"/>
    </row>
    <row r="17" spans="1:27" ht="9.9499999999999993" customHeight="1" x14ac:dyDescent="0.25">
      <c r="A17" s="4"/>
      <c r="B17" s="36"/>
      <c r="C17" s="51"/>
      <c r="D17" s="121"/>
      <c r="E17" s="121"/>
      <c r="F17" s="121"/>
      <c r="G17" s="121"/>
      <c r="H17" s="3"/>
      <c r="I17" s="3"/>
      <c r="J17" s="208"/>
      <c r="K17" s="207"/>
      <c r="L17" s="150"/>
      <c r="M17" s="150"/>
      <c r="N17" s="3"/>
      <c r="O17" s="48"/>
      <c r="P17" s="206"/>
      <c r="Q17" s="205"/>
      <c r="R17" s="277"/>
      <c r="S17" s="203"/>
      <c r="T17" s="79"/>
      <c r="U17" s="79"/>
      <c r="V17" s="79"/>
      <c r="W17" s="202"/>
      <c r="AA17" s="272"/>
    </row>
    <row r="18" spans="1:27" ht="12.75" customHeight="1" x14ac:dyDescent="0.25">
      <c r="A18" s="45"/>
      <c r="B18" s="44"/>
      <c r="C18" s="400" t="s">
        <v>1</v>
      </c>
      <c r="D18" s="446"/>
      <c r="E18" s="446"/>
      <c r="F18" s="446"/>
      <c r="G18" s="446"/>
      <c r="H18" s="256"/>
      <c r="I18" s="256"/>
      <c r="J18" s="271"/>
      <c r="K18" s="256"/>
      <c r="L18" s="145" t="b">
        <v>0</v>
      </c>
      <c r="M18" s="144">
        <f>SUM(M14:M16)</f>
        <v>0</v>
      </c>
      <c r="N18" s="144">
        <f>SUM(N14:N16)</f>
        <v>0</v>
      </c>
      <c r="O18" s="144"/>
      <c r="P18" s="270">
        <f>SUM(P14:P16)</f>
        <v>0</v>
      </c>
      <c r="Q18" s="201"/>
      <c r="R18" s="276"/>
      <c r="S18" s="275"/>
      <c r="T18" s="274"/>
      <c r="U18" s="273"/>
      <c r="V18" s="196"/>
      <c r="W18" s="37"/>
      <c r="AA18" s="265"/>
    </row>
    <row r="19" spans="1:27" ht="26.45" customHeight="1" x14ac:dyDescent="0.25">
      <c r="A19" s="4"/>
      <c r="B19" s="36"/>
      <c r="C19" s="102">
        <v>2</v>
      </c>
      <c r="D19" s="194" t="s">
        <v>30</v>
      </c>
      <c r="E19" s="194"/>
      <c r="F19" s="194"/>
      <c r="G19" s="194"/>
      <c r="H19" s="175"/>
      <c r="I19" s="174" t="s">
        <v>28</v>
      </c>
      <c r="J19" s="173" t="s">
        <v>27</v>
      </c>
      <c r="K19" s="266" t="s">
        <v>24</v>
      </c>
      <c r="L19" s="156"/>
      <c r="M19" s="156"/>
      <c r="N19" s="155"/>
      <c r="O19" s="193"/>
      <c r="P19" s="98" t="s">
        <v>4</v>
      </c>
      <c r="Q19" s="59"/>
      <c r="R19" s="133"/>
      <c r="S19" s="192"/>
      <c r="T19" s="191"/>
      <c r="U19" s="190"/>
      <c r="V19" s="2"/>
      <c r="W19" s="18"/>
      <c r="AA19" s="58" t="s">
        <v>3</v>
      </c>
    </row>
    <row r="20" spans="1:27" ht="12.6" customHeight="1" x14ac:dyDescent="0.25">
      <c r="A20" s="4"/>
      <c r="B20" s="36"/>
      <c r="C20" s="57"/>
      <c r="D20" s="402"/>
      <c r="E20" s="403"/>
      <c r="F20" s="403"/>
      <c r="G20" s="404"/>
      <c r="H20" s="3"/>
      <c r="I20" s="168"/>
      <c r="J20" s="167"/>
      <c r="K20" s="56"/>
      <c r="L20" s="156" t="b">
        <v>0</v>
      </c>
      <c r="M20" s="150"/>
      <c r="N20" s="3">
        <f t="shared" ref="N20:N25" si="0">IF(L20,P20,0)</f>
        <v>0</v>
      </c>
      <c r="O20" s="48"/>
      <c r="P20" s="54">
        <v>0</v>
      </c>
      <c r="Q20" s="189"/>
      <c r="R20" s="166"/>
      <c r="S20" s="181"/>
      <c r="T20" s="180"/>
      <c r="U20" s="179"/>
      <c r="V20" s="79"/>
      <c r="W20" s="18"/>
      <c r="AA20" s="52"/>
    </row>
    <row r="21" spans="1:27" ht="12.6" customHeight="1" x14ac:dyDescent="0.25">
      <c r="A21" s="4"/>
      <c r="B21" s="36"/>
      <c r="C21" s="57"/>
      <c r="D21" s="402"/>
      <c r="E21" s="403"/>
      <c r="F21" s="403"/>
      <c r="G21" s="404"/>
      <c r="H21" s="3"/>
      <c r="I21" s="168"/>
      <c r="J21" s="167"/>
      <c r="K21" s="56"/>
      <c r="L21" s="150" t="b">
        <v>0</v>
      </c>
      <c r="M21" s="150"/>
      <c r="N21" s="3">
        <f t="shared" si="0"/>
        <v>0</v>
      </c>
      <c r="O21" s="48"/>
      <c r="P21" s="54">
        <v>0</v>
      </c>
      <c r="Q21" s="53"/>
      <c r="R21" s="166"/>
      <c r="S21" s="165"/>
      <c r="T21" s="164"/>
      <c r="U21" s="163"/>
      <c r="V21" s="79"/>
      <c r="W21" s="18"/>
      <c r="AA21" s="52"/>
    </row>
    <row r="22" spans="1:27" ht="12.6" customHeight="1" x14ac:dyDescent="0.25">
      <c r="A22" s="4"/>
      <c r="B22" s="36"/>
      <c r="C22" s="57"/>
      <c r="D22" s="402"/>
      <c r="E22" s="403"/>
      <c r="F22" s="403"/>
      <c r="G22" s="404"/>
      <c r="H22" s="3"/>
      <c r="I22" s="168"/>
      <c r="J22" s="167"/>
      <c r="K22" s="56"/>
      <c r="L22" s="150" t="b">
        <v>0</v>
      </c>
      <c r="M22" s="150"/>
      <c r="N22" s="3">
        <f t="shared" si="0"/>
        <v>0</v>
      </c>
      <c r="O22" s="48"/>
      <c r="P22" s="54">
        <v>0</v>
      </c>
      <c r="Q22" s="53"/>
      <c r="R22" s="188"/>
      <c r="S22" s="187"/>
      <c r="T22" s="186"/>
      <c r="U22" s="185"/>
      <c r="V22" s="79"/>
      <c r="W22" s="18"/>
      <c r="AA22" s="52"/>
    </row>
    <row r="23" spans="1:27" ht="12" customHeight="1" x14ac:dyDescent="0.25">
      <c r="A23" s="4"/>
      <c r="B23" s="36"/>
      <c r="C23" s="57"/>
      <c r="D23" s="402"/>
      <c r="E23" s="403"/>
      <c r="F23" s="403"/>
      <c r="G23" s="404"/>
      <c r="H23" s="3"/>
      <c r="I23" s="168"/>
      <c r="J23" s="167"/>
      <c r="K23" s="56"/>
      <c r="L23" s="150" t="b">
        <v>0</v>
      </c>
      <c r="M23" s="150"/>
      <c r="N23" s="3">
        <f t="shared" si="0"/>
        <v>0</v>
      </c>
      <c r="O23" s="48"/>
      <c r="P23" s="54">
        <v>0</v>
      </c>
      <c r="Q23" s="53"/>
      <c r="R23" s="184"/>
      <c r="S23" s="183"/>
      <c r="T23" s="180"/>
      <c r="U23" s="179"/>
      <c r="V23" s="79"/>
      <c r="W23" s="18"/>
      <c r="AA23" s="52"/>
    </row>
    <row r="24" spans="1:27" ht="12.6" customHeight="1" x14ac:dyDescent="0.25">
      <c r="A24" s="4"/>
      <c r="B24" s="36"/>
      <c r="C24" s="57"/>
      <c r="D24" s="402"/>
      <c r="E24" s="403"/>
      <c r="F24" s="403"/>
      <c r="G24" s="404"/>
      <c r="H24" s="3"/>
      <c r="I24" s="168"/>
      <c r="J24" s="167"/>
      <c r="K24" s="56"/>
      <c r="L24" s="150" t="b">
        <v>0</v>
      </c>
      <c r="M24" s="150"/>
      <c r="N24" s="3">
        <f t="shared" si="0"/>
        <v>0</v>
      </c>
      <c r="O24" s="48"/>
      <c r="P24" s="54">
        <v>0</v>
      </c>
      <c r="Q24" s="53"/>
      <c r="R24" s="182"/>
      <c r="S24" s="181"/>
      <c r="T24" s="180"/>
      <c r="U24" s="179"/>
      <c r="V24" s="79"/>
      <c r="W24" s="18"/>
      <c r="AA24" s="52"/>
    </row>
    <row r="25" spans="1:27" ht="12.6" customHeight="1" x14ac:dyDescent="0.25">
      <c r="A25" s="4"/>
      <c r="B25" s="36"/>
      <c r="C25" s="57"/>
      <c r="D25" s="402"/>
      <c r="E25" s="403"/>
      <c r="F25" s="403"/>
      <c r="G25" s="404"/>
      <c r="H25" s="3"/>
      <c r="I25" s="168"/>
      <c r="J25" s="167"/>
      <c r="K25" s="56"/>
      <c r="L25" s="150" t="b">
        <v>0</v>
      </c>
      <c r="M25" s="150"/>
      <c r="N25" s="3">
        <f t="shared" si="0"/>
        <v>0</v>
      </c>
      <c r="O25" s="48"/>
      <c r="P25" s="54">
        <v>0</v>
      </c>
      <c r="Q25" s="53"/>
      <c r="R25" s="171"/>
      <c r="S25" s="165"/>
      <c r="T25" s="164"/>
      <c r="U25" s="163"/>
      <c r="V25" s="79"/>
      <c r="W25" s="18"/>
      <c r="AA25" s="52"/>
    </row>
    <row r="26" spans="1:27" ht="12.75" customHeight="1" x14ac:dyDescent="0.25">
      <c r="A26" s="4"/>
      <c r="B26" s="36"/>
      <c r="C26" s="51"/>
      <c r="D26" s="178"/>
      <c r="E26" s="178"/>
      <c r="F26" s="178"/>
      <c r="G26" s="178"/>
      <c r="H26" s="50"/>
      <c r="I26" s="50"/>
      <c r="J26" s="151"/>
      <c r="K26" s="207"/>
      <c r="L26" s="150"/>
      <c r="M26" s="150"/>
      <c r="N26" s="3"/>
      <c r="O26" s="48"/>
      <c r="P26" s="149"/>
      <c r="Q26" s="53"/>
      <c r="R26" s="133"/>
      <c r="S26" s="133"/>
      <c r="T26" s="79"/>
      <c r="U26" s="79"/>
      <c r="V26" s="79"/>
      <c r="W26" s="18"/>
      <c r="AA26" s="272"/>
    </row>
    <row r="27" spans="1:27" ht="12.75" customHeight="1" x14ac:dyDescent="0.25">
      <c r="A27" s="45"/>
      <c r="B27" s="44"/>
      <c r="C27" s="400" t="s">
        <v>1</v>
      </c>
      <c r="D27" s="446"/>
      <c r="E27" s="446"/>
      <c r="F27" s="446"/>
      <c r="G27" s="446"/>
      <c r="H27" s="256"/>
      <c r="I27" s="256"/>
      <c r="J27" s="271"/>
      <c r="K27" s="256"/>
      <c r="L27" s="145"/>
      <c r="M27" s="144">
        <f>SUM(M20:M25)</f>
        <v>0</v>
      </c>
      <c r="N27" s="144">
        <f>SUM(N20:N25)</f>
        <v>0</v>
      </c>
      <c r="O27" s="144"/>
      <c r="P27" s="270">
        <f>SUM(P20:P25)</f>
        <v>0</v>
      </c>
      <c r="Q27" s="142"/>
      <c r="R27" s="269"/>
      <c r="S27" s="268"/>
      <c r="T27" s="268"/>
      <c r="U27" s="267"/>
      <c r="V27" s="138"/>
      <c r="W27" s="37"/>
      <c r="AA27" s="265"/>
    </row>
    <row r="28" spans="1:27" ht="30.75" customHeight="1" x14ac:dyDescent="0.25">
      <c r="A28" s="177"/>
      <c r="B28" s="176"/>
      <c r="C28" s="102">
        <v>3</v>
      </c>
      <c r="D28" s="396" t="s">
        <v>29</v>
      </c>
      <c r="E28" s="396"/>
      <c r="F28" s="396"/>
      <c r="G28" s="396"/>
      <c r="H28" s="175"/>
      <c r="I28" s="174" t="s">
        <v>28</v>
      </c>
      <c r="J28" s="173" t="s">
        <v>27</v>
      </c>
      <c r="K28" s="266" t="s">
        <v>24</v>
      </c>
      <c r="L28" s="156"/>
      <c r="M28" s="156"/>
      <c r="N28" s="155"/>
      <c r="O28" s="154"/>
      <c r="P28" s="98" t="s">
        <v>4</v>
      </c>
      <c r="Q28" s="59"/>
      <c r="R28" s="171"/>
      <c r="S28" s="165"/>
      <c r="T28" s="164"/>
      <c r="U28" s="163"/>
      <c r="V28" s="79"/>
      <c r="W28" s="18"/>
      <c r="AA28" s="58" t="s">
        <v>3</v>
      </c>
    </row>
    <row r="29" spans="1:27" ht="12.6" customHeight="1" x14ac:dyDescent="0.25">
      <c r="A29" s="4"/>
      <c r="B29" s="36"/>
      <c r="C29" s="57"/>
      <c r="D29" s="402"/>
      <c r="E29" s="403"/>
      <c r="F29" s="403"/>
      <c r="G29" s="404"/>
      <c r="H29" s="3"/>
      <c r="I29" s="168"/>
      <c r="J29" s="167"/>
      <c r="K29" s="56"/>
      <c r="L29" s="150" t="b">
        <v>0</v>
      </c>
      <c r="M29" s="150"/>
      <c r="N29" s="3">
        <f>IF(L29,P29,0)</f>
        <v>0</v>
      </c>
      <c r="O29" s="48"/>
      <c r="P29" s="54">
        <v>0</v>
      </c>
      <c r="Q29" s="53"/>
      <c r="R29" s="166"/>
      <c r="S29" s="165"/>
      <c r="T29" s="164"/>
      <c r="U29" s="163"/>
      <c r="V29" s="79"/>
      <c r="W29" s="18"/>
      <c r="AA29" s="52"/>
    </row>
    <row r="30" spans="1:27" ht="12.6" customHeight="1" x14ac:dyDescent="0.25">
      <c r="A30" s="4"/>
      <c r="B30" s="36"/>
      <c r="C30" s="57"/>
      <c r="D30" s="402"/>
      <c r="E30" s="403"/>
      <c r="F30" s="403"/>
      <c r="G30" s="404"/>
      <c r="H30" s="170"/>
      <c r="I30" s="168"/>
      <c r="J30" s="167"/>
      <c r="K30" s="28"/>
      <c r="L30" s="150" t="b">
        <v>0</v>
      </c>
      <c r="M30" s="150"/>
      <c r="N30" s="3">
        <f>IF(L30,P30,0)</f>
        <v>0</v>
      </c>
      <c r="O30" s="55"/>
      <c r="P30" s="54">
        <v>0</v>
      </c>
      <c r="Q30" s="53"/>
      <c r="R30" s="166"/>
      <c r="S30" s="165"/>
      <c r="T30" s="164"/>
      <c r="U30" s="163"/>
      <c r="V30" s="79"/>
      <c r="W30" s="18"/>
      <c r="AA30" s="52"/>
    </row>
    <row r="31" spans="1:27" ht="12.6" customHeight="1" x14ac:dyDescent="0.25">
      <c r="A31" s="4"/>
      <c r="B31" s="36"/>
      <c r="C31" s="169"/>
      <c r="D31" s="407"/>
      <c r="E31" s="407"/>
      <c r="F31" s="407"/>
      <c r="G31" s="407"/>
      <c r="H31" s="3"/>
      <c r="I31" s="168"/>
      <c r="J31" s="167"/>
      <c r="K31" s="28"/>
      <c r="L31" s="150" t="b">
        <v>0</v>
      </c>
      <c r="M31" s="150"/>
      <c r="N31" s="3">
        <f>IF(L31,P31,0)</f>
        <v>0</v>
      </c>
      <c r="O31" s="55"/>
      <c r="P31" s="54">
        <v>0</v>
      </c>
      <c r="Q31" s="53"/>
      <c r="R31" s="166"/>
      <c r="S31" s="165"/>
      <c r="T31" s="164"/>
      <c r="U31" s="163"/>
      <c r="V31" s="79"/>
      <c r="W31" s="18"/>
      <c r="AA31" s="52"/>
    </row>
    <row r="32" spans="1:27" ht="12.75" customHeight="1" x14ac:dyDescent="0.25">
      <c r="A32" s="4"/>
      <c r="B32" s="36"/>
      <c r="C32" s="57"/>
      <c r="D32" s="408"/>
      <c r="E32" s="409"/>
      <c r="F32" s="409"/>
      <c r="G32" s="409"/>
      <c r="H32" s="409"/>
      <c r="I32" s="409"/>
      <c r="J32" s="409"/>
      <c r="K32" s="449"/>
      <c r="L32" s="150"/>
      <c r="M32" s="150"/>
      <c r="N32" s="3"/>
      <c r="O32" s="55"/>
      <c r="P32" s="162"/>
      <c r="Q32" s="53"/>
      <c r="R32" s="148"/>
      <c r="S32" s="133"/>
      <c r="T32" s="79"/>
      <c r="U32" s="79"/>
      <c r="V32" s="79"/>
      <c r="W32" s="18"/>
      <c r="AA32" s="147"/>
    </row>
    <row r="33" spans="1:27" ht="12.75" customHeight="1" x14ac:dyDescent="0.25">
      <c r="A33" s="45"/>
      <c r="B33" s="44"/>
      <c r="C33" s="411" t="s">
        <v>1</v>
      </c>
      <c r="D33" s="412"/>
      <c r="E33" s="412"/>
      <c r="F33" s="412"/>
      <c r="G33" s="412"/>
      <c r="H33" s="413"/>
      <c r="I33" s="413"/>
      <c r="J33" s="413"/>
      <c r="K33" s="414"/>
      <c r="L33" s="145"/>
      <c r="M33" s="144">
        <f>SUM(M29:M31)</f>
        <v>0</v>
      </c>
      <c r="N33" s="144">
        <f>SUM(N29:N31)</f>
        <v>0</v>
      </c>
      <c r="O33" s="144"/>
      <c r="P33" s="161">
        <f>SUM(P29:P31)</f>
        <v>0</v>
      </c>
      <c r="Q33" s="142"/>
      <c r="R33" s="141"/>
      <c r="S33" s="140"/>
      <c r="T33" s="140"/>
      <c r="U33" s="139"/>
      <c r="V33" s="138"/>
      <c r="W33" s="37"/>
      <c r="AA33" s="137"/>
    </row>
    <row r="34" spans="1:27" ht="30" customHeight="1" x14ac:dyDescent="0.25">
      <c r="A34" s="4"/>
      <c r="B34" s="36"/>
      <c r="C34" s="160">
        <v>4</v>
      </c>
      <c r="D34" s="415" t="s">
        <v>26</v>
      </c>
      <c r="E34" s="415"/>
      <c r="F34" s="415"/>
      <c r="G34" s="415"/>
      <c r="H34" s="159" t="s">
        <v>25</v>
      </c>
      <c r="I34" s="158" t="s">
        <v>14</v>
      </c>
      <c r="J34" s="158" t="s">
        <v>13</v>
      </c>
      <c r="K34" s="157" t="s">
        <v>24</v>
      </c>
      <c r="L34" s="156" t="b">
        <v>0</v>
      </c>
      <c r="M34" s="156"/>
      <c r="N34" s="155"/>
      <c r="O34" s="154"/>
      <c r="P34" s="60" t="s">
        <v>4</v>
      </c>
      <c r="Q34" s="59"/>
      <c r="R34" s="148"/>
      <c r="S34" s="133"/>
      <c r="T34" s="79"/>
      <c r="U34" s="79"/>
      <c r="V34" s="79"/>
      <c r="W34" s="18"/>
      <c r="AA34" s="58" t="s">
        <v>3</v>
      </c>
    </row>
    <row r="35" spans="1:27" ht="12.6" customHeight="1" x14ac:dyDescent="0.25">
      <c r="A35" s="4"/>
      <c r="B35" s="36"/>
      <c r="C35" s="57"/>
      <c r="D35" s="416" t="s">
        <v>23</v>
      </c>
      <c r="E35" s="417"/>
      <c r="F35" s="417"/>
      <c r="G35" s="418"/>
      <c r="H35" s="349"/>
      <c r="I35" s="350"/>
      <c r="J35" s="351" t="s">
        <v>106</v>
      </c>
      <c r="K35" s="56"/>
      <c r="L35" s="150" t="b">
        <v>0</v>
      </c>
      <c r="M35" s="3">
        <f>IF(L35,H35,0)</f>
        <v>0</v>
      </c>
      <c r="N35" s="3">
        <f>IF(L35,P35,0)</f>
        <v>0</v>
      </c>
      <c r="O35" s="48"/>
      <c r="P35" s="348">
        <f>'Track 2 calculations'!E30</f>
        <v>0</v>
      </c>
      <c r="Q35" s="53"/>
      <c r="R35" s="148"/>
      <c r="S35" s="133"/>
      <c r="T35" s="79"/>
      <c r="U35" s="79"/>
      <c r="V35" s="79"/>
      <c r="W35" s="18"/>
      <c r="AA35" s="73"/>
    </row>
    <row r="36" spans="1:27" ht="12.6" customHeight="1" x14ac:dyDescent="0.25">
      <c r="A36" s="4"/>
      <c r="B36" s="36"/>
      <c r="C36" s="57"/>
      <c r="D36" s="416" t="s">
        <v>240</v>
      </c>
      <c r="E36" s="417"/>
      <c r="F36" s="417"/>
      <c r="G36" s="418"/>
      <c r="H36" s="349"/>
      <c r="I36" s="350"/>
      <c r="J36" s="351" t="s">
        <v>106</v>
      </c>
      <c r="K36" s="56"/>
      <c r="L36" s="150" t="b">
        <v>0</v>
      </c>
      <c r="M36" s="3">
        <f>IF(L36,H36,0)</f>
        <v>0</v>
      </c>
      <c r="N36" s="3">
        <f>IF(L36,P36,0)</f>
        <v>0</v>
      </c>
      <c r="O36" s="48"/>
      <c r="P36" s="348">
        <f>'Track 2 calculations'!E19</f>
        <v>0</v>
      </c>
      <c r="Q36" s="53"/>
      <c r="R36" s="148"/>
      <c r="S36" s="133"/>
      <c r="T36" s="79"/>
      <c r="U36" s="79"/>
      <c r="V36" s="79"/>
      <c r="W36" s="18"/>
      <c r="AA36" s="73"/>
    </row>
    <row r="37" spans="1:27" ht="12.6" customHeight="1" x14ac:dyDescent="0.25">
      <c r="A37" s="4"/>
      <c r="B37" s="36"/>
      <c r="C37" s="57"/>
      <c r="D37" s="419"/>
      <c r="E37" s="420"/>
      <c r="F37" s="420"/>
      <c r="G37" s="421"/>
      <c r="H37" s="153"/>
      <c r="I37" s="112"/>
      <c r="J37" s="111"/>
      <c r="K37" s="56"/>
      <c r="L37" s="150" t="b">
        <v>0</v>
      </c>
      <c r="M37" s="3">
        <f>IF(L37,H37,0)</f>
        <v>0</v>
      </c>
      <c r="N37" s="3">
        <f>IF(L37,P37,0)</f>
        <v>0</v>
      </c>
      <c r="O37" s="48"/>
      <c r="P37" s="348">
        <v>0</v>
      </c>
      <c r="Q37" s="53"/>
      <c r="R37" s="148"/>
      <c r="S37" s="133"/>
      <c r="T37" s="79"/>
      <c r="U37" s="79"/>
      <c r="V37" s="79"/>
      <c r="W37" s="18"/>
      <c r="AA37" s="73"/>
    </row>
    <row r="38" spans="1:27" ht="12.6" customHeight="1" x14ac:dyDescent="0.25">
      <c r="A38" s="4"/>
      <c r="B38" s="36"/>
      <c r="C38" s="57"/>
      <c r="D38" s="419"/>
      <c r="E38" s="420"/>
      <c r="F38" s="420"/>
      <c r="G38" s="421"/>
      <c r="H38" s="153"/>
      <c r="I38" s="112"/>
      <c r="J38" s="111"/>
      <c r="K38" s="56"/>
      <c r="L38" s="150" t="b">
        <v>0</v>
      </c>
      <c r="M38" s="3">
        <f>IF(L38,H38,0)</f>
        <v>0</v>
      </c>
      <c r="N38" s="3">
        <f>IF(L38,P38,0)</f>
        <v>0</v>
      </c>
      <c r="O38" s="48"/>
      <c r="P38" s="348">
        <v>0</v>
      </c>
      <c r="Q38" s="53"/>
      <c r="R38" s="148"/>
      <c r="S38" s="133"/>
      <c r="T38" s="79"/>
      <c r="U38" s="79"/>
      <c r="V38" s="79"/>
      <c r="W38" s="18"/>
      <c r="AA38" s="73"/>
    </row>
    <row r="39" spans="1:27" ht="8.1" customHeight="1" x14ac:dyDescent="0.25">
      <c r="A39" s="4"/>
      <c r="B39" s="36"/>
      <c r="C39" s="51"/>
      <c r="D39" s="50"/>
      <c r="E39" s="50"/>
      <c r="F39" s="50"/>
      <c r="G39" s="152"/>
      <c r="H39" s="50"/>
      <c r="I39" s="50"/>
      <c r="J39" s="151"/>
      <c r="K39" s="207"/>
      <c r="L39" s="150"/>
      <c r="M39" s="150"/>
      <c r="N39" s="3"/>
      <c r="O39" s="55"/>
      <c r="P39" s="149"/>
      <c r="Q39" s="53"/>
      <c r="R39" s="148"/>
      <c r="S39" s="133"/>
      <c r="T39" s="79"/>
      <c r="U39" s="79"/>
      <c r="V39" s="79"/>
      <c r="W39" s="18"/>
      <c r="AA39" s="147"/>
    </row>
    <row r="40" spans="1:27" ht="12.75" customHeight="1" x14ac:dyDescent="0.25">
      <c r="A40" s="4"/>
      <c r="B40" s="44"/>
      <c r="C40" s="400" t="s">
        <v>1</v>
      </c>
      <c r="D40" s="401"/>
      <c r="E40" s="401"/>
      <c r="F40" s="401"/>
      <c r="G40" s="401"/>
      <c r="H40" s="92"/>
      <c r="I40" s="92"/>
      <c r="J40" s="146"/>
      <c r="K40" s="92"/>
      <c r="L40" s="145" t="b">
        <v>0</v>
      </c>
      <c r="M40" s="144">
        <f>SUM(M35:M38)</f>
        <v>0</v>
      </c>
      <c r="N40" s="144">
        <f>SUM(N35:N38)</f>
        <v>0</v>
      </c>
      <c r="O40" s="144"/>
      <c r="P40" s="143">
        <f>SUM(P35:P38)</f>
        <v>0</v>
      </c>
      <c r="Q40" s="142"/>
      <c r="R40" s="141"/>
      <c r="S40" s="140"/>
      <c r="T40" s="140"/>
      <c r="U40" s="139"/>
      <c r="V40" s="138"/>
      <c r="W40" s="18"/>
      <c r="AA40" s="265"/>
    </row>
    <row r="41" spans="1:27" ht="31.5" customHeight="1" x14ac:dyDescent="0.25">
      <c r="A41" s="4"/>
      <c r="B41" s="36"/>
      <c r="C41" s="102">
        <v>5</v>
      </c>
      <c r="D41" s="447" t="s">
        <v>22</v>
      </c>
      <c r="E41" s="447"/>
      <c r="F41" s="447"/>
      <c r="G41" s="447"/>
      <c r="H41" s="447"/>
      <c r="I41" s="447"/>
      <c r="J41" s="447"/>
      <c r="K41" s="448"/>
      <c r="L41" s="136"/>
      <c r="M41" s="136"/>
      <c r="N41" s="136"/>
      <c r="O41" s="135"/>
      <c r="P41" s="98" t="s">
        <v>4</v>
      </c>
      <c r="Q41" s="134"/>
      <c r="R41" s="133"/>
      <c r="S41" s="133"/>
      <c r="T41" s="264"/>
      <c r="U41" s="263"/>
      <c r="V41" s="79"/>
      <c r="W41" s="18"/>
      <c r="AA41" s="58" t="s">
        <v>3</v>
      </c>
    </row>
    <row r="42" spans="1:27" ht="12.6" customHeight="1" x14ac:dyDescent="0.25">
      <c r="A42" s="4"/>
      <c r="B42" s="36"/>
      <c r="C42" s="125"/>
      <c r="D42" s="429" t="s">
        <v>21</v>
      </c>
      <c r="E42" s="430"/>
      <c r="F42" s="430"/>
      <c r="G42" s="430"/>
      <c r="H42" s="430"/>
      <c r="I42" s="430"/>
      <c r="J42" s="430"/>
      <c r="K42" s="431"/>
      <c r="L42" s="130"/>
      <c r="M42" s="130"/>
      <c r="N42" s="130"/>
      <c r="O42" s="123"/>
      <c r="P42" s="129">
        <v>0</v>
      </c>
      <c r="Q42" s="126"/>
      <c r="R42" s="2"/>
      <c r="S42" s="2"/>
      <c r="T42" s="2"/>
      <c r="U42" s="2"/>
      <c r="V42" s="2"/>
      <c r="W42" s="18"/>
      <c r="AA42" s="73"/>
    </row>
    <row r="43" spans="1:27" ht="12.6" customHeight="1" x14ac:dyDescent="0.25">
      <c r="A43" s="4"/>
      <c r="B43" s="36"/>
      <c r="C43" s="125"/>
      <c r="D43" s="429" t="s">
        <v>20</v>
      </c>
      <c r="E43" s="430"/>
      <c r="F43" s="430"/>
      <c r="G43" s="430"/>
      <c r="H43" s="430"/>
      <c r="I43" s="430"/>
      <c r="J43" s="430"/>
      <c r="K43" s="431"/>
      <c r="L43" s="128"/>
      <c r="M43" s="128"/>
      <c r="N43" s="128"/>
      <c r="O43" s="123"/>
      <c r="P43" s="129">
        <v>0</v>
      </c>
      <c r="Q43" s="126"/>
      <c r="R43" s="2"/>
      <c r="S43" s="2"/>
      <c r="T43" s="2"/>
      <c r="U43" s="2"/>
      <c r="V43" s="2"/>
      <c r="W43" s="18"/>
      <c r="AA43" s="73"/>
    </row>
    <row r="44" spans="1:27" ht="12.6" customHeight="1" x14ac:dyDescent="0.25">
      <c r="A44" s="4"/>
      <c r="B44" s="36"/>
      <c r="C44" s="125"/>
      <c r="D44" s="432" t="s">
        <v>19</v>
      </c>
      <c r="E44" s="433"/>
      <c r="F44" s="433"/>
      <c r="G44" s="433"/>
      <c r="H44" s="433"/>
      <c r="I44" s="433"/>
      <c r="J44" s="433"/>
      <c r="K44" s="434"/>
      <c r="L44" s="128" t="b">
        <v>1</v>
      </c>
      <c r="M44" s="128"/>
      <c r="N44" s="128"/>
      <c r="O44" s="123"/>
      <c r="P44" s="127">
        <v>0</v>
      </c>
      <c r="Q44" s="126"/>
      <c r="R44" s="2"/>
      <c r="S44" s="2"/>
      <c r="T44" s="2"/>
      <c r="U44" s="2"/>
      <c r="V44" s="2"/>
      <c r="W44" s="18"/>
      <c r="AA44" s="73"/>
    </row>
    <row r="45" spans="1:27" ht="12.6" customHeight="1" x14ac:dyDescent="0.25">
      <c r="A45" s="4"/>
      <c r="B45" s="36"/>
      <c r="C45" s="125"/>
      <c r="D45" s="432" t="s">
        <v>18</v>
      </c>
      <c r="E45" s="433"/>
      <c r="F45" s="433"/>
      <c r="G45" s="433"/>
      <c r="H45" s="433"/>
      <c r="I45" s="433"/>
      <c r="J45" s="433"/>
      <c r="K45" s="434"/>
      <c r="L45" s="128"/>
      <c r="M45" s="128"/>
      <c r="N45" s="128"/>
      <c r="O45" s="123"/>
      <c r="P45" s="127">
        <v>0</v>
      </c>
      <c r="Q45" s="126"/>
      <c r="R45" s="2"/>
      <c r="S45" s="2"/>
      <c r="T45" s="2"/>
      <c r="U45" s="2"/>
      <c r="V45" s="2"/>
      <c r="W45" s="18"/>
      <c r="AA45" s="73"/>
    </row>
    <row r="46" spans="1:27" ht="12.6" customHeight="1" x14ac:dyDescent="0.25">
      <c r="A46" s="4"/>
      <c r="B46" s="36"/>
      <c r="C46" s="125"/>
      <c r="D46" s="432" t="s">
        <v>17</v>
      </c>
      <c r="E46" s="433"/>
      <c r="F46" s="433"/>
      <c r="G46" s="433"/>
      <c r="H46" s="433"/>
      <c r="I46" s="433"/>
      <c r="J46" s="433"/>
      <c r="K46" s="434"/>
      <c r="L46" s="124" t="b">
        <v>1</v>
      </c>
      <c r="M46" s="124"/>
      <c r="N46" s="124"/>
      <c r="O46" s="123"/>
      <c r="P46" s="127">
        <v>0</v>
      </c>
      <c r="Q46" s="126"/>
      <c r="R46" s="2"/>
      <c r="S46" s="2"/>
      <c r="T46" s="2"/>
      <c r="U46" s="2"/>
      <c r="V46" s="2"/>
      <c r="W46" s="18"/>
      <c r="AA46" s="73"/>
    </row>
    <row r="47" spans="1:27" ht="18" hidden="1" customHeight="1" x14ac:dyDescent="0.25">
      <c r="A47" s="4"/>
      <c r="B47" s="36"/>
      <c r="C47" s="125"/>
      <c r="D47" s="422" t="s">
        <v>16</v>
      </c>
      <c r="E47" s="423"/>
      <c r="F47" s="423"/>
      <c r="G47" s="423"/>
      <c r="H47" s="423"/>
      <c r="I47" s="423"/>
      <c r="J47" s="423"/>
      <c r="K47" s="424"/>
      <c r="L47" s="124"/>
      <c r="M47" s="124"/>
      <c r="N47" s="124"/>
      <c r="O47" s="123"/>
      <c r="P47" s="122"/>
      <c r="Q47" s="53"/>
      <c r="R47" s="2"/>
      <c r="S47" s="2"/>
      <c r="T47" s="2"/>
      <c r="U47" s="2"/>
      <c r="V47" s="2"/>
      <c r="W47" s="18"/>
      <c r="AA47" s="17"/>
    </row>
    <row r="48" spans="1:27" ht="8.1" customHeight="1" x14ac:dyDescent="0.25">
      <c r="A48" s="4"/>
      <c r="B48" s="36"/>
      <c r="C48" s="57"/>
      <c r="D48" s="7"/>
      <c r="E48" s="121"/>
      <c r="F48" s="121"/>
      <c r="G48" s="121"/>
      <c r="H48" s="121"/>
      <c r="I48" s="121"/>
      <c r="J48" s="3"/>
      <c r="K48" s="56"/>
      <c r="L48" s="3"/>
      <c r="M48" s="3"/>
      <c r="N48" s="3"/>
      <c r="O48" s="48"/>
      <c r="P48" s="120"/>
      <c r="Q48" s="119"/>
      <c r="R48" s="2"/>
      <c r="S48" s="2"/>
      <c r="T48" s="2"/>
      <c r="U48" s="2"/>
      <c r="V48" s="2"/>
      <c r="W48" s="18"/>
      <c r="AA48" s="249"/>
    </row>
    <row r="49" spans="1:27" ht="12.75" customHeight="1" x14ac:dyDescent="0.25">
      <c r="A49" s="45"/>
      <c r="B49" s="44"/>
      <c r="C49" s="425" t="s">
        <v>1</v>
      </c>
      <c r="D49" s="426"/>
      <c r="E49" s="426"/>
      <c r="F49" s="426"/>
      <c r="G49" s="426"/>
      <c r="H49" s="43"/>
      <c r="I49" s="43"/>
      <c r="J49" s="42"/>
      <c r="K49" s="42"/>
      <c r="L49" s="42"/>
      <c r="M49" s="42"/>
      <c r="N49" s="42"/>
      <c r="O49" s="42"/>
      <c r="P49" s="40">
        <f>SUM(P42:P43)</f>
        <v>0</v>
      </c>
      <c r="Q49" s="88"/>
      <c r="R49" s="118"/>
      <c r="S49" s="118"/>
      <c r="T49" s="118"/>
      <c r="U49" s="118"/>
      <c r="V49" s="118"/>
      <c r="W49" s="37"/>
      <c r="AA49" s="195"/>
    </row>
    <row r="50" spans="1:27" ht="29.25" customHeight="1" x14ac:dyDescent="0.25">
      <c r="A50" s="4"/>
      <c r="B50" s="36"/>
      <c r="C50" s="102">
        <v>6</v>
      </c>
      <c r="D50" s="194" t="s">
        <v>15</v>
      </c>
      <c r="E50" s="175"/>
      <c r="F50" s="175"/>
      <c r="G50" s="175"/>
      <c r="H50" s="175"/>
      <c r="I50" s="174" t="s">
        <v>14</v>
      </c>
      <c r="J50" s="174" t="s">
        <v>13</v>
      </c>
      <c r="K50" s="172"/>
      <c r="L50" s="262"/>
      <c r="M50" s="262"/>
      <c r="N50" s="262"/>
      <c r="O50" s="261"/>
      <c r="P50" s="98" t="s">
        <v>4</v>
      </c>
      <c r="Q50" s="59"/>
      <c r="R50" s="260"/>
      <c r="S50" s="260"/>
      <c r="T50" s="260"/>
      <c r="U50" s="260"/>
      <c r="V50" s="260"/>
      <c r="W50" s="18"/>
      <c r="AA50" s="58" t="s">
        <v>3</v>
      </c>
    </row>
    <row r="51" spans="1:27" ht="12.6" customHeight="1" x14ac:dyDescent="0.25">
      <c r="A51" s="4"/>
      <c r="B51" s="36"/>
      <c r="C51" s="57"/>
      <c r="D51" s="416" t="s">
        <v>12</v>
      </c>
      <c r="E51" s="417"/>
      <c r="F51" s="417"/>
      <c r="G51" s="418"/>
      <c r="H51" s="3"/>
      <c r="I51" s="350"/>
      <c r="J51" s="351" t="s">
        <v>106</v>
      </c>
      <c r="K51" s="56"/>
      <c r="L51" s="3"/>
      <c r="M51" s="3"/>
      <c r="N51" s="3"/>
      <c r="O51" s="55"/>
      <c r="P51" s="348">
        <f>'Track 2 calculations'!E14</f>
        <v>0</v>
      </c>
      <c r="Q51" s="53"/>
      <c r="R51" s="2"/>
      <c r="S51" s="2"/>
      <c r="T51" s="2"/>
      <c r="U51" s="2"/>
      <c r="V51" s="2"/>
      <c r="W51" s="18"/>
      <c r="AA51" s="73"/>
    </row>
    <row r="52" spans="1:27" ht="12.6" customHeight="1" x14ac:dyDescent="0.25">
      <c r="A52" s="4"/>
      <c r="B52" s="36"/>
      <c r="C52" s="57"/>
      <c r="D52" s="416" t="s">
        <v>241</v>
      </c>
      <c r="E52" s="417"/>
      <c r="F52" s="417"/>
      <c r="G52" s="418"/>
      <c r="H52" s="3"/>
      <c r="I52" s="350"/>
      <c r="J52" s="351" t="s">
        <v>106</v>
      </c>
      <c r="K52" s="56"/>
      <c r="L52" s="3" t="b">
        <v>0</v>
      </c>
      <c r="M52" s="3"/>
      <c r="N52" s="3"/>
      <c r="O52" s="55"/>
      <c r="P52" s="348">
        <f>'Track 2 calculations'!E24</f>
        <v>0</v>
      </c>
      <c r="Q52" s="53"/>
      <c r="R52" s="2"/>
      <c r="S52" s="2"/>
      <c r="T52" s="2"/>
      <c r="U52" s="2"/>
      <c r="V52" s="2"/>
      <c r="W52" s="18"/>
      <c r="AA52" s="73"/>
    </row>
    <row r="53" spans="1:27" ht="12.6" customHeight="1" x14ac:dyDescent="0.25">
      <c r="A53" s="4"/>
      <c r="B53" s="36"/>
      <c r="C53" s="57"/>
      <c r="D53" s="419"/>
      <c r="E53" s="420"/>
      <c r="F53" s="420"/>
      <c r="G53" s="421"/>
      <c r="H53" s="3"/>
      <c r="I53" s="112"/>
      <c r="J53" s="111"/>
      <c r="K53" s="56"/>
      <c r="L53" s="3"/>
      <c r="M53" s="3"/>
      <c r="N53" s="3"/>
      <c r="O53" s="55"/>
      <c r="P53" s="348">
        <v>0</v>
      </c>
      <c r="Q53" s="53"/>
      <c r="R53" s="2"/>
      <c r="S53" s="2"/>
      <c r="T53" s="2"/>
      <c r="U53" s="2"/>
      <c r="V53" s="2"/>
      <c r="W53" s="18"/>
      <c r="AA53" s="73"/>
    </row>
    <row r="54" spans="1:27" ht="12.6" customHeight="1" x14ac:dyDescent="0.25">
      <c r="A54" s="4"/>
      <c r="B54" s="36"/>
      <c r="C54" s="57"/>
      <c r="D54" s="419"/>
      <c r="E54" s="420"/>
      <c r="F54" s="420"/>
      <c r="G54" s="421"/>
      <c r="H54" s="3"/>
      <c r="I54" s="112"/>
      <c r="J54" s="111"/>
      <c r="K54" s="56"/>
      <c r="L54" s="3"/>
      <c r="M54" s="3"/>
      <c r="N54" s="3"/>
      <c r="O54" s="55"/>
      <c r="P54" s="348">
        <v>0</v>
      </c>
      <c r="Q54" s="53"/>
      <c r="R54" s="2"/>
      <c r="S54" s="2"/>
      <c r="T54" s="2"/>
      <c r="U54" s="2"/>
      <c r="V54" s="2"/>
      <c r="W54" s="18"/>
      <c r="AA54" s="73"/>
    </row>
    <row r="55" spans="1:27" ht="12.6" customHeight="1" x14ac:dyDescent="0.25">
      <c r="A55" s="4"/>
      <c r="B55" s="36"/>
      <c r="C55" s="57"/>
      <c r="D55" s="419"/>
      <c r="E55" s="420"/>
      <c r="F55" s="420"/>
      <c r="G55" s="421"/>
      <c r="H55" s="3"/>
      <c r="I55" s="112"/>
      <c r="J55" s="111"/>
      <c r="K55" s="56"/>
      <c r="L55" s="3"/>
      <c r="M55" s="3"/>
      <c r="N55" s="3"/>
      <c r="O55" s="55"/>
      <c r="P55" s="348">
        <v>0</v>
      </c>
      <c r="Q55" s="53"/>
      <c r="R55" s="2"/>
      <c r="S55" s="2"/>
      <c r="T55" s="2"/>
      <c r="U55" s="2"/>
      <c r="V55" s="2"/>
      <c r="W55" s="18"/>
      <c r="AA55" s="73"/>
    </row>
    <row r="56" spans="1:27" ht="12.6" customHeight="1" x14ac:dyDescent="0.25">
      <c r="A56" s="4"/>
      <c r="B56" s="36"/>
      <c r="C56" s="57"/>
      <c r="D56" s="419"/>
      <c r="E56" s="420"/>
      <c r="F56" s="420"/>
      <c r="G56" s="421"/>
      <c r="H56" s="3"/>
      <c r="I56" s="112"/>
      <c r="J56" s="111"/>
      <c r="K56" s="56"/>
      <c r="L56" s="3"/>
      <c r="M56" s="3"/>
      <c r="N56" s="3"/>
      <c r="O56" s="55"/>
      <c r="P56" s="348">
        <v>0</v>
      </c>
      <c r="Q56" s="53"/>
      <c r="R56" s="2"/>
      <c r="S56" s="2"/>
      <c r="T56" s="2"/>
      <c r="U56" s="2"/>
      <c r="V56" s="2"/>
      <c r="W56" s="18"/>
      <c r="AA56" s="73"/>
    </row>
    <row r="57" spans="1:27" ht="8.1" customHeight="1" x14ac:dyDescent="0.25">
      <c r="A57" s="4"/>
      <c r="B57" s="36"/>
      <c r="C57" s="51"/>
      <c r="D57" s="110"/>
      <c r="E57" s="50"/>
      <c r="F57" s="50"/>
      <c r="G57" s="50"/>
      <c r="H57" s="50"/>
      <c r="I57" s="50"/>
      <c r="J57" s="50"/>
      <c r="K57" s="207"/>
      <c r="L57" s="3"/>
      <c r="M57" s="3"/>
      <c r="N57" s="3"/>
      <c r="O57" s="48"/>
      <c r="P57" s="109"/>
      <c r="Q57" s="105"/>
      <c r="R57" s="2"/>
      <c r="S57" s="2"/>
      <c r="T57" s="2"/>
      <c r="U57" s="2"/>
      <c r="V57" s="2"/>
      <c r="W57" s="18"/>
      <c r="AA57" s="249"/>
    </row>
    <row r="58" spans="1:27" ht="12.75" customHeight="1" x14ac:dyDescent="0.25">
      <c r="A58" s="45"/>
      <c r="B58" s="44"/>
      <c r="C58" s="400" t="s">
        <v>1</v>
      </c>
      <c r="D58" s="446"/>
      <c r="E58" s="446"/>
      <c r="F58" s="446"/>
      <c r="G58" s="446"/>
      <c r="H58" s="256"/>
      <c r="I58" s="256"/>
      <c r="J58" s="255"/>
      <c r="K58" s="255"/>
      <c r="L58" s="90"/>
      <c r="M58" s="90"/>
      <c r="N58" s="90"/>
      <c r="O58" s="90"/>
      <c r="P58" s="254">
        <f>SUM(P51:P56)</f>
        <v>0</v>
      </c>
      <c r="Q58" s="88"/>
      <c r="R58" s="74"/>
      <c r="S58" s="74"/>
      <c r="T58" s="74"/>
      <c r="U58" s="74"/>
      <c r="V58" s="74"/>
      <c r="W58" s="37"/>
      <c r="AA58" s="195"/>
    </row>
    <row r="59" spans="1:27" ht="29.25" customHeight="1" x14ac:dyDescent="0.25">
      <c r="A59" s="108"/>
      <c r="B59" s="107"/>
      <c r="C59" s="102">
        <v>7</v>
      </c>
      <c r="D59" s="194" t="s">
        <v>11</v>
      </c>
      <c r="E59" s="175"/>
      <c r="F59" s="175"/>
      <c r="G59" s="175"/>
      <c r="H59" s="246"/>
      <c r="I59" s="246"/>
      <c r="J59" s="246"/>
      <c r="K59" s="245"/>
      <c r="L59" s="3"/>
      <c r="M59" s="3"/>
      <c r="N59" s="3"/>
      <c r="O59" s="55"/>
      <c r="P59" s="98" t="s">
        <v>4</v>
      </c>
      <c r="Q59" s="59"/>
      <c r="R59" s="2"/>
      <c r="S59" s="2"/>
      <c r="T59" s="2"/>
      <c r="U59" s="2"/>
      <c r="V59" s="2"/>
      <c r="W59" s="18"/>
      <c r="AA59" s="58" t="s">
        <v>3</v>
      </c>
    </row>
    <row r="60" spans="1:27" ht="12.6" customHeight="1" x14ac:dyDescent="0.25">
      <c r="A60" s="108"/>
      <c r="B60" s="107"/>
      <c r="C60" s="57"/>
      <c r="D60" s="436"/>
      <c r="E60" s="437"/>
      <c r="F60" s="437"/>
      <c r="G60" s="437"/>
      <c r="H60" s="438"/>
      <c r="I60" s="438"/>
      <c r="J60" s="439"/>
      <c r="K60" s="56"/>
      <c r="L60" s="3"/>
      <c r="M60" s="3"/>
      <c r="N60" s="3"/>
      <c r="O60" s="55"/>
      <c r="P60" s="348">
        <v>0</v>
      </c>
      <c r="Q60" s="53"/>
      <c r="R60" s="2"/>
      <c r="S60" s="2"/>
      <c r="T60" s="2"/>
      <c r="U60" s="2"/>
      <c r="V60" s="2"/>
      <c r="W60" s="18"/>
      <c r="AA60" s="73"/>
    </row>
    <row r="61" spans="1:27" ht="12.6" customHeight="1" x14ac:dyDescent="0.25">
      <c r="A61" s="108"/>
      <c r="B61" s="107"/>
      <c r="C61" s="57"/>
      <c r="D61" s="436"/>
      <c r="E61" s="437"/>
      <c r="F61" s="437"/>
      <c r="G61" s="437"/>
      <c r="H61" s="438"/>
      <c r="I61" s="438"/>
      <c r="J61" s="439"/>
      <c r="K61" s="56"/>
      <c r="L61" s="3"/>
      <c r="M61" s="3"/>
      <c r="N61" s="3"/>
      <c r="O61" s="55"/>
      <c r="P61" s="348">
        <v>0</v>
      </c>
      <c r="Q61" s="53"/>
      <c r="R61" s="2"/>
      <c r="S61" s="2"/>
      <c r="T61" s="2"/>
      <c r="U61" s="2"/>
      <c r="V61" s="2"/>
      <c r="W61" s="18"/>
      <c r="AA61" s="73"/>
    </row>
    <row r="62" spans="1:27" ht="12.6" customHeight="1" x14ac:dyDescent="0.25">
      <c r="A62" s="108"/>
      <c r="B62" s="107"/>
      <c r="C62" s="57"/>
      <c r="D62" s="436"/>
      <c r="E62" s="437"/>
      <c r="F62" s="437"/>
      <c r="G62" s="437"/>
      <c r="H62" s="438"/>
      <c r="I62" s="438"/>
      <c r="J62" s="439"/>
      <c r="K62" s="56"/>
      <c r="L62" s="3"/>
      <c r="M62" s="3"/>
      <c r="N62" s="3"/>
      <c r="O62" s="55"/>
      <c r="P62" s="348">
        <v>0</v>
      </c>
      <c r="Q62" s="53"/>
      <c r="R62" s="2"/>
      <c r="S62" s="2"/>
      <c r="T62" s="2"/>
      <c r="U62" s="2"/>
      <c r="V62" s="2"/>
      <c r="W62" s="18"/>
      <c r="AA62" s="73"/>
    </row>
    <row r="63" spans="1:27" ht="12.6" customHeight="1" x14ac:dyDescent="0.25">
      <c r="A63" s="108"/>
      <c r="B63" s="107"/>
      <c r="C63" s="57"/>
      <c r="D63" s="436"/>
      <c r="E63" s="437"/>
      <c r="F63" s="437"/>
      <c r="G63" s="437"/>
      <c r="H63" s="438"/>
      <c r="I63" s="438"/>
      <c r="J63" s="439"/>
      <c r="K63" s="56"/>
      <c r="L63" s="3"/>
      <c r="M63" s="3"/>
      <c r="N63" s="3"/>
      <c r="O63" s="55"/>
      <c r="P63" s="348">
        <v>0</v>
      </c>
      <c r="Q63" s="53"/>
      <c r="R63" s="2"/>
      <c r="S63" s="2"/>
      <c r="T63" s="2"/>
      <c r="U63" s="2"/>
      <c r="V63" s="2"/>
      <c r="W63" s="18"/>
      <c r="AA63" s="73"/>
    </row>
    <row r="64" spans="1:27" ht="9.9499999999999993" customHeight="1" x14ac:dyDescent="0.25">
      <c r="A64" s="4"/>
      <c r="B64" s="36"/>
      <c r="C64" s="51"/>
      <c r="D64" s="440"/>
      <c r="E64" s="440"/>
      <c r="F64" s="440"/>
      <c r="G64" s="50"/>
      <c r="H64" s="50"/>
      <c r="I64" s="50"/>
      <c r="J64" s="50"/>
      <c r="K64" s="207"/>
      <c r="L64" s="3"/>
      <c r="M64" s="3"/>
      <c r="N64" s="3"/>
      <c r="O64" s="48"/>
      <c r="P64" s="106"/>
      <c r="Q64" s="105"/>
      <c r="R64" s="2"/>
      <c r="S64" s="2"/>
      <c r="T64" s="2"/>
      <c r="U64" s="2"/>
      <c r="V64" s="2"/>
      <c r="W64" s="18"/>
      <c r="AA64" s="249"/>
    </row>
    <row r="65" spans="1:27" ht="12.75" customHeight="1" x14ac:dyDescent="0.25">
      <c r="A65" s="45"/>
      <c r="B65" s="44"/>
      <c r="C65" s="400" t="s">
        <v>1</v>
      </c>
      <c r="D65" s="446"/>
      <c r="E65" s="446"/>
      <c r="F65" s="446"/>
      <c r="G65" s="446"/>
      <c r="H65" s="256"/>
      <c r="I65" s="256"/>
      <c r="J65" s="255"/>
      <c r="K65" s="255"/>
      <c r="L65" s="90"/>
      <c r="M65" s="90"/>
      <c r="N65" s="90"/>
      <c r="O65" s="90"/>
      <c r="P65" s="254">
        <f>SUM(P60:P63)</f>
        <v>0</v>
      </c>
      <c r="Q65" s="88"/>
      <c r="R65" s="74"/>
      <c r="S65" s="74"/>
      <c r="T65" s="74"/>
      <c r="U65" s="74"/>
      <c r="V65" s="74"/>
      <c r="W65" s="37"/>
      <c r="AA65" s="195"/>
    </row>
    <row r="66" spans="1:27" ht="30" customHeight="1" x14ac:dyDescent="0.25">
      <c r="A66" s="4"/>
      <c r="B66" s="36"/>
      <c r="C66" s="102">
        <v>8</v>
      </c>
      <c r="D66" s="194" t="s">
        <v>9</v>
      </c>
      <c r="E66" s="175"/>
      <c r="F66" s="175"/>
      <c r="G66" s="175"/>
      <c r="H66" s="175"/>
      <c r="I66" s="175"/>
      <c r="J66" s="175"/>
      <c r="K66" s="245"/>
      <c r="L66" s="3"/>
      <c r="M66" s="3"/>
      <c r="N66" s="3"/>
      <c r="O66" s="55"/>
      <c r="P66" s="98" t="s">
        <v>4</v>
      </c>
      <c r="Q66" s="59"/>
      <c r="R66" s="2"/>
      <c r="S66" s="2"/>
      <c r="T66" s="2"/>
      <c r="U66" s="2"/>
      <c r="V66" s="2"/>
      <c r="W66" s="18"/>
      <c r="AA66" s="58" t="s">
        <v>3</v>
      </c>
    </row>
    <row r="67" spans="1:27" ht="12.6" customHeight="1" x14ac:dyDescent="0.25">
      <c r="A67" s="4"/>
      <c r="B67" s="36"/>
      <c r="C67" s="57"/>
      <c r="D67" s="427"/>
      <c r="E67" s="428"/>
      <c r="F67" s="428"/>
      <c r="G67" s="428"/>
      <c r="H67" s="428"/>
      <c r="I67" s="428"/>
      <c r="J67" s="428"/>
      <c r="K67" s="56"/>
      <c r="L67" s="3"/>
      <c r="M67" s="3"/>
      <c r="N67" s="3"/>
      <c r="O67" s="55"/>
      <c r="P67" s="54">
        <v>0</v>
      </c>
      <c r="Q67" s="53"/>
      <c r="R67" s="2"/>
      <c r="S67" s="2"/>
      <c r="T67" s="2"/>
      <c r="U67" s="2"/>
      <c r="V67" s="2"/>
      <c r="W67" s="18"/>
      <c r="AA67" s="52"/>
    </row>
    <row r="68" spans="1:27" ht="12.6" customHeight="1" x14ac:dyDescent="0.25">
      <c r="A68" s="4"/>
      <c r="B68" s="36"/>
      <c r="C68" s="57"/>
      <c r="D68" s="427"/>
      <c r="E68" s="428"/>
      <c r="F68" s="428"/>
      <c r="G68" s="428"/>
      <c r="H68" s="428"/>
      <c r="I68" s="428"/>
      <c r="J68" s="428"/>
      <c r="K68" s="56"/>
      <c r="L68" s="3"/>
      <c r="M68" s="3"/>
      <c r="N68" s="3"/>
      <c r="O68" s="55"/>
      <c r="P68" s="54">
        <v>0</v>
      </c>
      <c r="Q68" s="53"/>
      <c r="R68" s="2"/>
      <c r="S68" s="2"/>
      <c r="T68" s="2"/>
      <c r="U68" s="2"/>
      <c r="V68" s="2"/>
      <c r="W68" s="18"/>
      <c r="AA68" s="52"/>
    </row>
    <row r="69" spans="1:27" ht="12.6" customHeight="1" x14ac:dyDescent="0.25">
      <c r="A69" s="4"/>
      <c r="B69" s="36"/>
      <c r="C69" s="57"/>
      <c r="D69" s="427"/>
      <c r="E69" s="428"/>
      <c r="F69" s="428"/>
      <c r="G69" s="428"/>
      <c r="H69" s="428"/>
      <c r="I69" s="428"/>
      <c r="J69" s="428"/>
      <c r="K69" s="56"/>
      <c r="L69" s="3"/>
      <c r="M69" s="3"/>
      <c r="N69" s="3"/>
      <c r="O69" s="55"/>
      <c r="P69" s="54">
        <v>0</v>
      </c>
      <c r="Q69" s="53"/>
      <c r="R69" s="2"/>
      <c r="S69" s="2"/>
      <c r="T69" s="2"/>
      <c r="U69" s="2"/>
      <c r="V69" s="2"/>
      <c r="W69" s="18"/>
      <c r="AA69" s="52"/>
    </row>
    <row r="70" spans="1:27" ht="12.6" customHeight="1" x14ac:dyDescent="0.25">
      <c r="A70" s="4"/>
      <c r="B70" s="36"/>
      <c r="C70" s="57"/>
      <c r="D70" s="427"/>
      <c r="E70" s="428"/>
      <c r="F70" s="428"/>
      <c r="G70" s="428"/>
      <c r="H70" s="428"/>
      <c r="I70" s="428"/>
      <c r="J70" s="428"/>
      <c r="K70" s="56"/>
      <c r="L70" s="3"/>
      <c r="M70" s="3"/>
      <c r="N70" s="3"/>
      <c r="O70" s="55"/>
      <c r="P70" s="54">
        <v>0</v>
      </c>
      <c r="Q70" s="53"/>
      <c r="R70" s="2"/>
      <c r="S70" s="2"/>
      <c r="T70" s="2"/>
      <c r="U70" s="2"/>
      <c r="V70" s="2"/>
      <c r="W70" s="18"/>
      <c r="AA70" s="52"/>
    </row>
    <row r="71" spans="1:27" ht="12.75" customHeight="1" x14ac:dyDescent="0.25">
      <c r="A71" s="4"/>
      <c r="B71" s="36"/>
      <c r="C71" s="51"/>
      <c r="D71" s="50"/>
      <c r="E71" s="50"/>
      <c r="F71" s="50"/>
      <c r="G71" s="50"/>
      <c r="H71" s="50"/>
      <c r="I71" s="50"/>
      <c r="J71" s="50"/>
      <c r="K71" s="207"/>
      <c r="L71" s="3"/>
      <c r="M71" s="3"/>
      <c r="N71" s="3"/>
      <c r="O71" s="48"/>
      <c r="P71" s="94"/>
      <c r="Q71" s="93"/>
      <c r="R71" s="2"/>
      <c r="S71" s="2"/>
      <c r="T71" s="2"/>
      <c r="U71" s="2"/>
      <c r="V71" s="2"/>
      <c r="W71" s="18"/>
      <c r="AA71" s="249"/>
    </row>
    <row r="72" spans="1:27" ht="12.75" customHeight="1" x14ac:dyDescent="0.25">
      <c r="A72" s="45"/>
      <c r="B72" s="44"/>
      <c r="C72" s="400" t="s">
        <v>1</v>
      </c>
      <c r="D72" s="446"/>
      <c r="E72" s="446"/>
      <c r="F72" s="446"/>
      <c r="G72" s="446"/>
      <c r="H72" s="256"/>
      <c r="I72" s="256"/>
      <c r="J72" s="255"/>
      <c r="K72" s="255"/>
      <c r="L72" s="90"/>
      <c r="M72" s="90"/>
      <c r="N72" s="90"/>
      <c r="O72" s="90"/>
      <c r="P72" s="254">
        <f>SUM(P67:P70)</f>
        <v>0</v>
      </c>
      <c r="Q72" s="88"/>
      <c r="R72" s="74"/>
      <c r="S72" s="74"/>
      <c r="T72" s="74"/>
      <c r="U72" s="74"/>
      <c r="V72" s="74"/>
      <c r="W72" s="37"/>
      <c r="AA72" s="195"/>
    </row>
    <row r="73" spans="1:27" ht="30" customHeight="1" x14ac:dyDescent="0.25">
      <c r="A73" s="4"/>
      <c r="B73" s="36"/>
      <c r="C73" s="102">
        <v>9</v>
      </c>
      <c r="D73" s="253" t="s">
        <v>8</v>
      </c>
      <c r="E73" s="259"/>
      <c r="F73" s="259"/>
      <c r="G73" s="259"/>
      <c r="H73" s="246"/>
      <c r="I73" s="258"/>
      <c r="J73" s="257"/>
      <c r="K73" s="245"/>
      <c r="L73" s="3"/>
      <c r="M73" s="3"/>
      <c r="N73" s="3"/>
      <c r="O73" s="55"/>
      <c r="P73" s="98" t="s">
        <v>4</v>
      </c>
      <c r="Q73" s="59"/>
      <c r="R73" s="2"/>
      <c r="S73" s="2"/>
      <c r="T73" s="2"/>
      <c r="U73" s="2"/>
      <c r="V73" s="2"/>
      <c r="W73" s="18"/>
      <c r="AA73" s="58" t="s">
        <v>3</v>
      </c>
    </row>
    <row r="74" spans="1:27" ht="12.6" customHeight="1" x14ac:dyDescent="0.25">
      <c r="A74" s="4"/>
      <c r="B74" s="36"/>
      <c r="C74" s="57"/>
      <c r="D74" s="427"/>
      <c r="E74" s="428"/>
      <c r="F74" s="428"/>
      <c r="G74" s="428"/>
      <c r="H74" s="428"/>
      <c r="I74" s="428"/>
      <c r="J74" s="428"/>
      <c r="K74" s="56"/>
      <c r="L74" s="3"/>
      <c r="M74" s="3"/>
      <c r="N74" s="3"/>
      <c r="O74" s="55"/>
      <c r="P74" s="97">
        <v>0</v>
      </c>
      <c r="Q74" s="96"/>
      <c r="R74" s="2"/>
      <c r="S74" s="2"/>
      <c r="T74" s="2"/>
      <c r="U74" s="2"/>
      <c r="V74" s="2"/>
      <c r="W74" s="18"/>
      <c r="AA74" s="52"/>
    </row>
    <row r="75" spans="1:27" ht="12.6" customHeight="1" x14ac:dyDescent="0.25">
      <c r="A75" s="4"/>
      <c r="B75" s="36"/>
      <c r="C75" s="57"/>
      <c r="D75" s="427"/>
      <c r="E75" s="428"/>
      <c r="F75" s="428"/>
      <c r="G75" s="428"/>
      <c r="H75" s="428"/>
      <c r="I75" s="428"/>
      <c r="J75" s="428"/>
      <c r="K75" s="56"/>
      <c r="L75" s="3"/>
      <c r="M75" s="3"/>
      <c r="N75" s="3"/>
      <c r="O75" s="55"/>
      <c r="P75" s="97">
        <v>0</v>
      </c>
      <c r="Q75" s="96"/>
      <c r="R75" s="2"/>
      <c r="S75" s="2"/>
      <c r="T75" s="2"/>
      <c r="U75" s="2"/>
      <c r="V75" s="2"/>
      <c r="W75" s="18"/>
      <c r="AA75" s="52"/>
    </row>
    <row r="76" spans="1:27" ht="12.6" customHeight="1" x14ac:dyDescent="0.25">
      <c r="A76" s="4"/>
      <c r="B76" s="36"/>
      <c r="C76" s="57"/>
      <c r="D76" s="427"/>
      <c r="E76" s="428"/>
      <c r="F76" s="428"/>
      <c r="G76" s="428"/>
      <c r="H76" s="428"/>
      <c r="I76" s="428"/>
      <c r="J76" s="428"/>
      <c r="K76" s="56"/>
      <c r="L76" s="3"/>
      <c r="M76" s="3"/>
      <c r="N76" s="3"/>
      <c r="O76" s="55"/>
      <c r="P76" s="97">
        <v>0</v>
      </c>
      <c r="Q76" s="96"/>
      <c r="R76" s="2"/>
      <c r="S76" s="2"/>
      <c r="T76" s="2"/>
      <c r="U76" s="2"/>
      <c r="V76" s="2"/>
      <c r="W76" s="18"/>
      <c r="AA76" s="52"/>
    </row>
    <row r="77" spans="1:27" ht="12.6" customHeight="1" x14ac:dyDescent="0.25">
      <c r="A77" s="4"/>
      <c r="B77" s="36"/>
      <c r="C77" s="57"/>
      <c r="D77" s="427"/>
      <c r="E77" s="428"/>
      <c r="F77" s="428"/>
      <c r="G77" s="428"/>
      <c r="H77" s="428"/>
      <c r="I77" s="428"/>
      <c r="J77" s="428"/>
      <c r="K77" s="56"/>
      <c r="L77" s="3"/>
      <c r="M77" s="3"/>
      <c r="N77" s="3"/>
      <c r="O77" s="55"/>
      <c r="P77" s="97">
        <v>0</v>
      </c>
      <c r="Q77" s="96"/>
      <c r="R77" s="2"/>
      <c r="S77" s="2"/>
      <c r="T77" s="2"/>
      <c r="U77" s="2"/>
      <c r="V77" s="2"/>
      <c r="W77" s="18"/>
      <c r="AA77" s="52"/>
    </row>
    <row r="78" spans="1:27" ht="12.75" customHeight="1" x14ac:dyDescent="0.25">
      <c r="A78" s="4"/>
      <c r="B78" s="36"/>
      <c r="C78" s="51"/>
      <c r="D78" s="50"/>
      <c r="E78" s="50"/>
      <c r="F78" s="50"/>
      <c r="G78" s="50"/>
      <c r="H78" s="50"/>
      <c r="I78" s="95"/>
      <c r="J78" s="95"/>
      <c r="K78" s="207"/>
      <c r="L78" s="3"/>
      <c r="M78" s="3"/>
      <c r="N78" s="3"/>
      <c r="O78" s="48"/>
      <c r="P78" s="94"/>
      <c r="Q78" s="93"/>
      <c r="R78" s="2"/>
      <c r="S78" s="2"/>
      <c r="T78" s="2"/>
      <c r="U78" s="2"/>
      <c r="V78" s="2"/>
      <c r="W78" s="18"/>
      <c r="AA78" s="249"/>
    </row>
    <row r="79" spans="1:27" ht="12.75" customHeight="1" x14ac:dyDescent="0.25">
      <c r="A79" s="45"/>
      <c r="B79" s="44"/>
      <c r="C79" s="400" t="s">
        <v>1</v>
      </c>
      <c r="D79" s="446"/>
      <c r="E79" s="446"/>
      <c r="F79" s="446"/>
      <c r="G79" s="446"/>
      <c r="H79" s="256"/>
      <c r="I79" s="256"/>
      <c r="J79" s="255"/>
      <c r="K79" s="255"/>
      <c r="L79" s="90"/>
      <c r="M79" s="90"/>
      <c r="N79" s="90"/>
      <c r="O79" s="90"/>
      <c r="P79" s="254">
        <f>SUM(P74:P77)</f>
        <v>0</v>
      </c>
      <c r="Q79" s="88"/>
      <c r="R79" s="74"/>
      <c r="S79" s="74"/>
      <c r="T79" s="74"/>
      <c r="U79" s="74"/>
      <c r="V79" s="74"/>
      <c r="W79" s="37"/>
      <c r="AA79" s="195"/>
    </row>
    <row r="80" spans="1:27" ht="15.75" customHeight="1" x14ac:dyDescent="0.25">
      <c r="A80" s="45"/>
      <c r="B80" s="44"/>
      <c r="C80" s="87"/>
      <c r="D80" s="253"/>
      <c r="E80" s="253"/>
      <c r="F80" s="253"/>
      <c r="G80" s="253"/>
      <c r="H80" s="252"/>
      <c r="I80" s="252" t="s">
        <v>7</v>
      </c>
      <c r="J80" s="251"/>
      <c r="K80" s="250"/>
      <c r="L80" s="82"/>
      <c r="M80" s="82"/>
      <c r="N80" s="82"/>
      <c r="O80" s="81"/>
      <c r="P80" s="80"/>
      <c r="Q80" s="65"/>
      <c r="R80" s="79"/>
      <c r="S80" s="79"/>
      <c r="T80" s="79"/>
      <c r="U80" s="79"/>
      <c r="V80" s="79"/>
      <c r="W80" s="78"/>
      <c r="AA80" s="58" t="s">
        <v>3</v>
      </c>
    </row>
    <row r="81" spans="1:27" x14ac:dyDescent="0.25">
      <c r="A81" s="4"/>
      <c r="B81" s="36"/>
      <c r="C81" s="77">
        <v>10</v>
      </c>
      <c r="D81" s="7" t="s">
        <v>6</v>
      </c>
      <c r="E81" s="7"/>
      <c r="F81" s="7"/>
      <c r="G81" s="3"/>
      <c r="H81" s="76"/>
      <c r="I81" s="442"/>
      <c r="J81" s="443"/>
      <c r="K81" s="56"/>
      <c r="L81" s="3"/>
      <c r="M81" s="3"/>
      <c r="N81" s="3"/>
      <c r="O81" s="55"/>
      <c r="P81" s="75"/>
      <c r="Q81" s="65"/>
      <c r="R81" s="74"/>
      <c r="S81" s="74"/>
      <c r="T81" s="74"/>
      <c r="U81" s="74"/>
      <c r="V81" s="74"/>
      <c r="W81" s="18"/>
      <c r="AA81" s="73"/>
    </row>
    <row r="82" spans="1:27" ht="9" customHeight="1" x14ac:dyDescent="0.25">
      <c r="A82" s="4"/>
      <c r="B82" s="36"/>
      <c r="C82" s="67"/>
      <c r="D82" s="3"/>
      <c r="E82" s="3"/>
      <c r="F82" s="3"/>
      <c r="G82" s="3"/>
      <c r="H82" s="3"/>
      <c r="I82" s="66"/>
      <c r="J82" s="66"/>
      <c r="K82" s="56"/>
      <c r="L82" s="3"/>
      <c r="M82" s="3"/>
      <c r="N82" s="3"/>
      <c r="O82" s="55"/>
      <c r="P82" s="72"/>
      <c r="Q82" s="65"/>
      <c r="R82" s="2"/>
      <c r="S82" s="2"/>
      <c r="T82" s="2"/>
      <c r="U82" s="2"/>
      <c r="V82" s="2"/>
      <c r="W82" s="18"/>
      <c r="AA82" s="249"/>
    </row>
    <row r="83" spans="1:27" ht="12.75" customHeight="1" x14ac:dyDescent="0.25">
      <c r="A83" s="4"/>
      <c r="B83" s="36"/>
      <c r="C83" s="71"/>
      <c r="D83" s="69"/>
      <c r="E83" s="69"/>
      <c r="F83" s="69"/>
      <c r="G83" s="69"/>
      <c r="H83" s="69"/>
      <c r="I83" s="70"/>
      <c r="J83" s="70"/>
      <c r="K83" s="69"/>
      <c r="L83" s="69"/>
      <c r="M83" s="69"/>
      <c r="N83" s="69"/>
      <c r="O83" s="55"/>
      <c r="P83" s="69"/>
      <c r="Q83" s="65"/>
      <c r="R83" s="68"/>
      <c r="S83" s="68"/>
      <c r="T83" s="68"/>
      <c r="U83" s="68"/>
      <c r="V83" s="68"/>
      <c r="W83" s="18"/>
      <c r="AA83" s="195"/>
    </row>
    <row r="84" spans="1:27" ht="8.25" customHeight="1" x14ac:dyDescent="0.25">
      <c r="A84" s="4"/>
      <c r="B84" s="36"/>
      <c r="C84" s="67"/>
      <c r="D84" s="3"/>
      <c r="E84" s="3"/>
      <c r="F84" s="3"/>
      <c r="G84" s="3"/>
      <c r="H84" s="3"/>
      <c r="I84" s="66"/>
      <c r="J84" s="66"/>
      <c r="K84" s="56"/>
      <c r="L84" s="3"/>
      <c r="M84" s="3"/>
      <c r="N84" s="3"/>
      <c r="O84" s="55"/>
      <c r="P84" s="28"/>
      <c r="Q84" s="65"/>
      <c r="R84" s="2"/>
      <c r="S84" s="2"/>
      <c r="T84" s="2"/>
      <c r="U84" s="2"/>
      <c r="V84" s="2"/>
      <c r="W84" s="18"/>
      <c r="AA84" s="249"/>
    </row>
    <row r="85" spans="1:27" ht="28.5" customHeight="1" x14ac:dyDescent="0.25">
      <c r="A85" s="4"/>
      <c r="B85" s="36"/>
      <c r="C85" s="63">
        <v>11</v>
      </c>
      <c r="D85" s="444" t="s">
        <v>5</v>
      </c>
      <c r="E85" s="444"/>
      <c r="F85" s="444"/>
      <c r="G85" s="444"/>
      <c r="H85" s="444"/>
      <c r="I85" s="444"/>
      <c r="J85" s="444"/>
      <c r="K85" s="445"/>
      <c r="L85" s="62"/>
      <c r="M85" s="62"/>
      <c r="N85" s="62"/>
      <c r="O85" s="61"/>
      <c r="P85" s="60" t="s">
        <v>4</v>
      </c>
      <c r="Q85" s="59"/>
      <c r="R85" s="2"/>
      <c r="S85" s="2"/>
      <c r="T85" s="2"/>
      <c r="U85" s="2"/>
      <c r="V85" s="2"/>
      <c r="W85" s="18"/>
      <c r="AA85" s="58" t="s">
        <v>3</v>
      </c>
    </row>
    <row r="86" spans="1:27" ht="12.6" customHeight="1" x14ac:dyDescent="0.25">
      <c r="A86" s="4"/>
      <c r="B86" s="36"/>
      <c r="C86" s="57"/>
      <c r="D86" s="427"/>
      <c r="E86" s="427"/>
      <c r="F86" s="427"/>
      <c r="G86" s="427"/>
      <c r="H86" s="428"/>
      <c r="I86" s="428"/>
      <c r="J86" s="428"/>
      <c r="K86" s="56"/>
      <c r="L86" s="3"/>
      <c r="M86" s="3"/>
      <c r="N86" s="3"/>
      <c r="O86" s="55"/>
      <c r="P86" s="54">
        <v>0</v>
      </c>
      <c r="Q86" s="53"/>
      <c r="R86" s="2"/>
      <c r="S86" s="2"/>
      <c r="T86" s="2"/>
      <c r="U86" s="2"/>
      <c r="V86" s="2"/>
      <c r="W86" s="18"/>
      <c r="AA86" s="52"/>
    </row>
    <row r="87" spans="1:27" ht="12.6" customHeight="1" x14ac:dyDescent="0.25">
      <c r="A87" s="4"/>
      <c r="B87" s="36"/>
      <c r="C87" s="57"/>
      <c r="D87" s="427"/>
      <c r="E87" s="427"/>
      <c r="F87" s="427"/>
      <c r="G87" s="427"/>
      <c r="H87" s="428"/>
      <c r="I87" s="428"/>
      <c r="J87" s="428"/>
      <c r="K87" s="56"/>
      <c r="L87" s="3"/>
      <c r="M87" s="3"/>
      <c r="N87" s="3"/>
      <c r="O87" s="55"/>
      <c r="P87" s="54">
        <v>0</v>
      </c>
      <c r="Q87" s="53"/>
      <c r="R87" s="2"/>
      <c r="S87" s="2"/>
      <c r="T87" s="2"/>
      <c r="U87" s="2"/>
      <c r="V87" s="2"/>
      <c r="W87" s="18"/>
      <c r="AA87" s="52"/>
    </row>
    <row r="88" spans="1:27" ht="12.75" customHeight="1" x14ac:dyDescent="0.25">
      <c r="A88" s="4"/>
      <c r="B88" s="36"/>
      <c r="C88" s="51"/>
      <c r="D88" s="50"/>
      <c r="E88" s="50"/>
      <c r="F88" s="50"/>
      <c r="G88" s="50"/>
      <c r="H88" s="50"/>
      <c r="I88" s="50"/>
      <c r="J88" s="50"/>
      <c r="K88" s="207"/>
      <c r="L88" s="3"/>
      <c r="M88" s="3"/>
      <c r="N88" s="3"/>
      <c r="O88" s="48"/>
      <c r="P88" s="47"/>
      <c r="Q88" s="46"/>
      <c r="R88" s="2"/>
      <c r="S88" s="2"/>
      <c r="T88" s="2"/>
      <c r="U88" s="2"/>
      <c r="V88" s="2"/>
      <c r="W88" s="18"/>
      <c r="AA88" s="17"/>
    </row>
    <row r="89" spans="1:27" ht="16.5" customHeight="1" x14ac:dyDescent="0.25">
      <c r="A89" s="45"/>
      <c r="B89" s="44"/>
      <c r="C89" s="425" t="s">
        <v>1</v>
      </c>
      <c r="D89" s="426"/>
      <c r="E89" s="426"/>
      <c r="F89" s="426"/>
      <c r="G89" s="426"/>
      <c r="H89" s="43"/>
      <c r="I89" s="43"/>
      <c r="J89" s="42"/>
      <c r="K89" s="42"/>
      <c r="L89" s="41"/>
      <c r="M89" s="41"/>
      <c r="N89" s="41"/>
      <c r="O89" s="41"/>
      <c r="P89" s="40">
        <f>SUM(P86:P87)</f>
        <v>0</v>
      </c>
      <c r="Q89" s="248"/>
      <c r="R89" s="38"/>
      <c r="S89" s="38"/>
      <c r="T89" s="38"/>
      <c r="U89" s="38"/>
      <c r="V89" s="38"/>
      <c r="W89" s="37"/>
      <c r="AA89" s="195"/>
    </row>
    <row r="90" spans="1:27" ht="9" customHeight="1" x14ac:dyDescent="0.25">
      <c r="A90" s="4"/>
      <c r="B90" s="36"/>
      <c r="C90" s="35"/>
      <c r="D90" s="246"/>
      <c r="E90" s="247"/>
      <c r="F90" s="246"/>
      <c r="G90" s="246"/>
      <c r="H90" s="246"/>
      <c r="I90" s="246"/>
      <c r="J90" s="246"/>
      <c r="K90" s="246"/>
      <c r="L90" s="246"/>
      <c r="M90" s="246"/>
      <c r="N90" s="246"/>
      <c r="O90" s="246"/>
      <c r="P90" s="246"/>
      <c r="Q90" s="245"/>
      <c r="R90" s="19"/>
      <c r="S90" s="19"/>
      <c r="T90" s="19"/>
      <c r="U90" s="19"/>
      <c r="V90" s="19"/>
      <c r="W90" s="18"/>
      <c r="AA90" s="17"/>
    </row>
    <row r="91" spans="1:27" ht="15.75" customHeight="1" x14ac:dyDescent="0.25">
      <c r="A91" s="26"/>
      <c r="B91" s="31"/>
      <c r="C91" s="441" t="s">
        <v>0</v>
      </c>
      <c r="D91" s="415"/>
      <c r="E91" s="415"/>
      <c r="F91" s="415"/>
      <c r="G91" s="415"/>
      <c r="H91" s="415"/>
      <c r="I91" s="415"/>
      <c r="J91" s="415"/>
      <c r="K91" s="30"/>
      <c r="L91" s="30"/>
      <c r="M91" s="30"/>
      <c r="N91" s="30"/>
      <c r="O91" s="30"/>
      <c r="P91" s="29">
        <f>+P18+P27+P33+P40+P49+P58+P65+P72+P79+P81+P89</f>
        <v>0</v>
      </c>
      <c r="Q91" s="28"/>
      <c r="R91" s="19"/>
      <c r="S91" s="19"/>
      <c r="T91" s="19"/>
      <c r="U91" s="19"/>
      <c r="V91" s="19"/>
      <c r="W91" s="18"/>
      <c r="AA91" s="195"/>
    </row>
    <row r="92" spans="1:27" ht="6.6" customHeight="1" x14ac:dyDescent="0.25">
      <c r="A92" s="26"/>
      <c r="B92" s="25"/>
      <c r="C92" s="24"/>
      <c r="D92" s="23"/>
      <c r="E92" s="23"/>
      <c r="F92" s="23"/>
      <c r="G92" s="23"/>
      <c r="H92" s="23"/>
      <c r="I92" s="23"/>
      <c r="J92" s="23"/>
      <c r="K92" s="23"/>
      <c r="L92" s="23"/>
      <c r="M92" s="23"/>
      <c r="N92" s="23"/>
      <c r="O92" s="23"/>
      <c r="P92" s="22"/>
      <c r="Q92" s="244"/>
      <c r="R92" s="20"/>
      <c r="S92" s="19"/>
      <c r="T92" s="19"/>
      <c r="U92" s="19"/>
      <c r="V92" s="19"/>
      <c r="W92" s="19"/>
      <c r="X92" s="18"/>
      <c r="AA92" s="17"/>
    </row>
    <row r="93" spans="1:27" ht="8.25" customHeight="1" thickBot="1" x14ac:dyDescent="0.3">
      <c r="A93" s="4"/>
      <c r="B93" s="16"/>
      <c r="C93" s="15"/>
      <c r="D93" s="13"/>
      <c r="E93" s="13"/>
      <c r="F93" s="13"/>
      <c r="G93" s="13"/>
      <c r="H93" s="13"/>
      <c r="I93" s="13"/>
      <c r="J93" s="13"/>
      <c r="K93" s="13"/>
      <c r="L93" s="13"/>
      <c r="M93" s="13"/>
      <c r="N93" s="13"/>
      <c r="O93" s="13"/>
      <c r="P93" s="13"/>
      <c r="Q93" s="14"/>
      <c r="R93" s="13"/>
      <c r="S93" s="12"/>
      <c r="T93" s="12"/>
      <c r="U93" s="12"/>
      <c r="V93" s="12"/>
      <c r="W93" s="12"/>
      <c r="X93" s="11"/>
      <c r="Y93" s="10"/>
      <c r="Z93" s="10"/>
      <c r="AA93" s="9"/>
    </row>
    <row r="94" spans="1:27" x14ac:dyDescent="0.2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2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2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2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2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2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2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2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2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2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2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6Sx8RoLGh3iZnXlp6j9BOlIIy95jHDeT0LqsiuKK0LteJi6DSabxB3Pqf2uq3flgcWykqKWR3czln+lMZ7rL9g==" saltValue="S+L9Rl7YYLJLFPlRymCncQ=="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dataValidations count="15">
    <dataValidation allowBlank="1" showErrorMessage="1" prompt="_x000a_" sqref="P43:P47 Q41:Q47" xr:uid="{C4C83E13-224C-4C63-8A93-1AE0147C0682}"/>
    <dataValidation type="whole" allowBlank="1" showInputMessage="1" showErrorMessage="1" error="Please enter a numeric value." sqref="P35:Q39 P29:Q31" xr:uid="{4229CE95-59FC-4183-8ED7-01F068AED008}">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A615F576-7753-4EF0-A3E1-DF096085F207}">
      <formula1>0</formula1>
      <formula2>10000000</formula2>
    </dataValidation>
    <dataValidation type="list" allowBlank="1" showInputMessage="1" showErrorMessage="1" sqref="D51:G56" xr:uid="{01F60D7E-51DE-4BDE-B6F5-610E438A8C43}">
      <formula1>lstLn6</formula1>
    </dataValidation>
    <dataValidation type="list" allowBlank="1" showInputMessage="1" showErrorMessage="1" sqref="D60:J63" xr:uid="{694F58C8-2505-4376-BB3D-A0F8FA196319}">
      <formula1>lstLn7</formula1>
    </dataValidation>
    <dataValidation type="list" allowBlank="1" showInputMessage="1" showErrorMessage="1" sqref="J51:J56 J35:J38" xr:uid="{E2F788E8-D456-4503-9C57-AA7F055EF579}">
      <formula1>",per hour, per day, flat"</formula1>
    </dataValidation>
    <dataValidation type="list" allowBlank="1" showInputMessage="1" showErrorMessage="1" sqref="D74:J77" xr:uid="{0254C709-2DC8-4C1A-8AE4-1A08110BCE57}">
      <formula1>Line9OtherCosts</formula1>
    </dataValidation>
    <dataValidation type="list" allowBlank="1" showInputMessage="1" showErrorMessage="1" sqref="D67:J70" xr:uid="{BD202ECC-1255-4F5A-9A5C-722320AE8EC8}">
      <formula1>Line8Travel</formula1>
    </dataValidation>
    <dataValidation type="list" allowBlank="1" showInputMessage="1" showErrorMessage="1" sqref="D86:J87" xr:uid="{5E469936-75FE-4558-BC89-4384DC9EBF97}">
      <formula1>Line_11</formula1>
    </dataValidation>
    <dataValidation type="list" allowBlank="1" showInputMessage="1" showErrorMessage="1" sqref="D14:G16" xr:uid="{1E311206-6C71-4F51-8982-6BAEFA550DC1}">
      <formula1>lstLn1</formula1>
    </dataValidation>
    <dataValidation type="list" allowBlank="1" showInputMessage="1" showErrorMessage="1" sqref="D20:G25" xr:uid="{0DFE73D7-9C51-4867-89C4-7F3591C56F54}">
      <formula1>lstLn2</formula1>
    </dataValidation>
    <dataValidation type="list" allowBlank="1" showInputMessage="1" showErrorMessage="1" sqref="D29:G31" xr:uid="{B202FAC9-16FC-4586-BBFB-2C39FA8A63A8}">
      <formula1>lstLn3</formula1>
    </dataValidation>
    <dataValidation allowBlank="1" showErrorMessage="1" error="Please enter a numeric value." prompt="IMPORTANT - if you are contributing to MTRS you must click the MTRS box - 9% will be calculated automatically_x000a_" sqref="P26" xr:uid="{F5108D0D-65A2-4256-BA77-9DA2EF84B9FE}"/>
    <dataValidation type="list" allowBlank="1" showInputMessage="1" showErrorMessage="1" sqref="D35:G38" xr:uid="{845506BF-F1A8-41CF-B550-39A1C019A3DA}">
      <formula1>lstLn4</formula1>
    </dataValidation>
    <dataValidation type="list" allowBlank="1" showInputMessage="1" showErrorMessage="1" sqref="R8:S8" xr:uid="{3B0F706A-DA9E-4EF0-8AFF-88BD3B2F3D45}">
      <formula1>"Yes"</formula1>
    </dataValidation>
  </dataValidations>
  <hyperlinks>
    <hyperlink ref="S1:X1" location="'Table of Contents'!A1" tooltip="Back to Table of Contents" display="Back to Table of Contents" xr:uid="{E0B79903-1242-42DF-9875-F9D010538BD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59-09CB-472D-9C79-D7F9751F4A69}">
  <dimension ref="A1:E275"/>
  <sheetViews>
    <sheetView topLeftCell="A114" workbookViewId="0">
      <selection activeCell="A130" sqref="A130"/>
    </sheetView>
  </sheetViews>
  <sheetFormatPr defaultColWidth="9.140625" defaultRowHeight="15" x14ac:dyDescent="0.25"/>
  <cols>
    <col min="1" max="1" width="53.42578125" style="292" customWidth="1"/>
    <col min="2" max="2" width="12" style="292" customWidth="1"/>
    <col min="3" max="3" width="48.85546875" style="292" customWidth="1"/>
    <col min="4" max="4" width="9.140625" style="292"/>
    <col min="5" max="5" width="29.42578125" style="292" customWidth="1"/>
    <col min="6" max="16384" width="9.140625" style="292"/>
  </cols>
  <sheetData>
    <row r="1" spans="1:5" x14ac:dyDescent="0.25">
      <c r="A1" s="292" t="s">
        <v>54</v>
      </c>
      <c r="B1" s="292" t="s">
        <v>219</v>
      </c>
      <c r="C1" s="292" t="s">
        <v>55</v>
      </c>
      <c r="D1" s="292" t="s">
        <v>220</v>
      </c>
    </row>
    <row r="2" spans="1:5" x14ac:dyDescent="0.25">
      <c r="A2" s="292" t="s">
        <v>56</v>
      </c>
      <c r="B2" s="292" t="s">
        <v>221</v>
      </c>
      <c r="C2" s="292" t="s">
        <v>57</v>
      </c>
      <c r="D2" s="292" t="s">
        <v>222</v>
      </c>
    </row>
    <row r="3" spans="1:5" x14ac:dyDescent="0.25">
      <c r="A3" s="292" t="s">
        <v>58</v>
      </c>
      <c r="B3" s="292" t="s">
        <v>223</v>
      </c>
    </row>
    <row r="4" spans="1:5" x14ac:dyDescent="0.25">
      <c r="A4" s="297" t="s">
        <v>59</v>
      </c>
      <c r="B4" s="297" t="s">
        <v>224</v>
      </c>
      <c r="C4" s="297"/>
      <c r="D4" s="297"/>
      <c r="E4" s="297"/>
    </row>
    <row r="7" spans="1:5" x14ac:dyDescent="0.25">
      <c r="A7" s="298" t="s">
        <v>60</v>
      </c>
      <c r="B7" s="298" t="s">
        <v>61</v>
      </c>
    </row>
    <row r="8" spans="1:5" x14ac:dyDescent="0.25">
      <c r="D8" s="292" t="s">
        <v>62</v>
      </c>
    </row>
    <row r="9" spans="1:5" x14ac:dyDescent="0.25">
      <c r="A9" s="292" t="s">
        <v>63</v>
      </c>
      <c r="B9" s="292" t="s">
        <v>64</v>
      </c>
      <c r="D9" s="292">
        <v>1</v>
      </c>
    </row>
    <row r="10" spans="1:5" x14ac:dyDescent="0.25">
      <c r="A10" s="296" t="s">
        <v>65</v>
      </c>
      <c r="B10" s="292">
        <v>1</v>
      </c>
      <c r="C10" s="292" t="s">
        <v>65</v>
      </c>
      <c r="D10" s="292">
        <v>2</v>
      </c>
      <c r="E10" s="292" t="s">
        <v>66</v>
      </c>
    </row>
    <row r="11" spans="1:5" x14ac:dyDescent="0.25">
      <c r="A11" s="299" t="s">
        <v>67</v>
      </c>
      <c r="B11" s="292">
        <v>2</v>
      </c>
      <c r="C11" s="292" t="s">
        <v>68</v>
      </c>
      <c r="D11" s="292">
        <v>3</v>
      </c>
      <c r="E11" s="292" t="s">
        <v>69</v>
      </c>
    </row>
    <row r="12" spans="1:5" x14ac:dyDescent="0.25">
      <c r="A12" s="299" t="s">
        <v>70</v>
      </c>
      <c r="B12" s="292">
        <v>3</v>
      </c>
      <c r="C12" s="292" t="s">
        <v>71</v>
      </c>
      <c r="D12" s="292">
        <v>4</v>
      </c>
      <c r="E12" s="292" t="s">
        <v>72</v>
      </c>
    </row>
    <row r="13" spans="1:5" x14ac:dyDescent="0.25">
      <c r="A13" s="299" t="s">
        <v>73</v>
      </c>
      <c r="B13" s="292">
        <v>4</v>
      </c>
      <c r="C13" s="300" t="s">
        <v>74</v>
      </c>
      <c r="D13" s="292">
        <v>5</v>
      </c>
      <c r="E13" s="292" t="s">
        <v>75</v>
      </c>
    </row>
    <row r="14" spans="1:5" x14ac:dyDescent="0.25">
      <c r="A14" s="301" t="s">
        <v>76</v>
      </c>
      <c r="B14" s="292">
        <v>5</v>
      </c>
      <c r="C14" s="292" t="s">
        <v>77</v>
      </c>
      <c r="D14" s="292">
        <v>6</v>
      </c>
    </row>
    <row r="15" spans="1:5" x14ac:dyDescent="0.25">
      <c r="A15" s="301" t="s">
        <v>78</v>
      </c>
      <c r="B15" s="292">
        <v>6</v>
      </c>
      <c r="C15" s="292" t="s">
        <v>79</v>
      </c>
    </row>
    <row r="16" spans="1:5" x14ac:dyDescent="0.25">
      <c r="C16" s="292" t="s">
        <v>80</v>
      </c>
    </row>
    <row r="17" spans="1:4" x14ac:dyDescent="0.25">
      <c r="C17" s="292" t="s">
        <v>81</v>
      </c>
    </row>
    <row r="19" spans="1:4" x14ac:dyDescent="0.25">
      <c r="A19" s="302" t="s">
        <v>82</v>
      </c>
    </row>
    <row r="20" spans="1:4" x14ac:dyDescent="0.25">
      <c r="A20" s="303" t="s">
        <v>63</v>
      </c>
      <c r="B20" s="292">
        <v>1</v>
      </c>
    </row>
    <row r="21" spans="1:4" x14ac:dyDescent="0.25">
      <c r="A21" s="303" t="s">
        <v>83</v>
      </c>
      <c r="B21" s="292">
        <v>1</v>
      </c>
    </row>
    <row r="22" spans="1:4" x14ac:dyDescent="0.25">
      <c r="A22" s="303" t="s">
        <v>84</v>
      </c>
    </row>
    <row r="23" spans="1:4" x14ac:dyDescent="0.25">
      <c r="A23" s="303"/>
    </row>
    <row r="24" spans="1:4" x14ac:dyDescent="0.25">
      <c r="A24" s="303"/>
    </row>
    <row r="25" spans="1:4" x14ac:dyDescent="0.25">
      <c r="A25" s="303"/>
    </row>
    <row r="26" spans="1:4" x14ac:dyDescent="0.25">
      <c r="A26" s="298" t="s">
        <v>60</v>
      </c>
      <c r="B26" s="298" t="s">
        <v>85</v>
      </c>
    </row>
    <row r="27" spans="1:4" x14ac:dyDescent="0.25">
      <c r="A27" s="303"/>
    </row>
    <row r="28" spans="1:4" x14ac:dyDescent="0.25">
      <c r="A28" s="303" t="s">
        <v>86</v>
      </c>
      <c r="B28" s="292">
        <v>1</v>
      </c>
      <c r="C28" s="292" t="s">
        <v>87</v>
      </c>
    </row>
    <row r="29" spans="1:4" x14ac:dyDescent="0.25">
      <c r="A29" s="303"/>
      <c r="C29" s="292" t="s">
        <v>88</v>
      </c>
      <c r="D29" s="292" t="s">
        <v>89</v>
      </c>
    </row>
    <row r="30" spans="1:4" x14ac:dyDescent="0.25">
      <c r="A30" s="303"/>
      <c r="C30" s="292" t="s">
        <v>90</v>
      </c>
      <c r="D30" s="292" t="s">
        <v>88</v>
      </c>
    </row>
    <row r="31" spans="1:4" x14ac:dyDescent="0.25">
      <c r="A31" s="303"/>
      <c r="C31" s="292" t="s">
        <v>91</v>
      </c>
      <c r="D31" s="292" t="s">
        <v>90</v>
      </c>
    </row>
    <row r="32" spans="1:4" x14ac:dyDescent="0.25">
      <c r="A32" s="303"/>
      <c r="C32" s="292" t="s">
        <v>92</v>
      </c>
      <c r="D32" s="292" t="s">
        <v>91</v>
      </c>
    </row>
    <row r="33" spans="1:5" x14ac:dyDescent="0.25">
      <c r="A33" s="303"/>
      <c r="C33" s="292" t="s">
        <v>93</v>
      </c>
      <c r="D33" s="292" t="s">
        <v>92</v>
      </c>
    </row>
    <row r="34" spans="1:5" x14ac:dyDescent="0.25">
      <c r="A34" s="303"/>
      <c r="D34" s="292" t="s">
        <v>93</v>
      </c>
    </row>
    <row r="36" spans="1:5" x14ac:dyDescent="0.25">
      <c r="A36" s="298" t="s">
        <v>60</v>
      </c>
      <c r="B36" s="298" t="s">
        <v>94</v>
      </c>
    </row>
    <row r="38" spans="1:5" x14ac:dyDescent="0.25">
      <c r="A38" s="292" t="s">
        <v>95</v>
      </c>
    </row>
    <row r="39" spans="1:5" x14ac:dyDescent="0.25">
      <c r="B39" s="304" t="s">
        <v>96</v>
      </c>
      <c r="C39" s="292" t="s">
        <v>97</v>
      </c>
    </row>
    <row r="40" spans="1:5" x14ac:dyDescent="0.25">
      <c r="B40" s="304" t="s">
        <v>98</v>
      </c>
    </row>
    <row r="41" spans="1:5" x14ac:dyDescent="0.25">
      <c r="B41" s="304" t="s">
        <v>99</v>
      </c>
    </row>
    <row r="42" spans="1:5" x14ac:dyDescent="0.25">
      <c r="B42" s="304" t="s">
        <v>100</v>
      </c>
    </row>
    <row r="44" spans="1:5" x14ac:dyDescent="0.25">
      <c r="A44" s="292" t="s">
        <v>101</v>
      </c>
    </row>
    <row r="45" spans="1:5" x14ac:dyDescent="0.25">
      <c r="B45" s="305" t="s">
        <v>102</v>
      </c>
      <c r="C45" s="292" t="s">
        <v>103</v>
      </c>
      <c r="E45" s="292" t="s">
        <v>104</v>
      </c>
    </row>
    <row r="46" spans="1:5" x14ac:dyDescent="0.25">
      <c r="B46" s="305" t="s">
        <v>105</v>
      </c>
    </row>
    <row r="47" spans="1:5" x14ac:dyDescent="0.25">
      <c r="B47" s="292" t="s">
        <v>106</v>
      </c>
      <c r="E47" s="292" t="s">
        <v>99</v>
      </c>
    </row>
    <row r="48" spans="1:5" x14ac:dyDescent="0.25">
      <c r="E48" s="292" t="s">
        <v>107</v>
      </c>
    </row>
    <row r="49" spans="1:5" x14ac:dyDescent="0.25">
      <c r="A49" s="298" t="s">
        <v>60</v>
      </c>
      <c r="B49" s="298" t="s">
        <v>108</v>
      </c>
      <c r="E49" s="292" t="s">
        <v>109</v>
      </c>
    </row>
    <row r="50" spans="1:5" x14ac:dyDescent="0.25">
      <c r="E50" s="292" t="s">
        <v>100</v>
      </c>
    </row>
    <row r="51" spans="1:5" ht="15.75" thickBot="1" x14ac:dyDescent="0.3">
      <c r="A51" s="292" t="s">
        <v>95</v>
      </c>
      <c r="E51" s="292" t="s">
        <v>110</v>
      </c>
    </row>
    <row r="52" spans="1:5" x14ac:dyDescent="0.25">
      <c r="A52" s="306" t="s">
        <v>95</v>
      </c>
      <c r="E52" s="292" t="s">
        <v>111</v>
      </c>
    </row>
    <row r="53" spans="1:5" x14ac:dyDescent="0.25">
      <c r="A53" s="307"/>
      <c r="E53" s="292" t="s">
        <v>98</v>
      </c>
    </row>
    <row r="54" spans="1:5" x14ac:dyDescent="0.25">
      <c r="A54" s="308" t="s">
        <v>112</v>
      </c>
    </row>
    <row r="55" spans="1:5" x14ac:dyDescent="0.25">
      <c r="A55" s="308" t="s">
        <v>113</v>
      </c>
    </row>
    <row r="56" spans="1:5" x14ac:dyDescent="0.25">
      <c r="A56" s="308" t="s">
        <v>114</v>
      </c>
    </row>
    <row r="57" spans="1:5" x14ac:dyDescent="0.25">
      <c r="A57" s="308" t="s">
        <v>115</v>
      </c>
    </row>
    <row r="58" spans="1:5" x14ac:dyDescent="0.25">
      <c r="A58" s="308" t="s">
        <v>116</v>
      </c>
    </row>
    <row r="59" spans="1:5" x14ac:dyDescent="0.25">
      <c r="A59" s="308" t="s">
        <v>117</v>
      </c>
    </row>
    <row r="60" spans="1:5" x14ac:dyDescent="0.25">
      <c r="A60" s="308" t="s">
        <v>118</v>
      </c>
    </row>
    <row r="61" spans="1:5" x14ac:dyDescent="0.25">
      <c r="A61" s="308" t="s">
        <v>119</v>
      </c>
    </row>
    <row r="62" spans="1:5" x14ac:dyDescent="0.25">
      <c r="A62" s="308" t="s">
        <v>120</v>
      </c>
    </row>
    <row r="63" spans="1:5" x14ac:dyDescent="0.25">
      <c r="A63" s="308" t="s">
        <v>121</v>
      </c>
    </row>
    <row r="64" spans="1:5" x14ac:dyDescent="0.25">
      <c r="A64" s="308" t="s">
        <v>122</v>
      </c>
    </row>
    <row r="65" spans="1:2" x14ac:dyDescent="0.25">
      <c r="A65" s="308" t="s">
        <v>123</v>
      </c>
    </row>
    <row r="66" spans="1:2" x14ac:dyDescent="0.25">
      <c r="A66" s="308" t="s">
        <v>124</v>
      </c>
    </row>
    <row r="67" spans="1:2" ht="15.75" thickBot="1" x14ac:dyDescent="0.3">
      <c r="A67" s="309" t="s">
        <v>98</v>
      </c>
      <c r="B67" s="304"/>
    </row>
    <row r="68" spans="1:2" x14ac:dyDescent="0.25">
      <c r="B68" s="304"/>
    </row>
    <row r="69" spans="1:2" x14ac:dyDescent="0.25">
      <c r="B69" s="304"/>
    </row>
    <row r="71" spans="1:2" ht="15.75" thickBot="1" x14ac:dyDescent="0.3"/>
    <row r="72" spans="1:2" x14ac:dyDescent="0.25">
      <c r="A72" s="310" t="s">
        <v>125</v>
      </c>
    </row>
    <row r="73" spans="1:2" x14ac:dyDescent="0.25">
      <c r="A73" s="311"/>
    </row>
    <row r="74" spans="1:2" x14ac:dyDescent="0.25">
      <c r="A74" s="308" t="s">
        <v>126</v>
      </c>
    </row>
    <row r="75" spans="1:2" ht="15.75" thickBot="1" x14ac:dyDescent="0.3">
      <c r="A75" s="309" t="s">
        <v>10</v>
      </c>
    </row>
    <row r="76" spans="1:2" ht="15.75" thickBot="1" x14ac:dyDescent="0.3"/>
    <row r="77" spans="1:2" x14ac:dyDescent="0.25">
      <c r="A77" s="310" t="s">
        <v>127</v>
      </c>
    </row>
    <row r="78" spans="1:2" x14ac:dyDescent="0.25">
      <c r="A78" s="311"/>
    </row>
    <row r="79" spans="1:2" x14ac:dyDescent="0.25">
      <c r="A79" s="312" t="s">
        <v>128</v>
      </c>
    </row>
    <row r="80" spans="1:2" x14ac:dyDescent="0.25">
      <c r="A80" s="312" t="s">
        <v>129</v>
      </c>
    </row>
    <row r="81" spans="1:1" x14ac:dyDescent="0.25">
      <c r="A81" s="308" t="s">
        <v>130</v>
      </c>
    </row>
    <row r="82" spans="1:1" x14ac:dyDescent="0.25">
      <c r="A82" s="308" t="s">
        <v>131</v>
      </c>
    </row>
    <row r="83" spans="1:1" x14ac:dyDescent="0.25">
      <c r="A83" s="308" t="s">
        <v>132</v>
      </c>
    </row>
    <row r="84" spans="1:1" x14ac:dyDescent="0.25">
      <c r="A84" s="308" t="s">
        <v>133</v>
      </c>
    </row>
    <row r="85" spans="1:1" x14ac:dyDescent="0.25">
      <c r="A85" s="308" t="s">
        <v>134</v>
      </c>
    </row>
    <row r="86" spans="1:1" x14ac:dyDescent="0.25">
      <c r="A86" s="308" t="s">
        <v>135</v>
      </c>
    </row>
    <row r="87" spans="1:1" x14ac:dyDescent="0.25">
      <c r="A87" s="308" t="s">
        <v>136</v>
      </c>
    </row>
    <row r="88" spans="1:1" x14ac:dyDescent="0.25">
      <c r="A88" s="308" t="s">
        <v>137</v>
      </c>
    </row>
    <row r="89" spans="1:1" ht="15.75" thickBot="1" x14ac:dyDescent="0.3">
      <c r="A89" s="309" t="s">
        <v>10</v>
      </c>
    </row>
    <row r="91" spans="1:1" ht="15.75" thickBot="1" x14ac:dyDescent="0.3"/>
    <row r="92" spans="1:1" x14ac:dyDescent="0.25">
      <c r="A92" s="310" t="s">
        <v>138</v>
      </c>
    </row>
    <row r="93" spans="1:1" x14ac:dyDescent="0.25">
      <c r="A93" s="313"/>
    </row>
    <row r="94" spans="1:1" x14ac:dyDescent="0.25">
      <c r="A94" s="308" t="s">
        <v>139</v>
      </c>
    </row>
    <row r="95" spans="1:1" x14ac:dyDescent="0.25">
      <c r="A95" s="312" t="s">
        <v>140</v>
      </c>
    </row>
    <row r="96" spans="1:1" x14ac:dyDescent="0.25">
      <c r="A96" s="308" t="s">
        <v>141</v>
      </c>
    </row>
    <row r="97" spans="1:1" ht="15.75" thickBot="1" x14ac:dyDescent="0.3">
      <c r="A97" s="309" t="s">
        <v>10</v>
      </c>
    </row>
    <row r="98" spans="1:1" ht="15.75" thickBot="1" x14ac:dyDescent="0.3"/>
    <row r="99" spans="1:1" x14ac:dyDescent="0.25">
      <c r="A99" s="310" t="s">
        <v>142</v>
      </c>
    </row>
    <row r="100" spans="1:1" x14ac:dyDescent="0.25">
      <c r="A100" s="313"/>
    </row>
    <row r="101" spans="1:1" x14ac:dyDescent="0.25">
      <c r="A101" s="312" t="s">
        <v>240</v>
      </c>
    </row>
    <row r="102" spans="1:1" x14ac:dyDescent="0.25">
      <c r="A102" s="312" t="s">
        <v>23</v>
      </c>
    </row>
    <row r="103" spans="1:1" x14ac:dyDescent="0.25">
      <c r="A103" s="312" t="s">
        <v>10</v>
      </c>
    </row>
    <row r="105" spans="1:1" x14ac:dyDescent="0.25">
      <c r="A105" s="312"/>
    </row>
    <row r="106" spans="1:1" x14ac:dyDescent="0.25">
      <c r="A106" s="312"/>
    </row>
    <row r="107" spans="1:1" x14ac:dyDescent="0.25">
      <c r="A107" s="312"/>
    </row>
    <row r="108" spans="1:1" ht="15.75" thickBot="1" x14ac:dyDescent="0.3">
      <c r="A108" s="309"/>
    </row>
    <row r="109" spans="1:1" ht="15.75" thickBot="1" x14ac:dyDescent="0.3"/>
    <row r="110" spans="1:1" x14ac:dyDescent="0.25">
      <c r="A110" s="310" t="s">
        <v>143</v>
      </c>
    </row>
    <row r="111" spans="1:1" x14ac:dyDescent="0.25">
      <c r="A111" s="308"/>
    </row>
    <row r="112" spans="1:1" x14ac:dyDescent="0.25">
      <c r="A112" s="308"/>
    </row>
    <row r="113" spans="1:1" ht="15.75" thickBot="1" x14ac:dyDescent="0.3">
      <c r="A113" s="309"/>
    </row>
    <row r="115" spans="1:1" ht="15.75" thickBot="1" x14ac:dyDescent="0.3"/>
    <row r="116" spans="1:1" x14ac:dyDescent="0.25">
      <c r="A116" s="310" t="s">
        <v>144</v>
      </c>
    </row>
    <row r="117" spans="1:1" x14ac:dyDescent="0.25">
      <c r="A117" s="313"/>
    </row>
    <row r="118" spans="1:1" x14ac:dyDescent="0.25">
      <c r="A118" s="333" t="s">
        <v>239</v>
      </c>
    </row>
    <row r="119" spans="1:1" x14ac:dyDescent="0.25">
      <c r="A119" s="308" t="s">
        <v>241</v>
      </c>
    </row>
    <row r="120" spans="1:1" x14ac:dyDescent="0.25">
      <c r="A120" s="308" t="s">
        <v>12</v>
      </c>
    </row>
    <row r="121" spans="1:1" ht="15.75" thickBot="1" x14ac:dyDescent="0.3">
      <c r="A121" s="309" t="s">
        <v>10</v>
      </c>
    </row>
    <row r="122" spans="1:1" x14ac:dyDescent="0.25">
      <c r="A122" s="308"/>
    </row>
    <row r="123" spans="1:1" x14ac:dyDescent="0.25">
      <c r="A123" s="308"/>
    </row>
    <row r="124" spans="1:1" x14ac:dyDescent="0.25">
      <c r="A124" s="308"/>
    </row>
    <row r="126" spans="1:1" ht="15.75" thickBot="1" x14ac:dyDescent="0.3"/>
    <row r="127" spans="1:1" x14ac:dyDescent="0.25">
      <c r="A127" s="310" t="s">
        <v>145</v>
      </c>
    </row>
    <row r="128" spans="1:1" x14ac:dyDescent="0.25">
      <c r="A128" s="313"/>
    </row>
    <row r="129" spans="1:1" x14ac:dyDescent="0.25">
      <c r="A129" s="308" t="s">
        <v>246</v>
      </c>
    </row>
    <row r="130" spans="1:1" ht="15.75" thickBot="1" x14ac:dyDescent="0.3">
      <c r="A130" s="309"/>
    </row>
    <row r="131" spans="1:1" ht="15.75" thickBot="1" x14ac:dyDescent="0.3">
      <c r="A131" s="309"/>
    </row>
    <row r="132" spans="1:1" x14ac:dyDescent="0.25">
      <c r="A132" s="308"/>
    </row>
    <row r="133" spans="1:1" x14ac:dyDescent="0.25">
      <c r="A133" s="308"/>
    </row>
    <row r="134" spans="1:1" x14ac:dyDescent="0.25">
      <c r="A134" s="308"/>
    </row>
    <row r="135" spans="1:1" x14ac:dyDescent="0.25">
      <c r="A135" s="308"/>
    </row>
    <row r="136" spans="1:1" ht="15.75" thickBot="1" x14ac:dyDescent="0.3"/>
    <row r="137" spans="1:1" x14ac:dyDescent="0.25">
      <c r="A137" s="310" t="s">
        <v>146</v>
      </c>
    </row>
    <row r="138" spans="1:1" x14ac:dyDescent="0.25">
      <c r="A138" s="313"/>
    </row>
    <row r="139" spans="1:1" x14ac:dyDescent="0.25">
      <c r="A139" s="308" t="s">
        <v>147</v>
      </c>
    </row>
    <row r="140" spans="1:1" x14ac:dyDescent="0.25">
      <c r="A140" s="308" t="s">
        <v>129</v>
      </c>
    </row>
    <row r="141" spans="1:1" x14ac:dyDescent="0.25">
      <c r="A141" s="308" t="s">
        <v>148</v>
      </c>
    </row>
    <row r="142" spans="1:1" x14ac:dyDescent="0.25">
      <c r="A142" s="308" t="s">
        <v>139</v>
      </c>
    </row>
    <row r="143" spans="1:1" ht="15.75" thickBot="1" x14ac:dyDescent="0.3">
      <c r="A143" s="309" t="s">
        <v>10</v>
      </c>
    </row>
    <row r="144" spans="1:1" ht="15.75" thickBot="1" x14ac:dyDescent="0.3"/>
    <row r="145" spans="1:1" x14ac:dyDescent="0.25">
      <c r="A145" s="310" t="s">
        <v>149</v>
      </c>
    </row>
    <row r="146" spans="1:1" x14ac:dyDescent="0.25">
      <c r="A146" s="313"/>
    </row>
    <row r="147" spans="1:1" x14ac:dyDescent="0.25">
      <c r="A147" s="308" t="s">
        <v>150</v>
      </c>
    </row>
    <row r="148" spans="1:1" x14ac:dyDescent="0.25">
      <c r="A148" s="308" t="s">
        <v>151</v>
      </c>
    </row>
    <row r="149" spans="1:1" x14ac:dyDescent="0.25">
      <c r="A149" s="308" t="s">
        <v>152</v>
      </c>
    </row>
    <row r="150" spans="1:1" x14ac:dyDescent="0.25">
      <c r="A150" s="308" t="s">
        <v>153</v>
      </c>
    </row>
    <row r="151" spans="1:1" x14ac:dyDescent="0.25">
      <c r="A151" s="312" t="s">
        <v>154</v>
      </c>
    </row>
    <row r="152" spans="1:1" x14ac:dyDescent="0.25">
      <c r="A152" s="308" t="s">
        <v>155</v>
      </c>
    </row>
    <row r="153" spans="1:1" x14ac:dyDescent="0.25">
      <c r="A153" s="308" t="s">
        <v>156</v>
      </c>
    </row>
    <row r="154" spans="1:1" x14ac:dyDescent="0.25">
      <c r="A154" s="312" t="s">
        <v>10</v>
      </c>
    </row>
    <row r="157" spans="1:1" x14ac:dyDescent="0.25">
      <c r="A157" s="314" t="s">
        <v>157</v>
      </c>
    </row>
    <row r="158" spans="1:1" x14ac:dyDescent="0.25">
      <c r="A158" s="315"/>
    </row>
    <row r="159" spans="1:1" x14ac:dyDescent="0.25">
      <c r="A159" s="316" t="s">
        <v>158</v>
      </c>
    </row>
    <row r="160" spans="1:1" x14ac:dyDescent="0.25">
      <c r="A160" s="317" t="s">
        <v>159</v>
      </c>
    </row>
    <row r="163" spans="1:3" x14ac:dyDescent="0.25">
      <c r="A163" s="292" t="s">
        <v>160</v>
      </c>
    </row>
    <row r="164" spans="1:3" ht="15.75" x14ac:dyDescent="0.25">
      <c r="A164" s="318" t="s">
        <v>161</v>
      </c>
    </row>
    <row r="165" spans="1:3" ht="15.75" thickBot="1" x14ac:dyDescent="0.3"/>
    <row r="166" spans="1:3" x14ac:dyDescent="0.25">
      <c r="A166" s="319" t="s">
        <v>162</v>
      </c>
      <c r="C166" s="296"/>
    </row>
    <row r="167" spans="1:3" x14ac:dyDescent="0.25">
      <c r="A167" s="307"/>
      <c r="C167" s="296"/>
    </row>
    <row r="168" spans="1:3" x14ac:dyDescent="0.25">
      <c r="A168" s="308" t="s">
        <v>163</v>
      </c>
    </row>
    <row r="169" spans="1:3" ht="15.75" thickBot="1" x14ac:dyDescent="0.3">
      <c r="A169" s="309" t="s">
        <v>164</v>
      </c>
    </row>
    <row r="170" spans="1:3" ht="15.75" thickBot="1" x14ac:dyDescent="0.3"/>
    <row r="171" spans="1:3" x14ac:dyDescent="0.25">
      <c r="A171" s="319" t="s">
        <v>165</v>
      </c>
    </row>
    <row r="172" spans="1:3" x14ac:dyDescent="0.25">
      <c r="A172" s="307"/>
    </row>
    <row r="173" spans="1:3" x14ac:dyDescent="0.25">
      <c r="A173" s="308" t="s">
        <v>128</v>
      </c>
    </row>
    <row r="174" spans="1:3" ht="15.75" thickBot="1" x14ac:dyDescent="0.3">
      <c r="A174" s="309" t="s">
        <v>131</v>
      </c>
    </row>
    <row r="175" spans="1:3" ht="15.75" thickBot="1" x14ac:dyDescent="0.3"/>
    <row r="176" spans="1:3" x14ac:dyDescent="0.25">
      <c r="A176" s="319" t="s">
        <v>166</v>
      </c>
    </row>
    <row r="177" spans="1:1" x14ac:dyDescent="0.25">
      <c r="A177" s="307"/>
    </row>
    <row r="178" spans="1:1" ht="15.75" thickBot="1" x14ac:dyDescent="0.3">
      <c r="A178" s="309" t="s">
        <v>167</v>
      </c>
    </row>
    <row r="179" spans="1:1" ht="15.75" thickBot="1" x14ac:dyDescent="0.3">
      <c r="A179" s="308"/>
    </row>
    <row r="180" spans="1:1" x14ac:dyDescent="0.25">
      <c r="A180" s="319" t="s">
        <v>168</v>
      </c>
    </row>
    <row r="181" spans="1:1" x14ac:dyDescent="0.25">
      <c r="A181" s="307"/>
    </row>
    <row r="182" spans="1:1" x14ac:dyDescent="0.25">
      <c r="A182" s="308" t="s">
        <v>169</v>
      </c>
    </row>
    <row r="183" spans="1:1" ht="15.75" thickBot="1" x14ac:dyDescent="0.3">
      <c r="A183" s="309" t="s">
        <v>170</v>
      </c>
    </row>
    <row r="184" spans="1:1" ht="15.75" thickBot="1" x14ac:dyDescent="0.3"/>
    <row r="185" spans="1:1" x14ac:dyDescent="0.25">
      <c r="A185" s="319" t="s">
        <v>171</v>
      </c>
    </row>
    <row r="186" spans="1:1" x14ac:dyDescent="0.25">
      <c r="A186" s="307"/>
    </row>
    <row r="187" spans="1:1" x14ac:dyDescent="0.25">
      <c r="A187" s="308" t="s">
        <v>172</v>
      </c>
    </row>
    <row r="188" spans="1:1" x14ac:dyDescent="0.25">
      <c r="A188" s="308" t="s">
        <v>173</v>
      </c>
    </row>
    <row r="189" spans="1:1" ht="15.75" thickBot="1" x14ac:dyDescent="0.3">
      <c r="A189" s="309" t="s">
        <v>174</v>
      </c>
    </row>
    <row r="191" spans="1:1" ht="15.75" thickBot="1" x14ac:dyDescent="0.3"/>
    <row r="192" spans="1:1" x14ac:dyDescent="0.25">
      <c r="A192" s="319" t="s">
        <v>175</v>
      </c>
    </row>
    <row r="193" spans="1:1" x14ac:dyDescent="0.25">
      <c r="A193" s="307"/>
    </row>
    <row r="194" spans="1:1" x14ac:dyDescent="0.25">
      <c r="A194" s="308" t="s">
        <v>176</v>
      </c>
    </row>
    <row r="195" spans="1:1" x14ac:dyDescent="0.25">
      <c r="A195" s="308" t="s">
        <v>177</v>
      </c>
    </row>
    <row r="196" spans="1:1" ht="15.75" thickBot="1" x14ac:dyDescent="0.3">
      <c r="A196" s="309" t="s">
        <v>178</v>
      </c>
    </row>
    <row r="197" spans="1:1" ht="15.75" thickBot="1" x14ac:dyDescent="0.3"/>
    <row r="198" spans="1:1" x14ac:dyDescent="0.25">
      <c r="A198" s="319" t="s">
        <v>179</v>
      </c>
    </row>
    <row r="199" spans="1:1" x14ac:dyDescent="0.25">
      <c r="A199" s="307"/>
    </row>
    <row r="200" spans="1:1" x14ac:dyDescent="0.25">
      <c r="A200" s="308" t="s">
        <v>170</v>
      </c>
    </row>
    <row r="201" spans="1:1" x14ac:dyDescent="0.25">
      <c r="A201" s="308" t="s">
        <v>173</v>
      </c>
    </row>
    <row r="202" spans="1:1" ht="15.75" thickBot="1" x14ac:dyDescent="0.3">
      <c r="A202" s="309" t="s">
        <v>180</v>
      </c>
    </row>
    <row r="203" spans="1:1" ht="15.75" thickBot="1" x14ac:dyDescent="0.3"/>
    <row r="204" spans="1:1" x14ac:dyDescent="0.25">
      <c r="A204" s="319" t="s">
        <v>181</v>
      </c>
    </row>
    <row r="205" spans="1:1" x14ac:dyDescent="0.25">
      <c r="A205" s="307"/>
    </row>
    <row r="206" spans="1:1" x14ac:dyDescent="0.25">
      <c r="A206" s="308" t="s">
        <v>151</v>
      </c>
    </row>
    <row r="207" spans="1:1" x14ac:dyDescent="0.25">
      <c r="A207" s="308" t="s">
        <v>182</v>
      </c>
    </row>
    <row r="208" spans="1:1" x14ac:dyDescent="0.25">
      <c r="A208" s="308" t="s">
        <v>183</v>
      </c>
    </row>
    <row r="209" spans="1:2" x14ac:dyDescent="0.25">
      <c r="A209" s="308" t="s">
        <v>184</v>
      </c>
    </row>
    <row r="210" spans="1:2" x14ac:dyDescent="0.25">
      <c r="A210" s="308" t="s">
        <v>185</v>
      </c>
    </row>
    <row r="211" spans="1:2" ht="15.75" thickBot="1" x14ac:dyDescent="0.3">
      <c r="A211" s="309" t="s">
        <v>186</v>
      </c>
    </row>
    <row r="213" spans="1:2" x14ac:dyDescent="0.25">
      <c r="A213" s="292" t="s">
        <v>187</v>
      </c>
    </row>
    <row r="216" spans="1:2" x14ac:dyDescent="0.25">
      <c r="A216" s="150" t="s">
        <v>188</v>
      </c>
      <c r="B216" s="292" t="s">
        <v>189</v>
      </c>
    </row>
    <row r="217" spans="1:2" x14ac:dyDescent="0.25">
      <c r="A217" s="150" t="s">
        <v>190</v>
      </c>
    </row>
    <row r="218" spans="1:2" x14ac:dyDescent="0.25">
      <c r="A218" s="150" t="s">
        <v>191</v>
      </c>
    </row>
    <row r="219" spans="1:2" x14ac:dyDescent="0.25">
      <c r="A219" s="150" t="s">
        <v>192</v>
      </c>
    </row>
    <row r="220" spans="1:2" x14ac:dyDescent="0.25">
      <c r="A220" s="150" t="s">
        <v>193</v>
      </c>
    </row>
    <row r="221" spans="1:2" x14ac:dyDescent="0.25">
      <c r="A221" s="150" t="s">
        <v>194</v>
      </c>
    </row>
    <row r="224" spans="1:2" x14ac:dyDescent="0.25">
      <c r="A224" s="292" t="s">
        <v>195</v>
      </c>
    </row>
    <row r="229" spans="1:1" ht="15.75" thickBot="1" x14ac:dyDescent="0.3"/>
    <row r="230" spans="1:1" x14ac:dyDescent="0.25">
      <c r="A230" s="320" t="s">
        <v>196</v>
      </c>
    </row>
    <row r="231" spans="1:1" x14ac:dyDescent="0.25">
      <c r="A231" s="321" t="s">
        <v>197</v>
      </c>
    </row>
    <row r="232" spans="1:1" x14ac:dyDescent="0.25">
      <c r="A232" s="322" t="s">
        <v>112</v>
      </c>
    </row>
    <row r="233" spans="1:1" x14ac:dyDescent="0.25">
      <c r="A233" s="322" t="s">
        <v>198</v>
      </c>
    </row>
    <row r="234" spans="1:1" x14ac:dyDescent="0.25">
      <c r="A234" s="322" t="s">
        <v>114</v>
      </c>
    </row>
    <row r="235" spans="1:1" x14ac:dyDescent="0.25">
      <c r="A235" s="322" t="s">
        <v>199</v>
      </c>
    </row>
    <row r="236" spans="1:1" x14ac:dyDescent="0.25">
      <c r="A236" s="322" t="s">
        <v>200</v>
      </c>
    </row>
    <row r="237" spans="1:1" x14ac:dyDescent="0.25">
      <c r="A237" s="322" t="s">
        <v>119</v>
      </c>
    </row>
    <row r="238" spans="1:1" x14ac:dyDescent="0.25">
      <c r="A238" s="322" t="s">
        <v>201</v>
      </c>
    </row>
    <row r="239" spans="1:1" x14ac:dyDescent="0.25">
      <c r="A239" s="322" t="s">
        <v>123</v>
      </c>
    </row>
    <row r="240" spans="1:1" x14ac:dyDescent="0.25">
      <c r="A240" s="322" t="s">
        <v>124</v>
      </c>
    </row>
    <row r="241" spans="1:1" x14ac:dyDescent="0.25">
      <c r="A241" s="323"/>
    </row>
    <row r="242" spans="1:1" x14ac:dyDescent="0.25">
      <c r="A242" s="323"/>
    </row>
    <row r="243" spans="1:1" x14ac:dyDescent="0.25">
      <c r="A243" s="323" t="s">
        <v>202</v>
      </c>
    </row>
    <row r="244" spans="1:1" x14ac:dyDescent="0.25">
      <c r="A244" s="323" t="s">
        <v>203</v>
      </c>
    </row>
    <row r="245" spans="1:1" x14ac:dyDescent="0.25">
      <c r="A245" s="323"/>
    </row>
    <row r="246" spans="1:1" x14ac:dyDescent="0.25">
      <c r="A246" s="323"/>
    </row>
    <row r="247" spans="1:1" x14ac:dyDescent="0.25">
      <c r="A247" s="323"/>
    </row>
    <row r="248" spans="1:1" x14ac:dyDescent="0.25">
      <c r="A248" s="323"/>
    </row>
    <row r="251" spans="1:1" x14ac:dyDescent="0.25">
      <c r="A251" s="324" t="s">
        <v>204</v>
      </c>
    </row>
    <row r="252" spans="1:1" x14ac:dyDescent="0.25">
      <c r="A252" s="324" t="s">
        <v>197</v>
      </c>
    </row>
    <row r="253" spans="1:1" x14ac:dyDescent="0.25">
      <c r="A253" s="323" t="s">
        <v>205</v>
      </c>
    </row>
    <row r="254" spans="1:1" x14ac:dyDescent="0.25">
      <c r="A254" s="323" t="s">
        <v>206</v>
      </c>
    </row>
    <row r="255" spans="1:1" x14ac:dyDescent="0.25">
      <c r="A255" s="323" t="s">
        <v>207</v>
      </c>
    </row>
    <row r="256" spans="1:1" x14ac:dyDescent="0.25">
      <c r="A256" s="323" t="s">
        <v>208</v>
      </c>
    </row>
    <row r="257" spans="1:1" x14ac:dyDescent="0.25">
      <c r="A257" s="323" t="s">
        <v>209</v>
      </c>
    </row>
    <row r="258" spans="1:1" x14ac:dyDescent="0.25">
      <c r="A258" s="323" t="s">
        <v>210</v>
      </c>
    </row>
    <row r="259" spans="1:1" x14ac:dyDescent="0.25">
      <c r="A259" s="323" t="s">
        <v>211</v>
      </c>
    </row>
    <row r="260" spans="1:1" x14ac:dyDescent="0.25">
      <c r="A260" s="323"/>
    </row>
    <row r="261" spans="1:1" x14ac:dyDescent="0.25">
      <c r="A261" s="324" t="s">
        <v>212</v>
      </c>
    </row>
    <row r="262" spans="1:1" x14ac:dyDescent="0.25">
      <c r="A262" s="324" t="s">
        <v>197</v>
      </c>
    </row>
    <row r="263" spans="1:1" x14ac:dyDescent="0.25">
      <c r="A263" s="323" t="s">
        <v>213</v>
      </c>
    </row>
    <row r="264" spans="1:1" x14ac:dyDescent="0.25">
      <c r="A264" s="323" t="s">
        <v>214</v>
      </c>
    </row>
    <row r="265" spans="1:1" x14ac:dyDescent="0.25">
      <c r="A265" s="323" t="s">
        <v>215</v>
      </c>
    </row>
    <row r="266" spans="1:1" x14ac:dyDescent="0.25">
      <c r="A266" s="323" t="s">
        <v>216</v>
      </c>
    </row>
    <row r="269" spans="1:1" x14ac:dyDescent="0.25">
      <c r="A269" s="292" t="s">
        <v>217</v>
      </c>
    </row>
    <row r="270" spans="1:1" x14ac:dyDescent="0.25">
      <c r="A270" s="292" t="s">
        <v>195</v>
      </c>
    </row>
    <row r="271" spans="1:1" x14ac:dyDescent="0.25">
      <c r="A271" s="292" t="s">
        <v>218</v>
      </c>
    </row>
    <row r="274" spans="1:1" ht="18.75" x14ac:dyDescent="0.3">
      <c r="A274" s="325" t="s">
        <v>195</v>
      </c>
    </row>
    <row r="275" spans="1:1" ht="18.75" x14ac:dyDescent="0.3">
      <c r="A275" s="325" t="s">
        <v>218</v>
      </c>
    </row>
  </sheetData>
  <dataValidations count="1">
    <dataValidation type="list" allowBlank="1" showInputMessage="1" showErrorMessage="1" sqref="A137" xr:uid="{6F2C4B6E-6278-4877-A0AD-CA974C4720E0}">
      <formula1>lstLn8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DESE-231-68795</_dlc_DocId>
    <_dlc_DocIdUrl xmlns="733efe1c-5bbe-4968-87dc-d400e65c879f">
      <Url>https://sharepoint.doemass.org/ese/webteam/cps/_layouts/DocIdRedir.aspx?ID=DESE-231-68795</Url>
      <Description>DESE-231-68795</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768519B-21D6-4E9D-8FBF-EEDC946CAD34}">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733efe1c-5bbe-4968-87dc-d400e65c879f"/>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customXml/itemProps2.xml><?xml version="1.0" encoding="utf-8"?>
<ds:datastoreItem xmlns:ds="http://schemas.openxmlformats.org/officeDocument/2006/customXml" ds:itemID="{80CED820-6327-4DB7-9A36-3EEB7D57F664}">
  <ds:schemaRefs>
    <ds:schemaRef ds:uri="http://schemas.microsoft.com/sharepoint/v3/contenttype/forms"/>
  </ds:schemaRefs>
</ds:datastoreItem>
</file>

<file path=customXml/itemProps3.xml><?xml version="1.0" encoding="utf-8"?>
<ds:datastoreItem xmlns:ds="http://schemas.openxmlformats.org/officeDocument/2006/customXml" ds:itemID="{D1EC8D5B-6528-42C0-A19A-3071B252B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37213F-D6E8-4B63-8532-CFE3167FBA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90</vt:i4>
      </vt:variant>
    </vt:vector>
  </HeadingPairs>
  <TitlesOfParts>
    <vt:vector size="96" baseType="lpstr">
      <vt:lpstr>Instructions</vt:lpstr>
      <vt:lpstr>Track 2 calculations</vt:lpstr>
      <vt:lpstr>Budget Track 2 Year 1</vt:lpstr>
      <vt:lpstr>Budget Track 2 Year 2</vt:lpstr>
      <vt:lpstr>Budget Track 2 Year 3</vt:lpstr>
      <vt:lpstr>dataLookupValues</vt:lpstr>
      <vt:lpstr>activity</vt:lpstr>
      <vt:lpstr>Activity1</vt:lpstr>
      <vt:lpstr>activity2</vt:lpstr>
      <vt:lpstr>intervention_type</vt:lpstr>
      <vt:lpstr>Line_11</vt:lpstr>
      <vt:lpstr>Line_8__Travel</vt:lpstr>
      <vt:lpstr>Line8Travel</vt:lpstr>
      <vt:lpstr>Line9OtherCosts</vt:lpstr>
      <vt:lpstr>lstDataSrc</vt:lpstr>
      <vt:lpstr>lstDistrLevel</vt:lpstr>
      <vt:lpstr>lstLn1</vt:lpstr>
      <vt:lpstr>lstLn2</vt:lpstr>
      <vt:lpstr>lstLn3</vt:lpstr>
      <vt:lpstr>lstLn4</vt:lpstr>
      <vt:lpstr>lstLn6</vt:lpstr>
      <vt:lpstr>lstLn7</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Track 2 Year 1'!Print_Area</vt:lpstr>
      <vt:lpstr>'Budget Track 2 Year 2'!Print_Area</vt:lpstr>
      <vt:lpstr>'Budget Track 2 Year 3'!Print_Area</vt:lpstr>
      <vt:lpstr>'Budget Track 2 Year 1'!Print_Titles</vt:lpstr>
      <vt:lpstr>'Budget Track 2 Year 2'!Print_Titles</vt:lpstr>
      <vt:lpstr>'Budget Track 2 Year 3'!Print_Titles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valDistrLevel</vt:lpstr>
      <vt:lpstr>valDistrName</vt:lpstr>
      <vt:lpstr>valMethod</vt:lpstr>
      <vt:lpstr>valorg4code</vt:lpstr>
      <vt:lpstr>'Budget Track 2 Year 1'!valTILn1</vt:lpstr>
      <vt:lpstr>'Budget Track 2 Year 2'!valTILn1</vt:lpstr>
      <vt:lpstr>'Budget Track 2 Year 3'!valTILn1</vt:lpstr>
      <vt:lpstr>'Budget Track 2 Year 1'!valTILn10</vt:lpstr>
      <vt:lpstr>'Budget Track 2 Year 2'!valTILn10</vt:lpstr>
      <vt:lpstr>'Budget Track 2 Year 3'!valTILn10</vt:lpstr>
      <vt:lpstr>'Budget Track 2 Year 1'!valTILn11</vt:lpstr>
      <vt:lpstr>'Budget Track 2 Year 2'!valTILn11</vt:lpstr>
      <vt:lpstr>'Budget Track 2 Year 3'!valTILn11</vt:lpstr>
      <vt:lpstr>'Budget Track 2 Year 1'!valTILn2</vt:lpstr>
      <vt:lpstr>'Budget Track 2 Year 2'!valTILn2</vt:lpstr>
      <vt:lpstr>'Budget Track 2 Year 3'!valTILn2</vt:lpstr>
      <vt:lpstr>'Budget Track 2 Year 1'!valTILn3</vt:lpstr>
      <vt:lpstr>'Budget Track 2 Year 2'!valTILn3</vt:lpstr>
      <vt:lpstr>'Budget Track 2 Year 3'!valTILn3</vt:lpstr>
      <vt:lpstr>'Budget Track 2 Year 1'!valTILn4</vt:lpstr>
      <vt:lpstr>'Budget Track 2 Year 2'!valTILn4</vt:lpstr>
      <vt:lpstr>'Budget Track 2 Year 3'!valTILn4</vt:lpstr>
      <vt:lpstr>'Budget Track 2 Year 1'!valTILn5a</vt:lpstr>
      <vt:lpstr>'Budget Track 2 Year 2'!valTILn5a</vt:lpstr>
      <vt:lpstr>'Budget Track 2 Year 3'!valTILn5a</vt:lpstr>
      <vt:lpstr>'Budget Track 2 Year 1'!valTILn5b</vt:lpstr>
      <vt:lpstr>'Budget Track 2 Year 2'!valTILn5b</vt:lpstr>
      <vt:lpstr>'Budget Track 2 Year 3'!valTILn5b</vt:lpstr>
      <vt:lpstr>'Budget Track 2 Year 1'!valTILn6</vt:lpstr>
      <vt:lpstr>'Budget Track 2 Year 2'!valTILn6</vt:lpstr>
      <vt:lpstr>'Budget Track 2 Year 3'!valTILn6</vt:lpstr>
      <vt:lpstr>'Budget Track 2 Year 1'!valTILn7</vt:lpstr>
      <vt:lpstr>'Budget Track 2 Year 2'!valTILn7</vt:lpstr>
      <vt:lpstr>'Budget Track 2 Year 3'!valTILn7</vt:lpstr>
      <vt:lpstr>'Budget Track 2 Year 1'!valTILn8</vt:lpstr>
      <vt:lpstr>'Budget Track 2 Year 2'!valTILn8</vt:lpstr>
      <vt:lpstr>'Budget Track 2 Year 3'!valTILn8</vt:lpstr>
      <vt:lpstr>'Budget Track 2 Year 1'!valTILn9</vt:lpstr>
      <vt:lpstr>'Budget Track 2 Year 2'!valTILn9</vt:lpstr>
      <vt:lpstr>'Budget Track 2 Year 3'!valTILn9</vt:lpstr>
      <vt:lpstr>valTitleI</vt:lpstr>
      <vt:lpstr>'Budget Track 2 Year 1'!valTITot</vt:lpstr>
      <vt:lpstr>'Budget Track 2 Year 2'!valTITot</vt:lpstr>
      <vt:lpstr>'Budget Track 2 Year 3'!valTITot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509 510 Growing Literacy Equity Across MA 510 Track 2 Part II</dc:title>
  <dc:creator>DESE</dc:creator>
  <cp:lastModifiedBy>Zou, Dong (EOE)</cp:lastModifiedBy>
  <dcterms:created xsi:type="dcterms:W3CDTF">2021-02-03T16:53:35Z</dcterms:created>
  <dcterms:modified xsi:type="dcterms:W3CDTF">2021-03-09T15:32:08Z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9 2021</vt:lpwstr>
  </property>
</Properties>
</file>