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96579\"/>
    </mc:Choice>
  </mc:AlternateContent>
  <xr:revisionPtr revIDLastSave="0" documentId="13_ncr:1_{EC55DBBC-027A-4EDF-B6BB-F5FDCEFD00FA}" xr6:coauthVersionLast="45" xr6:coauthVersionMax="47" xr10:uidLastSave="{00000000-0000-0000-0000-000000000000}"/>
  <bookViews>
    <workbookView xWindow="-120" yWindow="-120" windowWidth="29040" windowHeight="15840" xr2:uid="{08A80D9A-F3F5-47B6-B4CA-8ABB292AA719}"/>
  </bookViews>
  <sheets>
    <sheet name="Instructions" sheetId="2" r:id="rId1"/>
    <sheet name="Calculations" sheetId="1" r:id="rId2"/>
    <sheet name="FY24 Budget" sheetId="4" r:id="rId3"/>
    <sheet name="Notes" sheetId="5" state="hidden" r:id="rId4"/>
  </sheets>
  <externalReferences>
    <externalReference r:id="rId5"/>
    <externalReference r:id="rId6"/>
  </externalReferences>
  <definedNames>
    <definedName name="dataDistr" localSheetId="1">[1]dataDistrictList!$A$1:$L$500</definedName>
    <definedName name="dataDistr" localSheetId="2">#REF!</definedName>
    <definedName name="dataDistr" localSheetId="0">[2]dataDistrictList!$A$1:$L$500</definedName>
    <definedName name="dataDistr">#REF!</definedName>
    <definedName name="Line_11" localSheetId="1">[1]dataLookupValues!$A$161:$A$163</definedName>
    <definedName name="Line_11" localSheetId="2">#REF!</definedName>
    <definedName name="Line_11" localSheetId="0">[2]dataLookupValues!$A$161:$A$163</definedName>
    <definedName name="Line8Travel" localSheetId="1">[1]dataLookupValues!$A$141:$A$146</definedName>
    <definedName name="Line8Travel" localSheetId="2">#REF!</definedName>
    <definedName name="Line8Travel" localSheetId="0">[2]dataLookupValues!$A$141:$A$146</definedName>
    <definedName name="Line9OtherCosts" localSheetId="1">[1]dataLookupValues!$A$149:$A$157</definedName>
    <definedName name="Line9OtherCosts" localSheetId="2">#REF!</definedName>
    <definedName name="Line9OtherCosts" localSheetId="0">[2]dataLookupValues!$A$149:$A$157</definedName>
    <definedName name="lstLn1" localSheetId="1">[1]dataLookupValues!$A$73:$A$75</definedName>
    <definedName name="lstLn1" localSheetId="2">#REF!</definedName>
    <definedName name="lstLn1" localSheetId="0">[2]dataLookupValues!$A$73:$A$75</definedName>
    <definedName name="lstLn2" localSheetId="1">[1]dataLookupValues!$A$78:$A$89</definedName>
    <definedName name="lstLn2" localSheetId="2">#REF!</definedName>
    <definedName name="lstLn2" localSheetId="0">[2]dataLookupValues!$A$78:$A$89</definedName>
    <definedName name="lstLn3" localSheetId="1">[1]dataLookupValues!$A$93:$A$97</definedName>
    <definedName name="lstLn3" localSheetId="2">#REF!</definedName>
    <definedName name="lstLn3" localSheetId="0">[2]dataLookupValues!$A$93:$A$97</definedName>
    <definedName name="lstLn4" localSheetId="1">[1]dataLookupValues!$A$100:$A$109</definedName>
    <definedName name="lstLn4" localSheetId="2">#REF!</definedName>
    <definedName name="lstLn4" localSheetId="0">[2]dataLookupValues!$A$100:$A$109</definedName>
    <definedName name="lstLn6" localSheetId="1">[1]dataLookupValues!$A$118:$A$125</definedName>
    <definedName name="lstLn6" localSheetId="2">#REF!</definedName>
    <definedName name="lstLn6" localSheetId="0">[2]dataLookupValues!$A$118:$A$125</definedName>
    <definedName name="lstLn7" localSheetId="1">[1]dataLookupValues!$A$129:$A$138</definedName>
    <definedName name="lstLn7" localSheetId="2">#REF!</definedName>
    <definedName name="lstLn7" localSheetId="0">[2]dataLookupValues!$A$129:$A$138</definedName>
    <definedName name="lstLn8" localSheetId="1">[1]dataLookupValues!$A$141:$A$146</definedName>
    <definedName name="lstLn8" localSheetId="2">#REF!</definedName>
    <definedName name="lstLn8" localSheetId="0">[2]dataLookupValues!$A$141:$A$146</definedName>
    <definedName name="lstLn8">#REF!</definedName>
    <definedName name="_xlnm.Print_Area" localSheetId="2">'FY24 Budget'!$A$1:$AA$93</definedName>
    <definedName name="_xlnm.Print_Titles" localSheetId="2">'FY24 Budget'!$2:$6</definedName>
    <definedName name="TotalLowInc" localSheetId="1">#REF!</definedName>
    <definedName name="TotalLowInc" localSheetId="2">#REF!</definedName>
    <definedName name="TotalLowInc" localSheetId="0">#REF!</definedName>
    <definedName name="TotalLowInc">#REF!</definedName>
    <definedName name="TotPrivEnr" localSheetId="1">#REF!</definedName>
    <definedName name="TotPrivEnr" localSheetId="2">#REF!</definedName>
    <definedName name="TotPrivEnr" localSheetId="0">#REF!</definedName>
    <definedName name="TotPrivEnr">#REF!</definedName>
    <definedName name="valAddr1" localSheetId="1">[1]dataLookupValues!$B$2</definedName>
    <definedName name="valAddr1" localSheetId="2">#REF!</definedName>
    <definedName name="valAddr1" localSheetId="0">[2]dataLookupValues!$B$2</definedName>
    <definedName name="valAddr1">#REF!</definedName>
    <definedName name="valCtyStZip" localSheetId="1">[1]dataLookupValues!$B$4</definedName>
    <definedName name="valCtyStZip" localSheetId="2">#REF!</definedName>
    <definedName name="valCtyStZip" localSheetId="0">[2]dataLookupValues!$B$4</definedName>
    <definedName name="valCtyStZip">#REF!</definedName>
    <definedName name="valDistLIper" localSheetId="1">#REF!</definedName>
    <definedName name="valDistLIper" localSheetId="2">#REF!</definedName>
    <definedName name="valDistLIper" localSheetId="0">#REF!</definedName>
    <definedName name="valDistLIper">#REF!</definedName>
    <definedName name="valDistr" localSheetId="1">[1]dataLookupValues!$B$28</definedName>
    <definedName name="valDistr" localSheetId="2">#REF!</definedName>
    <definedName name="valDistr" localSheetId="0">[2]dataLookupValues!$B$28</definedName>
    <definedName name="valDistr">#REF!</definedName>
    <definedName name="valDistrName" localSheetId="1">[1]dataLookupValues!$B$1</definedName>
    <definedName name="valDistrName" localSheetId="2">#REF!</definedName>
    <definedName name="valDistrName" localSheetId="0">[2]dataLookupValues!$B$1</definedName>
    <definedName name="valDistrName">#REF!</definedName>
    <definedName name="valminPerPupilTotal" localSheetId="1">#REF!</definedName>
    <definedName name="valminPerPupilTotal" localSheetId="2">#REF!</definedName>
    <definedName name="valminPerPupilTotal" localSheetId="0">#REF!</definedName>
    <definedName name="valminPerPupilTotal">#REF!</definedName>
    <definedName name="valNonPrivEnr" localSheetId="1">#REF!</definedName>
    <definedName name="valNonPrivEnr" localSheetId="2">#REF!</definedName>
    <definedName name="valNonPrivEnr" localSheetId="0">#REF!</definedName>
    <definedName name="valNonPrivEnr">#REF!</definedName>
    <definedName name="ValNonPub_Col_C" localSheetId="1">#REF!</definedName>
    <definedName name="ValNonPub_Col_C" localSheetId="2">#REF!</definedName>
    <definedName name="ValNonPub_Col_C" localSheetId="0">#REF!</definedName>
    <definedName name="ValNonPub_Col_C">#REF!</definedName>
    <definedName name="valorg4code" localSheetId="1">[1]dataLookupValues!$D$1</definedName>
    <definedName name="valorg4code" localSheetId="2">#REF!</definedName>
    <definedName name="valorg4code" localSheetId="0">[2]dataLookupValues!$D$1</definedName>
    <definedName name="valorg4code">#REF!</definedName>
    <definedName name="valParent" localSheetId="1">#REF!</definedName>
    <definedName name="valParent" localSheetId="2">#REF!</definedName>
    <definedName name="valParent" localSheetId="0">#REF!</definedName>
    <definedName name="valParent">#REF!</definedName>
    <definedName name="valPD" localSheetId="1">#REF!</definedName>
    <definedName name="valPD" localSheetId="2">#REF!</definedName>
    <definedName name="valPD" localSheetId="0">#REF!</definedName>
    <definedName name="valPD">#REF!</definedName>
    <definedName name="valReqReserv" localSheetId="1">#REF!</definedName>
    <definedName name="valReqReserv" localSheetId="2">#REF!</definedName>
    <definedName name="valReqReserv" localSheetId="0">#REF!</definedName>
    <definedName name="valReqReserv">#REF!</definedName>
    <definedName name="valSchAlloc" localSheetId="1">#REF!</definedName>
    <definedName name="valSchAlloc" localSheetId="2">#REF!</definedName>
    <definedName name="valSchAlloc" localSheetId="0">#REF!</definedName>
    <definedName name="valSchAlloc">#REF!</definedName>
    <definedName name="valSchAlloc_F2" localSheetId="1">#REF!</definedName>
    <definedName name="valSchAlloc_F2" localSheetId="2">#REF!</definedName>
    <definedName name="valSchAlloc_F2" localSheetId="0">#REF!</definedName>
    <definedName name="valSchAlloc_F2">#REF!</definedName>
    <definedName name="valSwitchFormula" localSheetId="1">#REF!</definedName>
    <definedName name="valSwitchFormula" localSheetId="2">#REF!</definedName>
    <definedName name="valSwitchFormula" localSheetId="0">#REF!</definedName>
    <definedName name="valSwitchFormula">#REF!</definedName>
    <definedName name="valTIAlloc" localSheetId="1">#REF!</definedName>
    <definedName name="valTIAlloc" localSheetId="2">#REF!</definedName>
    <definedName name="valTIAlloc" localSheetId="0">#REF!</definedName>
    <definedName name="valTIAlloc">#REF!</definedName>
    <definedName name="valTILn1" localSheetId="1">#REF!</definedName>
    <definedName name="valTILn1" localSheetId="2">'FY24 Budget'!$P$18</definedName>
    <definedName name="valTILn1" localSheetId="0">#REF!</definedName>
    <definedName name="valTILn1">#REF!</definedName>
    <definedName name="valTILn10" localSheetId="1">#REF!</definedName>
    <definedName name="valTILn10" localSheetId="2">'FY24 Budget'!$P$81</definedName>
    <definedName name="valTILn10" localSheetId="0">#REF!</definedName>
    <definedName name="valTILn10">#REF!</definedName>
    <definedName name="valTILn11" localSheetId="1">#REF!</definedName>
    <definedName name="valTILn11" localSheetId="2">'FY24 Budget'!$P$89</definedName>
    <definedName name="valTILn11" localSheetId="0">#REF!</definedName>
    <definedName name="valTILn11">#REF!</definedName>
    <definedName name="valTILn2" localSheetId="1">#REF!</definedName>
    <definedName name="valTILn2" localSheetId="2">'FY24 Budget'!$P$27</definedName>
    <definedName name="valTILn2" localSheetId="0">#REF!</definedName>
    <definedName name="valTILn2">#REF!</definedName>
    <definedName name="valTILn3" localSheetId="1">#REF!</definedName>
    <definedName name="valTILn3" localSheetId="2">'FY24 Budget'!$P$33</definedName>
    <definedName name="valTILn3" localSheetId="0">#REF!</definedName>
    <definedName name="valTILn3">#REF!</definedName>
    <definedName name="valTILn4" localSheetId="1">#REF!</definedName>
    <definedName name="valTILn4" localSheetId="2">'FY24 Budget'!$P$40</definedName>
    <definedName name="valTILn4" localSheetId="0">#REF!</definedName>
    <definedName name="valTILn4">#REF!</definedName>
    <definedName name="valTILn5a" localSheetId="1">#REF!</definedName>
    <definedName name="valTILn5a" localSheetId="2">'FY24 Budget'!$P$42</definedName>
    <definedName name="valTILn5a" localSheetId="0">#REF!</definedName>
    <definedName name="valTILn5a">#REF!</definedName>
    <definedName name="valTILn5b" localSheetId="1">#REF!</definedName>
    <definedName name="valTILn5b" localSheetId="2">'FY24 Budget'!$P$43</definedName>
    <definedName name="valTILn5b" localSheetId="0">#REF!</definedName>
    <definedName name="valTILn5b">#REF!</definedName>
    <definedName name="valTILn6" localSheetId="1">#REF!</definedName>
    <definedName name="valTILn6" localSheetId="2">'FY24 Budget'!$P$58</definedName>
    <definedName name="valTILn6" localSheetId="0">#REF!</definedName>
    <definedName name="valTILn6">#REF!</definedName>
    <definedName name="valTILn7" localSheetId="1">#REF!</definedName>
    <definedName name="valTILn7" localSheetId="2">'FY24 Budget'!$P$65</definedName>
    <definedName name="valTILn7" localSheetId="0">#REF!</definedName>
    <definedName name="valTILn7">#REF!</definedName>
    <definedName name="valTILn8" localSheetId="1">#REF!</definedName>
    <definedName name="valTILn8" localSheetId="2">'FY24 Budget'!$P$72</definedName>
    <definedName name="valTILn8" localSheetId="0">#REF!</definedName>
    <definedName name="valTILn8">#REF!</definedName>
    <definedName name="valTILn9" localSheetId="1">#REF!</definedName>
    <definedName name="valTILn9" localSheetId="2">'FY24 Budget'!$P$79</definedName>
    <definedName name="valTILn9" localSheetId="0">#REF!</definedName>
    <definedName name="valTILn9">#REF!</definedName>
    <definedName name="valTIoptionA" localSheetId="1">#REF!</definedName>
    <definedName name="valTIoptionA" localSheetId="2">#REF!</definedName>
    <definedName name="valTIoptionA" localSheetId="0">#REF!</definedName>
    <definedName name="valTIoptionA">#REF!</definedName>
    <definedName name="valTITot" localSheetId="1">#REF!</definedName>
    <definedName name="valTITot" localSheetId="2">'FY24 Budget'!$P$91</definedName>
    <definedName name="valTITot" localSheetId="0">#REF!</definedName>
    <definedName name="valTITot">#REF!</definedName>
  </definedNames>
  <calcPr calcId="191028"/>
  <extLst>
    <ext xmlns:xxlnp="http://schemas.microsoft.com/office/spreadsheetml/2019/extlinksprops" uri="{FCE6A71B-6B00-49CD-AB44-F6B1AE7CDE65}">
      <xxlnp:externalLinksPr autoRefresh="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C11" i="1" l="1"/>
  <c r="C10" i="1" s="1"/>
  <c r="B2" i="1"/>
  <c r="P35" i="4"/>
  <c r="P51" i="4"/>
  <c r="P60" i="4" l="1"/>
  <c r="P65" i="4" s="1"/>
  <c r="P52" i="4"/>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P53" i="4" l="1"/>
  <c r="P42" i="4"/>
  <c r="P49" i="4" s="1"/>
  <c r="P40" i="4"/>
  <c r="P58" i="4" l="1"/>
  <c r="P9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<sst xmlns="http://schemas.openxmlformats.org/spreadsheetml/2006/main" count="187" uniqueCount="107">
  <si>
    <r>
      <t xml:space="preserve">INSTRUCTIONS 
</t>
    </r>
    <r>
      <rPr>
        <sz val="12"/>
        <color theme="1"/>
        <rFont val="Calibri"/>
        <family val="2"/>
        <scheme val="minor"/>
      </rPr>
      <t xml:space="preserve">•    Select your district name in cell B1 on the "Calculations Tab"                                                                                                  
•    You will see your maximum award amount in cell C11                                                                                                                                  •    Enter in how much (in dollar amount) of the maximum award amount you want to allocate to contractual services in cell C4 (note: you may approximate this).                                                                                                                                                          •    Enter in how much (in dollar amount) of the maximum award amount you want to allocate to stipends in cell C7 (note: you may approximate this).                                                                                      •    The FY24 Budget Page will automatically populate. Do NOT enter any numbers on the FY24 budget page. If your district applied for indirect cost in FY23, that has already been added to your FY24 Maximum Award.                                                                                      •    Please add your district name and number to the top of the FY24 Budget Tab. This is the ONLY thing you will be adding to the FY24 Budget Tab.
•    Contractual Services and Stipends are the ONLY allowable costs for FY24 
</t>
    </r>
  </si>
  <si>
    <t>District Name:</t>
  </si>
  <si>
    <t>Bellingham Public Schools</t>
  </si>
  <si>
    <t>FY24</t>
  </si>
  <si>
    <t>Number of Schools:</t>
  </si>
  <si>
    <t>Contractual Services</t>
  </si>
  <si>
    <t>Enter an approximate amount of the maximum award you will allocate toward Contractual Services</t>
  </si>
  <si>
    <t>Stipends</t>
  </si>
  <si>
    <t>Enter an approximate amount of the maximum award you will allocate toward Stipends</t>
  </si>
  <si>
    <t>Estimated Total</t>
  </si>
  <si>
    <t>The Estimated Total CANNOT EXCEED the Maximum Total FY24 Grant Amount</t>
  </si>
  <si>
    <t>Maximum Total FY24 Grant Amount</t>
  </si>
  <si>
    <t xml:space="preserve">  </t>
  </si>
  <si>
    <t>Applicant Agency:</t>
  </si>
  <si>
    <t xml:space="preserve">Applicant Number </t>
  </si>
  <si>
    <t xml:space="preserve">Fiscal Year: </t>
  </si>
  <si>
    <t>Fund Code:</t>
  </si>
  <si>
    <t>Program Name:</t>
  </si>
  <si>
    <t>HQIM Implementation</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</si>
  <si>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</si>
  <si>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</si>
  <si>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</si>
  <si>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</si>
  <si>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</si>
  <si>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</si>
  <si>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</si>
  <si>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</si>
  <si>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</si>
  <si>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</si>
  <si>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</si>
  <si>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</si>
  <si>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</si>
  <si>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</si>
  <si>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</si>
  <si>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</si>
  <si>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</si>
  <si>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</si>
  <si>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</si>
  <si>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</si>
  <si>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</si>
  <si>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</si>
  <si>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</si>
  <si>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</si>
  <si>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</si>
  <si>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</si>
  <si>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</si>
  <si>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</si>
  <si>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</si>
  <si>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</si>
  <si>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</si>
  <si>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</si>
  <si>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</si>
  <si>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Not to exceed max amount</t>
  </si>
  <si>
    <t>Column1</t>
  </si>
  <si>
    <t>Column2</t>
  </si>
  <si>
    <t>Column3</t>
  </si>
  <si>
    <t>Acton-Boxborough Regional School District</t>
  </si>
  <si>
    <t>Agawam Public Schools</t>
  </si>
  <si>
    <t>Amherst Public Schools</t>
  </si>
  <si>
    <t>Andover Public Schools</t>
  </si>
  <si>
    <t>Ashburnham-Westminster Regional School District</t>
  </si>
  <si>
    <t>Attleboro Public Schools</t>
  </si>
  <si>
    <t>Ayer-Shirley Regional School District</t>
  </si>
  <si>
    <t>Berkshire Hills Regional School District</t>
  </si>
  <si>
    <t>Beverly Public Schools</t>
  </si>
  <si>
    <t>Boston Preparatory</t>
  </si>
  <si>
    <t>Boston Renaissance</t>
  </si>
  <si>
    <t>Bourne Public Schools</t>
  </si>
  <si>
    <t>Brockton Public Schools</t>
  </si>
  <si>
    <t>CREST Collaborative</t>
  </si>
  <si>
    <t>Dennis-Yarmouth Regional School District</t>
  </si>
  <si>
    <t>Dudley-Charlton Regional School District</t>
  </si>
  <si>
    <t>East Bridgewater Public Schools</t>
  </si>
  <si>
    <t>Fall River Public Schools</t>
  </si>
  <si>
    <t>Fitchburg Public Schools</t>
  </si>
  <si>
    <t>Foxboro Regional Charter School</t>
  </si>
  <si>
    <t>Gateway Regional School District</t>
  </si>
  <si>
    <t>Gloucester Public Schools</t>
  </si>
  <si>
    <t>Greenfield Public Schools</t>
  </si>
  <si>
    <t>King Philip Regional School District</t>
  </si>
  <si>
    <t>Lee Public Schools</t>
  </si>
  <si>
    <t>Lynn Public Schools</t>
  </si>
  <si>
    <t>Malden Public Schools</t>
  </si>
  <si>
    <t>Marshfield Public Schools</t>
  </si>
  <si>
    <t>Maynard Public Schools</t>
  </si>
  <si>
    <t>Medway Public Schools</t>
  </si>
  <si>
    <t>Milford Public Schools</t>
  </si>
  <si>
    <t>Millis Public Schools</t>
  </si>
  <si>
    <t>Milton Public Schools</t>
  </si>
  <si>
    <t>Needham Public Schools</t>
  </si>
  <si>
    <t>North Andover Public Schools</t>
  </si>
  <si>
    <t>Northampton Public Schools</t>
  </si>
  <si>
    <t>Peabody Public Schools</t>
  </si>
  <si>
    <t>Plainville Public Schools</t>
  </si>
  <si>
    <t>Quaboag Regional School District</t>
  </si>
  <si>
    <t>Salem Academy Charter School</t>
  </si>
  <si>
    <t>Saugus Public Schools</t>
  </si>
  <si>
    <t>Southeastern Regional Vocational Technical</t>
  </si>
  <si>
    <t>Southern Berkshire Regional School District</t>
  </si>
  <si>
    <t>Springfield Public Schools</t>
  </si>
  <si>
    <t>Taunton Public Schools</t>
  </si>
  <si>
    <t>Trition Regional School District</t>
  </si>
  <si>
    <t>Uxbridge Public Schools</t>
  </si>
  <si>
    <t>Wakefield Public Schools</t>
  </si>
  <si>
    <t>West Bridgetwater Public Schools</t>
  </si>
  <si>
    <t>West Springfield Public Schools</t>
  </si>
  <si>
    <t>Weymouth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</si>
</sst>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tint="0.79998168889431442"/>
        <bgColor theme="4" tint="0.79998168889431442"/>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8" fillId="0" borderId="0" applyFont="0" applyFill="0" applyBorder="0" applyAlignment="0" applyProtection="0"/>
    <xf numFmtId="44" fontId="5" fillId="0" borderId="0" applyFont="0" applyFill="0" applyBorder="0" applyAlignment="0" applyProtection="0"/>
    <xf numFmtId="0" fontId="27" fillId="0" borderId="0" applyNumberFormat="0" applyFill="0" applyBorder="0" applyAlignment="0" applyProtection="0">
      <alignment vertical="top"/>
      <protection locked="0"/>
    </xf>
  </cellStyleXfs>
  <cellXfs count="326">
    <xf numFmtId="0" fontId="0" fillId="0" borderId="0" xfId="0"/>
    <xf numFmtId="0" fontId="1" fillId="0" borderId="0" xfId="0" applyFont="1"/>
    <xf numFmtId="0" fontId="1" fillId="0" borderId="0" xfId="0" applyFont="1" applyAlignment="1">
      <alignment wrapText="1"/>
    </xf>
    <xf numFmtId="0" fontId="0" fillId="2" borderId="0" xfId="0" applyFill="1" applyProtection="1">
      <protection locked="0"/>
    </xf>
    <xf numFmtId="0" fontId="0" fillId="0" borderId="0" xfId="0" applyProtection="1">
      <protection hidden="1"/>
    </xf>
    <xf numFmtId="0" fontId="4" fillId="0" borderId="0" xfId="0" applyFont="1" applyProtection="1">
      <protection hidden="1"/>
    </xf>
    <xf numFmtId="0" fontId="5" fillId="0" borderId="0" xfId="0" applyFont="1" applyProtection="1">
      <protection hidden="1"/>
    </xf>
    <xf numFmtId="49" fontId="4" fillId="0" borderId="0" xfId="0" applyNumberFormat="1" applyFont="1" applyProtection="1">
      <protection hidden="1"/>
    </xf>
    <xf numFmtId="42" fontId="5" fillId="0" borderId="0" xfId="0" applyNumberFormat="1" applyFont="1" applyProtection="1">
      <protection hidden="1"/>
    </xf>
    <xf numFmtId="0" fontId="0" fillId="0" borderId="0" xfId="0" applyAlignment="1">
      <alignment horizontal="right"/>
    </xf>
    <xf numFmtId="0" fontId="6" fillId="0" borderId="0" xfId="0" applyFont="1" applyProtection="1">
      <protection hidden="1"/>
    </xf>
    <xf numFmtId="49" fontId="6" fillId="0" borderId="0" xfId="0" applyNumberFormat="1" applyFont="1" applyProtection="1">
      <protection hidden="1"/>
    </xf>
    <xf numFmtId="0" fontId="0" fillId="0" borderId="2" xfId="0" applyBorder="1" applyProtection="1">
      <protection hidden="1"/>
    </xf>
    <xf numFmtId="0" fontId="4" fillId="3" borderId="3" xfId="0" applyFont="1" applyFill="1" applyBorder="1" applyProtection="1">
      <protection hidden="1"/>
    </xf>
    <xf numFmtId="0" fontId="4" fillId="3" borderId="2" xfId="0" applyFont="1" applyFill="1" applyBorder="1" applyProtection="1">
      <protection hidden="1"/>
    </xf>
    <xf numFmtId="0" fontId="5" fillId="3" borderId="2" xfId="0" applyFont="1" applyFill="1" applyBorder="1" applyProtection="1">
      <protection hidden="1"/>
    </xf>
    <xf numFmtId="0" fontId="5" fillId="3" borderId="3" xfId="0" applyFont="1" applyFill="1" applyBorder="1" applyProtection="1">
      <protection hidden="1"/>
    </xf>
    <xf numFmtId="0" fontId="5" fillId="3" borderId="4" xfId="0" applyFont="1" applyFill="1" applyBorder="1" applyProtection="1">
      <protection hidden="1"/>
    </xf>
    <xf numFmtId="49" fontId="4" fillId="3" borderId="4" xfId="0" applyNumberFormat="1" applyFont="1" applyFill="1" applyBorder="1" applyProtection="1">
      <protection hidden="1"/>
    </xf>
    <xf numFmtId="0" fontId="0" fillId="0" borderId="5" xfId="0" applyBorder="1" applyProtection="1">
      <protection hidden="1"/>
    </xf>
    <xf numFmtId="0" fontId="4" fillId="3" borderId="5" xfId="0" applyFont="1" applyFill="1" applyBorder="1" applyProtection="1">
      <protection hidden="1"/>
    </xf>
    <xf numFmtId="0" fontId="4" fillId="3" borderId="0" xfId="0" applyFont="1" applyFill="1" applyProtection="1">
      <protection hidden="1"/>
    </xf>
    <xf numFmtId="42" fontId="6" fillId="3" borderId="0" xfId="0" applyNumberFormat="1" applyFont="1" applyFill="1" applyAlignment="1" applyProtection="1">
      <alignment horizontal="right" vertical="center"/>
      <protection hidden="1"/>
    </xf>
    <xf numFmtId="42" fontId="6" fillId="0" borderId="6" xfId="0" applyNumberFormat="1" applyFont="1" applyBorder="1" applyAlignment="1" applyProtection="1">
      <alignment horizontal="right" vertical="center"/>
      <protection hidden="1"/>
    </xf>
    <xf numFmtId="42" fontId="6" fillId="0" borderId="7" xfId="0" applyNumberFormat="1" applyFont="1" applyBorder="1" applyAlignment="1" applyProtection="1">
      <alignment horizontal="right" vertical="center"/>
      <protection hidden="1"/>
    </xf>
    <xf numFmtId="0" fontId="6"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49" fontId="4" fillId="3" borderId="8" xfId="0" applyNumberFormat="1" applyFont="1" applyFill="1" applyBorder="1" applyAlignment="1" applyProtection="1">
      <alignment horizontal="center" vertical="center"/>
      <protection hidden="1"/>
    </xf>
    <xf numFmtId="49" fontId="4" fillId="0" borderId="0" xfId="0" applyNumberFormat="1" applyFont="1" applyAlignment="1" applyProtection="1">
      <alignment horizontal="center" vertical="center"/>
      <protection hidden="1"/>
    </xf>
    <xf numFmtId="0" fontId="5" fillId="0" borderId="9" xfId="0" applyFont="1" applyBorder="1" applyProtection="1">
      <protection hidden="1"/>
    </xf>
    <xf numFmtId="49" fontId="4" fillId="3" borderId="10" xfId="0" applyNumberFormat="1" applyFont="1" applyFill="1" applyBorder="1" applyAlignment="1" applyProtection="1">
      <alignment horizontal="center" vertical="center"/>
      <protection hidden="1"/>
    </xf>
    <xf numFmtId="49" fontId="4" fillId="3" borderId="10" xfId="0" applyNumberFormat="1" applyFont="1" applyFill="1" applyBorder="1" applyProtection="1">
      <protection hidden="1"/>
    </xf>
    <xf numFmtId="0" fontId="7" fillId="3" borderId="5" xfId="0" applyFont="1" applyFill="1" applyBorder="1" applyAlignment="1" applyProtection="1">
      <alignment vertical="center"/>
      <protection hidden="1"/>
    </xf>
    <xf numFmtId="0" fontId="7" fillId="0" borderId="7" xfId="0" applyFont="1" applyBorder="1" applyAlignment="1" applyProtection="1">
      <alignment vertical="center"/>
      <protection hidden="1"/>
    </xf>
    <xf numFmtId="42" fontId="6" fillId="3" borderId="6" xfId="1" applyNumberFormat="1" applyFont="1" applyFill="1" applyBorder="1" applyAlignment="1" applyProtection="1">
      <alignment vertical="center"/>
      <protection hidden="1"/>
    </xf>
    <xf numFmtId="3" fontId="6" fillId="3" borderId="7" xfId="0" applyNumberFormat="1" applyFont="1" applyFill="1" applyBorder="1" applyAlignment="1" applyProtection="1">
      <alignment vertical="center"/>
      <protection hidden="1"/>
    </xf>
    <xf numFmtId="49" fontId="7" fillId="3" borderId="10" xfId="0" applyNumberFormat="1" applyFont="1" applyFill="1" applyBorder="1" applyAlignment="1" applyProtection="1">
      <alignment horizontal="center" vertical="center"/>
      <protection hidden="1"/>
    </xf>
    <xf numFmtId="49" fontId="7" fillId="0" borderId="0" xfId="0" applyNumberFormat="1" applyFont="1" applyAlignment="1" applyProtection="1">
      <alignment horizontal="center" vertical="center"/>
      <protection hidden="1"/>
    </xf>
    <xf numFmtId="44" fontId="5" fillId="3" borderId="12" xfId="0" applyNumberFormat="1" applyFont="1" applyFill="1" applyBorder="1" applyProtection="1">
      <protection hidden="1"/>
    </xf>
    <xf numFmtId="44" fontId="5" fillId="0" borderId="13" xfId="0" applyNumberFormat="1" applyFont="1" applyBorder="1" applyProtection="1">
      <protection hidden="1"/>
    </xf>
    <xf numFmtId="0" fontId="5" fillId="3" borderId="0" xfId="0" applyFont="1" applyFill="1" applyProtection="1">
      <protection hidden="1"/>
    </xf>
    <xf numFmtId="0" fontId="5" fillId="0" borderId="6" xfId="0" applyFont="1" applyBorder="1" applyProtection="1">
      <protection hidden="1"/>
    </xf>
    <xf numFmtId="0" fontId="5" fillId="0" borderId="8" xfId="0" applyFont="1" applyBorder="1" applyProtection="1">
      <protection hidden="1"/>
    </xf>
    <xf numFmtId="42" fontId="5" fillId="3" borderId="12" xfId="0" applyNumberFormat="1" applyFont="1" applyFill="1" applyBorder="1" applyAlignment="1" applyProtection="1">
      <alignment vertical="center"/>
      <protection hidden="1"/>
    </xf>
    <xf numFmtId="0" fontId="9" fillId="3" borderId="0" xfId="0" applyFont="1" applyFill="1" applyProtection="1">
      <protection hidden="1"/>
    </xf>
    <xf numFmtId="0" fontId="5" fillId="0" borderId="12" xfId="0" applyFont="1" applyBorder="1" applyProtection="1">
      <protection hidden="1"/>
    </xf>
    <xf numFmtId="0" fontId="5" fillId="0" borderId="10" xfId="0" applyFont="1" applyBorder="1" applyProtection="1">
      <protection hidden="1"/>
    </xf>
    <xf numFmtId="0" fontId="6" fillId="3" borderId="12"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10" fillId="3" borderId="0" xfId="0" applyFont="1" applyFill="1" applyAlignment="1" applyProtection="1">
      <alignment horizontal="left" vertical="top" wrapText="1"/>
      <protection hidden="1"/>
    </xf>
    <xf numFmtId="0" fontId="6" fillId="0" borderId="10" xfId="0" applyFont="1" applyBorder="1" applyAlignment="1" applyProtection="1">
      <alignment horizontal="center" vertical="top"/>
      <protection hidden="1"/>
    </xf>
    <xf numFmtId="164" fontId="5" fillId="3" borderId="12" xfId="1" applyNumberFormat="1" applyFont="1" applyFill="1" applyBorder="1" applyAlignment="1" applyProtection="1">
      <alignment vertical="center"/>
      <protection hidden="1"/>
    </xf>
    <xf numFmtId="49" fontId="5" fillId="0" borderId="0" xfId="0" applyNumberFormat="1" applyFont="1" applyAlignment="1" applyProtection="1">
      <alignment horizontal="center"/>
      <protection hidden="1"/>
    </xf>
    <xf numFmtId="0" fontId="6" fillId="0" borderId="10" xfId="0" applyFont="1" applyBorder="1" applyProtection="1">
      <protection hidden="1"/>
    </xf>
    <xf numFmtId="0" fontId="7" fillId="0" borderId="0" xfId="0" applyFont="1" applyAlignment="1" applyProtection="1">
      <alignment vertical="center"/>
      <protection hidden="1"/>
    </xf>
    <xf numFmtId="0" fontId="5" fillId="0" borderId="0" xfId="0" applyFont="1" applyAlignment="1" applyProtection="1">
      <alignment horizontal="right"/>
      <protection hidden="1"/>
    </xf>
    <xf numFmtId="0" fontId="6" fillId="0" borderId="10" xfId="0" applyFont="1" applyBorder="1" applyAlignment="1" applyProtection="1">
      <alignment horizontal="center"/>
      <protection hidden="1"/>
    </xf>
    <xf numFmtId="0" fontId="4" fillId="3" borderId="5" xfId="0" applyFont="1" applyFill="1" applyBorder="1" applyAlignment="1" applyProtection="1">
      <alignment vertical="center"/>
      <protection hidden="1"/>
    </xf>
    <xf numFmtId="0" fontId="4" fillId="0" borderId="0" xfId="0" applyFont="1" applyAlignment="1" applyProtection="1">
      <alignment vertical="center"/>
      <protection hidden="1"/>
    </xf>
    <xf numFmtId="3" fontId="5" fillId="3" borderId="0" xfId="0" applyNumberFormat="1" applyFont="1" applyFill="1" applyAlignment="1" applyProtection="1">
      <alignment vertical="center"/>
      <protection hidden="1"/>
    </xf>
    <xf numFmtId="3" fontId="5" fillId="0" borderId="0" xfId="0" applyNumberFormat="1" applyFont="1" applyAlignment="1" applyProtection="1">
      <alignment vertical="center"/>
      <protection hidden="1"/>
    </xf>
    <xf numFmtId="42" fontId="6" fillId="3" borderId="12" xfId="1" applyNumberFormat="1" applyFont="1" applyFill="1" applyBorder="1" applyAlignment="1" applyProtection="1">
      <alignment vertical="center"/>
      <protection hidden="1"/>
    </xf>
    <xf numFmtId="3" fontId="6" fillId="3" borderId="0" xfId="0" applyNumberFormat="1" applyFont="1" applyFill="1" applyAlignment="1" applyProtection="1">
      <alignment vertical="center"/>
      <protection hidden="1"/>
    </xf>
    <xf numFmtId="3" fontId="6" fillId="3" borderId="11" xfId="1" applyNumberFormat="1" applyFont="1" applyFill="1" applyBorder="1" applyAlignment="1" applyProtection="1">
      <alignment horizontal="center" vertical="center"/>
      <protection hidden="1"/>
    </xf>
    <xf numFmtId="0" fontId="5" fillId="3" borderId="12" xfId="0" applyFont="1" applyFill="1" applyBorder="1" applyProtection="1">
      <protection hidden="1"/>
    </xf>
    <xf numFmtId="0" fontId="5" fillId="0" borderId="13" xfId="0" applyFont="1" applyBorder="1" applyProtection="1">
      <protection hidden="1"/>
    </xf>
    <xf numFmtId="49" fontId="5" fillId="0" borderId="7" xfId="0" applyNumberFormat="1" applyFont="1" applyBorder="1" applyAlignment="1" applyProtection="1">
      <alignment horizontal="center"/>
      <protection hidden="1"/>
    </xf>
    <xf numFmtId="42" fontId="5" fillId="3" borderId="12" xfId="0" applyNumberFormat="1" applyFont="1" applyFill="1" applyBorder="1" applyProtection="1">
      <protection hidden="1"/>
    </xf>
    <xf numFmtId="0" fontId="5" fillId="0" borderId="11" xfId="0" applyFont="1" applyBorder="1" applyAlignment="1" applyProtection="1">
      <alignment vertical="center"/>
      <protection hidden="1"/>
    </xf>
    <xf numFmtId="44" fontId="5" fillId="3" borderId="12" xfId="1" applyFont="1" applyFill="1" applyBorder="1" applyProtection="1">
      <protection hidden="1"/>
    </xf>
    <xf numFmtId="44" fontId="5" fillId="0" borderId="13" xfId="1" applyFont="1" applyBorder="1" applyProtection="1">
      <protection hidden="1"/>
    </xf>
    <xf numFmtId="49" fontId="13" fillId="3" borderId="10" xfId="0" applyNumberFormat="1" applyFont="1" applyFill="1" applyBorder="1" applyProtection="1">
      <protection hidden="1"/>
    </xf>
    <xf numFmtId="49" fontId="13" fillId="0" borderId="0" xfId="0" applyNumberFormat="1" applyFont="1" applyProtection="1">
      <protection hidden="1"/>
    </xf>
    <xf numFmtId="44" fontId="5" fillId="0" borderId="9" xfId="1" applyFont="1" applyBorder="1" applyProtection="1">
      <protection hidden="1"/>
    </xf>
    <xf numFmtId="0" fontId="6" fillId="0" borderId="7" xfId="0" applyFont="1" applyBorder="1" applyProtection="1">
      <protection hidden="1"/>
    </xf>
    <xf numFmtId="0" fontId="6" fillId="0" borderId="11" xfId="0" applyFont="1" applyBorder="1" applyAlignment="1" applyProtection="1">
      <alignment horizontal="center" vertical="center" wrapText="1"/>
      <protection hidden="1"/>
    </xf>
    <xf numFmtId="44" fontId="5" fillId="3" borderId="9" xfId="1" applyFont="1" applyFill="1" applyBorder="1" applyAlignment="1" applyProtection="1">
      <protection hidden="1"/>
    </xf>
    <xf numFmtId="44" fontId="5" fillId="0" borderId="9" xfId="1" applyFont="1" applyFill="1" applyBorder="1" applyAlignment="1" applyProtection="1">
      <protection hidden="1"/>
    </xf>
    <xf numFmtId="0" fontId="5" fillId="0" borderId="0" xfId="0" applyFont="1" applyAlignment="1" applyProtection="1">
      <alignment horizontal="left"/>
      <protection hidden="1"/>
    </xf>
    <xf numFmtId="0" fontId="10" fillId="3" borderId="0" xfId="0" applyFont="1" applyFill="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5" fontId="5" fillId="3" borderId="12" xfId="1" applyNumberFormat="1" applyFont="1" applyFill="1" applyBorder="1" applyAlignment="1" applyProtection="1">
      <alignment vertical="center"/>
      <protection hidden="1"/>
    </xf>
    <xf numFmtId="0" fontId="6" fillId="0" borderId="0" xfId="0" applyFont="1" applyAlignment="1" applyProtection="1">
      <alignment vertical="center" wrapText="1"/>
      <protection hidden="1"/>
    </xf>
    <xf numFmtId="0" fontId="15" fillId="0" borderId="0" xfId="0" applyFont="1" applyProtection="1">
      <protection hidden="1"/>
    </xf>
    <xf numFmtId="42" fontId="5" fillId="3" borderId="12" xfId="1" applyNumberFormat="1" applyFont="1" applyFill="1" applyBorder="1" applyAlignment="1" applyProtection="1">
      <protection hidden="1"/>
    </xf>
    <xf numFmtId="0" fontId="10" fillId="3" borderId="0" xfId="0" applyFont="1" applyFill="1" applyAlignment="1" applyProtection="1">
      <alignment vertical="center"/>
      <protection hidden="1"/>
    </xf>
    <xf numFmtId="0" fontId="6" fillId="0" borderId="0" xfId="0" applyFont="1" applyAlignment="1" applyProtection="1">
      <alignment vertical="center"/>
      <protection hidden="1"/>
    </xf>
    <xf numFmtId="0" fontId="7" fillId="0" borderId="0" xfId="0" applyFont="1" applyAlignment="1" applyProtection="1">
      <alignment horizontal="right" vertical="center"/>
      <protection hidden="1"/>
    </xf>
    <xf numFmtId="44" fontId="6" fillId="3" borderId="12" xfId="1" applyFont="1" applyFill="1" applyBorder="1" applyAlignment="1" applyProtection="1">
      <alignment horizontal="right" vertical="center"/>
      <protection hidden="1"/>
    </xf>
    <xf numFmtId="3" fontId="6" fillId="3" borderId="0" xfId="1" applyNumberFormat="1" applyFont="1" applyFill="1" applyBorder="1" applyAlignment="1" applyProtection="1">
      <alignment horizontal="center" vertical="center"/>
      <protection hidden="1"/>
    </xf>
    <xf numFmtId="3" fontId="15" fillId="0" borderId="0" xfId="0" applyNumberFormat="1" applyFont="1" applyAlignment="1" applyProtection="1">
      <alignment horizontal="center" vertical="center"/>
      <protection hidden="1"/>
    </xf>
    <xf numFmtId="42" fontId="5" fillId="0" borderId="13" xfId="0" applyNumberFormat="1" applyFont="1" applyBorder="1" applyAlignment="1" applyProtection="1">
      <alignment vertical="center"/>
      <protection hidden="1"/>
    </xf>
    <xf numFmtId="3" fontId="5"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10" fillId="3" borderId="0" xfId="0" applyFont="1" applyFill="1" applyAlignment="1" applyProtection="1">
      <alignment horizontal="center"/>
      <protection hidden="1"/>
    </xf>
    <xf numFmtId="0" fontId="10" fillId="0" borderId="0" xfId="0" applyFont="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protection hidden="1"/>
    </xf>
    <xf numFmtId="0" fontId="5" fillId="0" borderId="14" xfId="0" applyFont="1" applyBorder="1" applyProtection="1">
      <protection hidden="1"/>
    </xf>
    <xf numFmtId="4" fontId="5" fillId="0" borderId="0" xfId="0" applyNumberFormat="1" applyFont="1" applyProtection="1">
      <protection hidden="1"/>
    </xf>
    <xf numFmtId="0" fontId="6" fillId="0" borderId="11" xfId="0" applyFont="1" applyBorder="1" applyAlignment="1" applyProtection="1">
      <alignment horizontal="center" vertical="center"/>
      <protection hidden="1"/>
    </xf>
    <xf numFmtId="49" fontId="7" fillId="3" borderId="10" xfId="0" applyNumberFormat="1" applyFont="1" applyFill="1" applyBorder="1" applyAlignment="1" applyProtection="1">
      <alignment horizontal="center"/>
      <protection hidden="1"/>
    </xf>
    <xf numFmtId="49" fontId="7" fillId="0" borderId="0" xfId="0" applyNumberFormat="1" applyFont="1" applyAlignment="1" applyProtection="1">
      <alignment horizontal="center"/>
      <protection hidden="1"/>
    </xf>
    <xf numFmtId="3" fontId="6" fillId="3" borderId="0" xfId="1" applyNumberFormat="1" applyFont="1" applyFill="1" applyBorder="1" applyAlignment="1" applyProtection="1">
      <alignment horizontal="center" vertical="center"/>
    </xf>
    <xf numFmtId="0" fontId="16" fillId="0" borderId="7" xfId="0" applyFont="1" applyBorder="1" applyAlignment="1" applyProtection="1">
      <alignment horizontal="left"/>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15" fillId="0" borderId="16" xfId="0" applyFont="1" applyBorder="1" applyProtection="1">
      <protection hidden="1"/>
    </xf>
    <xf numFmtId="0" fontId="15" fillId="0" borderId="17" xfId="0" applyFont="1" applyBorder="1" applyProtection="1">
      <protection hidden="1"/>
    </xf>
    <xf numFmtId="0" fontId="10" fillId="3" borderId="12" xfId="0" applyFont="1" applyFill="1" applyBorder="1" applyAlignment="1" applyProtection="1">
      <alignment horizontal="center" vertical="center"/>
      <protection hidden="1"/>
    </xf>
    <xf numFmtId="0" fontId="10" fillId="3" borderId="0" xfId="0" applyFont="1" applyFill="1" applyAlignment="1" applyProtection="1">
      <alignment horizontal="center" vertical="center"/>
      <protection hidden="1"/>
    </xf>
    <xf numFmtId="41" fontId="7" fillId="0" borderId="0" xfId="0" applyNumberFormat="1" applyFont="1" applyAlignment="1" applyProtection="1">
      <alignment horizontal="right" vertical="center"/>
      <protection hidden="1"/>
    </xf>
    <xf numFmtId="42" fontId="6" fillId="3" borderId="12" xfId="1" applyNumberFormat="1" applyFont="1" applyFill="1" applyBorder="1" applyAlignment="1" applyProtection="1">
      <alignment horizontal="right" vertical="center"/>
      <protection hidden="1"/>
    </xf>
    <xf numFmtId="0" fontId="15" fillId="3" borderId="5" xfId="0" applyFont="1" applyFill="1" applyBorder="1" applyProtection="1">
      <protection hidden="1"/>
    </xf>
    <xf numFmtId="0" fontId="15" fillId="0" borderId="18" xfId="0" applyFont="1" applyBorder="1" applyProtection="1">
      <protection hidden="1"/>
    </xf>
    <xf numFmtId="42" fontId="5" fillId="3" borderId="12" xfId="1"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6" fillId="3" borderId="5" xfId="0" applyFont="1" applyFill="1" applyBorder="1" applyAlignment="1" applyProtection="1">
      <alignment horizontal="center" vertical="center"/>
      <protection hidden="1"/>
    </xf>
    <xf numFmtId="0" fontId="15" fillId="0" borderId="11" xfId="0" applyFont="1" applyBorder="1" applyAlignment="1" applyProtection="1">
      <alignment vertical="center"/>
      <protection hidden="1"/>
    </xf>
    <xf numFmtId="49" fontId="15" fillId="3" borderId="10" xfId="0" applyNumberFormat="1" applyFont="1" applyFill="1" applyBorder="1" applyAlignment="1" applyProtection="1">
      <alignment vertical="center"/>
      <protection hidden="1"/>
    </xf>
    <xf numFmtId="49" fontId="15" fillId="0" borderId="0" xfId="0" applyNumberFormat="1" applyFont="1" applyAlignment="1" applyProtection="1">
      <alignment vertical="center"/>
      <protection hidden="1"/>
    </xf>
    <xf numFmtId="0" fontId="11" fillId="3" borderId="5" xfId="0" applyFont="1" applyFill="1" applyBorder="1" applyAlignment="1" applyProtection="1">
      <alignment horizontal="center" vertical="center"/>
      <protection hidden="1"/>
    </xf>
    <xf numFmtId="0" fontId="15" fillId="3" borderId="0" xfId="0" applyFont="1" applyFill="1" applyProtection="1">
      <protection hidden="1"/>
    </xf>
    <xf numFmtId="0" fontId="6" fillId="3" borderId="0" xfId="0" applyFont="1" applyFill="1" applyAlignment="1" applyProtection="1">
      <alignment horizontal="left"/>
      <protection hidden="1"/>
    </xf>
    <xf numFmtId="0" fontId="6" fillId="3" borderId="10" xfId="0" applyFont="1" applyFill="1" applyBorder="1" applyAlignment="1" applyProtection="1">
      <alignment horizontal="left"/>
      <protection hidden="1"/>
    </xf>
    <xf numFmtId="49" fontId="17" fillId="3" borderId="10" xfId="0" applyNumberFormat="1" applyFont="1" applyFill="1" applyBorder="1" applyProtection="1">
      <protection hidden="1"/>
    </xf>
    <xf numFmtId="49" fontId="17" fillId="0" borderId="0" xfId="0" applyNumberFormat="1" applyFont="1" applyProtection="1">
      <protection hidden="1"/>
    </xf>
    <xf numFmtId="164" fontId="18" fillId="3" borderId="12" xfId="0" applyNumberFormat="1" applyFont="1" applyFill="1" applyBorder="1" applyAlignment="1" applyProtection="1">
      <alignment horizontal="center" vertical="center"/>
      <protection hidden="1"/>
    </xf>
    <xf numFmtId="0" fontId="19" fillId="3" borderId="0" xfId="0" applyFont="1" applyFill="1" applyAlignment="1" applyProtection="1">
      <alignment vertical="center"/>
      <protection hidden="1"/>
    </xf>
    <xf numFmtId="0" fontId="6" fillId="9" borderId="0" xfId="0" applyFont="1" applyFill="1" applyAlignment="1" applyProtection="1">
      <alignment horizontal="center" vertical="center"/>
      <protection hidden="1"/>
    </xf>
    <xf numFmtId="0" fontId="20" fillId="3" borderId="12" xfId="0" applyFont="1" applyFill="1" applyBorder="1" applyAlignment="1" applyProtection="1">
      <alignment vertical="center"/>
      <protection hidden="1"/>
    </xf>
    <xf numFmtId="0" fontId="0" fillId="0" borderId="24" xfId="0" applyBorder="1" applyProtection="1">
      <protection hidden="1"/>
    </xf>
    <xf numFmtId="0" fontId="15" fillId="3" borderId="23" xfId="0" applyFont="1" applyFill="1" applyBorder="1" applyProtection="1">
      <protection hidden="1"/>
    </xf>
    <xf numFmtId="0" fontId="6" fillId="3" borderId="25" xfId="0" quotePrefix="1" applyFont="1" applyFill="1" applyBorder="1" applyAlignment="1" applyProtection="1">
      <alignment horizontal="center"/>
      <protection hidden="1"/>
    </xf>
    <xf numFmtId="0" fontId="6" fillId="3" borderId="24" xfId="0" applyFont="1" applyFill="1" applyBorder="1" applyAlignment="1" applyProtection="1">
      <alignment horizontal="center"/>
      <protection hidden="1"/>
    </xf>
    <xf numFmtId="0" fontId="5" fillId="3" borderId="24" xfId="0" applyFont="1" applyFill="1" applyBorder="1" applyProtection="1">
      <protection hidden="1"/>
    </xf>
    <xf numFmtId="0" fontId="6" fillId="3" borderId="24" xfId="0" applyFont="1" applyFill="1" applyBorder="1" applyAlignment="1" applyProtection="1">
      <alignment horizontal="left"/>
      <protection hidden="1"/>
    </xf>
    <xf numFmtId="0" fontId="6" fillId="3" borderId="21" xfId="0" applyFont="1" applyFill="1" applyBorder="1" applyAlignment="1" applyProtection="1">
      <alignment horizontal="left"/>
      <protection hidden="1"/>
    </xf>
    <xf numFmtId="49" fontId="17" fillId="3" borderId="21" xfId="0" applyNumberFormat="1" applyFont="1" applyFill="1" applyBorder="1" applyProtection="1">
      <protection hidden="1"/>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6" fillId="0" borderId="0" xfId="0" applyFont="1" applyProtection="1">
      <protection hidden="1"/>
    </xf>
    <xf numFmtId="42" fontId="6" fillId="3" borderId="11" xfId="1" applyNumberFormat="1" applyFont="1" applyFill="1" applyBorder="1" applyAlignment="1" applyProtection="1">
      <alignment horizontal="right" vertical="center"/>
      <protection hidden="1"/>
    </xf>
    <xf numFmtId="4" fontId="6" fillId="3" borderId="11" xfId="1" applyNumberFormat="1" applyFont="1" applyFill="1" applyBorder="1" applyAlignment="1" applyProtection="1">
      <alignment horizontal="center" vertical="center"/>
      <protection hidden="1"/>
    </xf>
    <xf numFmtId="6" fontId="0" fillId="10" borderId="26" xfId="0" applyNumberFormat="1" applyFill="1" applyBorder="1"/>
    <xf numFmtId="6" fontId="0" fillId="0" borderId="26" xfId="0" applyNumberFormat="1" applyBorder="1"/>
    <xf numFmtId="0" fontId="10" fillId="0" borderId="27"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42" fontId="5" fillId="4" borderId="29" xfId="1" applyNumberFormat="1" applyFont="1" applyFill="1" applyBorder="1" applyAlignment="1" applyProtection="1">
      <alignment horizontal="right" vertical="center"/>
    </xf>
    <xf numFmtId="42" fontId="5" fillId="0" borderId="29" xfId="1" applyNumberFormat="1" applyFont="1" applyFill="1" applyBorder="1" applyAlignment="1" applyProtection="1">
      <alignment vertical="center"/>
      <protection hidden="1"/>
    </xf>
    <xf numFmtId="0" fontId="15" fillId="0" borderId="33" xfId="0" applyFont="1" applyBorder="1" applyProtection="1">
      <protection hidden="1"/>
    </xf>
    <xf numFmtId="0" fontId="15" fillId="0" borderId="34" xfId="0" applyFont="1" applyBorder="1" applyProtection="1">
      <protection hidden="1"/>
    </xf>
    <xf numFmtId="42" fontId="6" fillId="3" borderId="28" xfId="1" applyNumberFormat="1" applyFont="1" applyFill="1" applyBorder="1" applyAlignment="1" applyProtection="1">
      <alignment horizontal="right" vertical="center"/>
      <protection hidden="1"/>
    </xf>
    <xf numFmtId="3" fontId="6" fillId="3" borderId="28" xfId="1" applyNumberFormat="1" applyFont="1" applyFill="1" applyBorder="1" applyAlignment="1" applyProtection="1">
      <alignment horizontal="center" vertical="center"/>
      <protection hidden="1"/>
    </xf>
    <xf numFmtId="3" fontId="6" fillId="3" borderId="28" xfId="0" applyNumberFormat="1" applyFont="1" applyFill="1" applyBorder="1" applyAlignment="1" applyProtection="1">
      <alignment vertical="center"/>
      <protection hidden="1"/>
    </xf>
    <xf numFmtId="42" fontId="6" fillId="3" borderId="28" xfId="1" applyNumberFormat="1" applyFont="1" applyFill="1" applyBorder="1" applyAlignment="1" applyProtection="1">
      <alignment vertical="center"/>
      <protection hidden="1"/>
    </xf>
    <xf numFmtId="0" fontId="7" fillId="0" borderId="28" xfId="0" applyFont="1" applyBorder="1" applyAlignment="1" applyProtection="1">
      <alignment vertical="center"/>
      <protection hidden="1"/>
    </xf>
    <xf numFmtId="0" fontId="6" fillId="0" borderId="27" xfId="0" applyFont="1" applyBorder="1" applyAlignment="1" applyProtection="1">
      <alignment horizontal="left" vertical="center"/>
      <protection hidden="1"/>
    </xf>
    <xf numFmtId="164" fontId="5" fillId="0" borderId="37" xfId="1" applyNumberFormat="1" applyFont="1" applyFill="1" applyBorder="1" applyAlignment="1" applyProtection="1">
      <alignment vertical="center"/>
      <protection hidden="1"/>
    </xf>
    <xf numFmtId="0" fontId="5" fillId="0" borderId="37" xfId="0" applyFont="1" applyBorder="1" applyProtection="1">
      <protection hidden="1"/>
    </xf>
    <xf numFmtId="0" fontId="6" fillId="3" borderId="36" xfId="0" applyFont="1" applyFill="1" applyBorder="1" applyProtection="1">
      <protection hidden="1"/>
    </xf>
    <xf numFmtId="0" fontId="5" fillId="3" borderId="28" xfId="0" applyFont="1" applyFill="1" applyBorder="1" applyProtection="1">
      <protection hidden="1"/>
    </xf>
    <xf numFmtId="49" fontId="5" fillId="3" borderId="28" xfId="0" applyNumberFormat="1" applyFont="1" applyFill="1" applyBorder="1" applyAlignment="1" applyProtection="1">
      <alignment horizontal="center"/>
      <protection hidden="1"/>
    </xf>
    <xf numFmtId="0" fontId="4" fillId="3" borderId="28" xfId="0" applyFont="1" applyFill="1" applyBorder="1" applyProtection="1">
      <protection hidden="1"/>
    </xf>
    <xf numFmtId="0" fontId="5" fillId="0" borderId="27" xfId="0" applyFont="1" applyBorder="1" applyProtection="1">
      <protection hidden="1"/>
    </xf>
    <xf numFmtId="42" fontId="6" fillId="3" borderId="31" xfId="0" applyNumberFormat="1" applyFont="1" applyFill="1" applyBorder="1" applyAlignment="1" applyProtection="1">
      <alignment horizontal="right" vertical="center"/>
      <protection hidden="1"/>
    </xf>
    <xf numFmtId="3" fontId="15" fillId="6" borderId="38" xfId="0" applyNumberFormat="1" applyFont="1" applyFill="1" applyBorder="1" applyAlignment="1" applyProtection="1">
      <alignment horizontal="center" vertical="center"/>
      <protection hidden="1"/>
    </xf>
    <xf numFmtId="0" fontId="15" fillId="0" borderId="39" xfId="0" applyFont="1" applyBorder="1" applyProtection="1">
      <protection hidden="1"/>
    </xf>
    <xf numFmtId="0" fontId="4" fillId="0" borderId="39" xfId="0" applyFont="1" applyBorder="1" applyAlignment="1" applyProtection="1">
      <alignment vertical="center"/>
      <protection hidden="1"/>
    </xf>
    <xf numFmtId="0" fontId="4" fillId="0" borderId="40" xfId="0" applyFont="1" applyBorder="1" applyAlignment="1" applyProtection="1">
      <alignment vertical="center"/>
      <protection hidden="1"/>
    </xf>
    <xf numFmtId="41" fontId="7" fillId="0" borderId="41" xfId="0" applyNumberFormat="1" applyFont="1" applyBorder="1" applyAlignment="1" applyProtection="1">
      <alignment horizontal="right" vertical="center"/>
      <protection hidden="1"/>
    </xf>
    <xf numFmtId="41" fontId="7" fillId="0" borderId="42" xfId="0" applyNumberFormat="1" applyFont="1" applyBorder="1" applyAlignment="1" applyProtection="1">
      <alignment horizontal="right" vertical="center"/>
      <protection hidden="1"/>
    </xf>
    <xf numFmtId="41" fontId="7" fillId="0" borderId="43" xfId="0" applyNumberFormat="1" applyFont="1" applyBorder="1" applyAlignment="1" applyProtection="1">
      <alignment horizontal="right" vertical="center"/>
      <protection hidden="1"/>
    </xf>
    <xf numFmtId="0" fontId="15" fillId="0" borderId="44" xfId="0" applyFont="1" applyBorder="1" applyProtection="1">
      <protection hidden="1"/>
    </xf>
    <xf numFmtId="0" fontId="4" fillId="0" borderId="42" xfId="0" applyFont="1" applyBorder="1" applyProtection="1">
      <protection hidden="1"/>
    </xf>
    <xf numFmtId="0" fontId="4" fillId="0" borderId="43" xfId="0" applyFont="1" applyBorder="1" applyProtection="1">
      <protection hidden="1"/>
    </xf>
    <xf numFmtId="3" fontId="15" fillId="0" borderId="38" xfId="0" applyNumberFormat="1" applyFont="1" applyBorder="1" applyAlignment="1" applyProtection="1">
      <alignment horizontal="center" vertical="center"/>
      <protection hidden="1"/>
    </xf>
    <xf numFmtId="0" fontId="4" fillId="0" borderId="45"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10" fillId="0" borderId="47" xfId="0" applyFont="1" applyBorder="1" applyAlignment="1" applyProtection="1">
      <alignment horizontal="center" vertical="center"/>
      <protection hidden="1"/>
    </xf>
    <xf numFmtId="3" fontId="15" fillId="6" borderId="48" xfId="0" applyNumberFormat="1" applyFont="1" applyFill="1" applyBorder="1" applyAlignment="1" applyProtection="1">
      <alignment horizontal="center" vertical="center"/>
      <protection hidden="1"/>
    </xf>
    <xf numFmtId="0" fontId="15" fillId="0" borderId="45" xfId="0" applyFont="1" applyBorder="1" applyProtection="1">
      <protection hidden="1"/>
    </xf>
    <xf numFmtId="0" fontId="15" fillId="7" borderId="45" xfId="0" applyFont="1" applyFill="1" applyBorder="1" applyProtection="1">
      <protection hidden="1"/>
    </xf>
    <xf numFmtId="0" fontId="15" fillId="7" borderId="46" xfId="0" applyFont="1" applyFill="1" applyBorder="1" applyProtection="1">
      <protection hidden="1"/>
    </xf>
    <xf numFmtId="41" fontId="7" fillId="0" borderId="48" xfId="0" applyNumberFormat="1" applyFont="1" applyBorder="1" applyAlignment="1" applyProtection="1">
      <alignment horizontal="right" vertical="center"/>
      <protection hidden="1"/>
    </xf>
    <xf numFmtId="3" fontId="15" fillId="0" borderId="48" xfId="0" applyNumberFormat="1" applyFont="1" applyBorder="1" applyAlignment="1" applyProtection="1">
      <alignment horizontal="center" vertical="center"/>
      <protection hidden="1"/>
    </xf>
    <xf numFmtId="0" fontId="15" fillId="0" borderId="48" xfId="0" applyFont="1" applyBorder="1" applyProtection="1">
      <protection hidden="1"/>
    </xf>
    <xf numFmtId="0" fontId="7" fillId="0" borderId="48" xfId="0" applyFont="1" applyBorder="1" applyAlignment="1" applyProtection="1">
      <alignment horizontal="right" vertical="center"/>
      <protection hidden="1"/>
    </xf>
    <xf numFmtId="0" fontId="7" fillId="0" borderId="45" xfId="0" applyFont="1" applyBorder="1" applyAlignment="1" applyProtection="1">
      <alignment horizontal="right" vertical="center"/>
      <protection hidden="1"/>
    </xf>
    <xf numFmtId="0" fontId="7" fillId="0" borderId="46" xfId="0" applyFont="1" applyBorder="1" applyAlignment="1" applyProtection="1">
      <alignment horizontal="right" vertical="center"/>
      <protection hidden="1"/>
    </xf>
    <xf numFmtId="0" fontId="5" fillId="0" borderId="47" xfId="0" applyFont="1" applyBorder="1" applyProtection="1">
      <protection hidden="1"/>
    </xf>
    <xf numFmtId="3" fontId="5" fillId="0" borderId="47" xfId="0" applyNumberFormat="1" applyFont="1" applyBorder="1" applyAlignment="1" applyProtection="1">
      <alignment vertical="center"/>
      <protection hidden="1"/>
    </xf>
    <xf numFmtId="0" fontId="0" fillId="0" borderId="0" xfId="0" applyProtection="1">
      <protection locked="0" hidden="1"/>
    </xf>
    <xf numFmtId="0" fontId="5" fillId="0" borderId="0" xfId="0" applyFont="1" applyAlignment="1" applyProtection="1">
      <alignment vertical="center" wrapText="1"/>
      <protection locked="0" hidden="1"/>
    </xf>
    <xf numFmtId="0" fontId="6" fillId="0" borderId="0" xfId="0" applyFont="1" applyAlignment="1" applyProtection="1">
      <alignment horizontal="left" vertical="center" wrapText="1"/>
      <protection locked="0" hidden="1"/>
    </xf>
    <xf numFmtId="0" fontId="22" fillId="0" borderId="0" xfId="0" applyFont="1" applyAlignment="1" applyProtection="1">
      <alignment horizontal="center" vertical="center" wrapText="1"/>
      <protection locked="0" hidden="1"/>
    </xf>
    <xf numFmtId="0" fontId="25" fillId="0" borderId="0" xfId="0" applyFont="1" applyAlignment="1" applyProtection="1">
      <alignment horizontal="center" vertical="center" wrapText="1"/>
      <protection locked="0" hidden="1"/>
    </xf>
    <xf numFmtId="0" fontId="23" fillId="0" borderId="0" xfId="0" applyFont="1" applyAlignment="1" applyProtection="1">
      <alignment horizontal="center" vertical="center" wrapText="1"/>
      <protection locked="0" hidden="1"/>
    </xf>
    <xf numFmtId="0" fontId="5" fillId="0" borderId="7" xfId="0" applyFont="1" applyBorder="1" applyProtection="1">
      <protection hidden="1"/>
    </xf>
    <xf numFmtId="3" fontId="5" fillId="4" borderId="29" xfId="0" applyNumberFormat="1" applyFont="1" applyFill="1" applyBorder="1" applyAlignment="1">
      <alignment horizontal="center" vertical="center"/>
    </xf>
    <xf numFmtId="4" fontId="5" fillId="4" borderId="29" xfId="0" applyNumberFormat="1" applyFont="1" applyFill="1" applyBorder="1" applyAlignment="1">
      <alignment horizontal="center" vertical="center"/>
    </xf>
    <xf numFmtId="0" fontId="5" fillId="0" borderId="0" xfId="0" applyFont="1"/>
    <xf numFmtId="42" fontId="5" fillId="4" borderId="29" xfId="0" applyNumberFormat="1" applyFont="1" applyFill="1" applyBorder="1" applyAlignment="1">
      <alignment horizontal="right" vertical="center"/>
    </xf>
    <xf numFmtId="3" fontId="5" fillId="4" borderId="30" xfId="0" applyNumberFormat="1" applyFont="1" applyFill="1" applyBorder="1" applyAlignment="1">
      <alignment horizontal="center" vertical="center"/>
    </xf>
    <xf numFmtId="0" fontId="10" fillId="0" borderId="0" xfId="0" applyFont="1" applyAlignment="1">
      <alignment horizontal="center" vertical="center"/>
    </xf>
    <xf numFmtId="42" fontId="5" fillId="0" borderId="29" xfId="0" applyNumberFormat="1" applyFont="1" applyBorder="1" applyAlignment="1">
      <alignment horizontal="right" vertical="center"/>
    </xf>
    <xf numFmtId="164" fontId="5" fillId="4" borderId="29" xfId="0" applyNumberFormat="1" applyFont="1" applyFill="1" applyBorder="1" applyAlignment="1">
      <alignment horizontal="center" vertical="center"/>
    </xf>
    <xf numFmtId="6" fontId="5" fillId="4" borderId="29" xfId="0" applyNumberFormat="1" applyFont="1" applyFill="1" applyBorder="1" applyAlignment="1">
      <alignment horizontal="right" vertical="center"/>
    </xf>
    <xf numFmtId="42" fontId="5" fillId="5" borderId="29" xfId="2" applyNumberFormat="1" applyFont="1" applyFill="1" applyBorder="1" applyAlignment="1" applyProtection="1">
      <alignment horizontal="right" vertical="center"/>
      <protection hidden="1"/>
    </xf>
    <xf numFmtId="42" fontId="5" fillId="5" borderId="29" xfId="0" applyNumberFormat="1" applyFont="1" applyFill="1" applyBorder="1" applyAlignment="1">
      <alignment horizontal="right" vertical="center"/>
    </xf>
    <xf numFmtId="3" fontId="9" fillId="4" borderId="30" xfId="0" applyNumberFormat="1" applyFont="1" applyFill="1" applyBorder="1" applyAlignment="1">
      <alignment horizontal="center" vertical="center"/>
    </xf>
    <xf numFmtId="42" fontId="5" fillId="4" borderId="29" xfId="0" applyNumberFormat="1" applyFont="1" applyFill="1" applyBorder="1" applyAlignment="1">
      <alignment horizontal="right"/>
    </xf>
    <xf numFmtId="164" fontId="5" fillId="4" borderId="29" xfId="0" applyNumberFormat="1" applyFont="1" applyFill="1" applyBorder="1" applyAlignment="1">
      <alignment horizontal="right"/>
    </xf>
    <xf numFmtId="0" fontId="25" fillId="0" borderId="0" xfId="0" applyFont="1" applyAlignment="1" applyProtection="1">
      <alignment horizontal="center" vertical="center" wrapText="1"/>
      <protection hidden="1"/>
    </xf>
    <xf numFmtId="6" fontId="0" fillId="0" borderId="0" xfId="0" applyNumberFormat="1"/>
    <xf numFmtId="0" fontId="0" fillId="0" borderId="0" xfId="0" applyAlignment="1">
      <alignment wrapText="1"/>
    </xf>
    <xf numFmtId="164" fontId="0" fillId="0" borderId="0" xfId="0" applyNumberFormat="1"/>
    <xf numFmtId="38" fontId="0" fillId="0" borderId="0" xfId="0" applyNumberFormat="1"/>
    <xf numFmtId="0" fontId="30" fillId="0" borderId="0" xfId="0" applyFont="1"/>
    <xf numFmtId="49" fontId="30" fillId="0" borderId="0" xfId="0" applyNumberFormat="1" applyFont="1" applyAlignment="1">
      <alignment wrapText="1"/>
    </xf>
    <xf numFmtId="6" fontId="0" fillId="0" borderId="0" xfId="0" applyNumberFormat="1" applyAlignment="1">
      <alignment wrapText="1"/>
    </xf>
    <xf numFmtId="0" fontId="2" fillId="2" borderId="1" xfId="0" applyFont="1" applyFill="1" applyBorder="1" applyAlignment="1">
      <alignment vertical="top" wrapText="1"/>
    </xf>
    <xf numFmtId="164" fontId="1" fillId="0" borderId="0" xfId="0" applyNumberFormat="1" applyFont="1"/>
    <xf numFmtId="164" fontId="0" fillId="8" borderId="0" xfId="0" applyNumberFormat="1" applyFill="1" applyProtection="1">
      <protection locked="0"/>
    </xf>
    <xf numFmtId="0" fontId="10" fillId="0" borderId="11" xfId="0" applyFont="1" applyBorder="1" applyAlignment="1" applyProtection="1">
      <alignment horizontal="center" vertical="center"/>
      <protection hidden="1"/>
    </xf>
    <xf numFmtId="0" fontId="9" fillId="3" borderId="11" xfId="0" applyFont="1" applyFill="1" applyBorder="1" applyAlignment="1" applyProtection="1">
      <alignment vertical="center"/>
      <protection hidden="1"/>
    </xf>
    <xf numFmtId="0" fontId="4" fillId="0" borderId="11" xfId="0" applyFont="1" applyBorder="1" applyProtection="1">
      <protection hidden="1"/>
    </xf>
    <xf numFmtId="3" fontId="6" fillId="3" borderId="11" xfId="0" applyNumberFormat="1" applyFont="1" applyFill="1" applyBorder="1" applyAlignment="1" applyProtection="1">
      <alignment vertical="center"/>
      <protection hidden="1"/>
    </xf>
    <xf numFmtId="42" fontId="6" fillId="3" borderId="11" xfId="1" applyNumberFormat="1" applyFont="1" applyFill="1" applyBorder="1" applyAlignment="1" applyProtection="1">
      <alignment vertical="center"/>
      <protection hidden="1"/>
    </xf>
    <xf numFmtId="0" fontId="5" fillId="0" borderId="11" xfId="0" applyFont="1" applyBorder="1" applyProtection="1">
      <protection hidden="1"/>
    </xf>
    <xf numFmtId="0" fontId="5" fillId="0" borderId="11" xfId="0" applyFont="1" applyBorder="1" applyAlignment="1" applyProtection="1">
      <alignment horizontal="left" vertical="center"/>
      <protection hidden="1"/>
    </xf>
    <xf numFmtId="44" fontId="12" fillId="0" borderId="11" xfId="1" applyFont="1" applyFill="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3" fontId="5" fillId="0" borderId="11" xfId="1" applyNumberFormat="1" applyFont="1" applyFill="1" applyBorder="1" applyAlignment="1" applyProtection="1">
      <alignment horizontal="center" vertical="center"/>
      <protection hidden="1"/>
    </xf>
    <xf numFmtId="3" fontId="5" fillId="0" borderId="11" xfId="0" applyNumberFormat="1" applyFont="1" applyBorder="1" applyAlignment="1" applyProtection="1">
      <alignment vertical="center"/>
      <protection hidden="1"/>
    </xf>
    <xf numFmtId="0" fontId="6" fillId="0" borderId="11" xfId="0" applyFont="1" applyBorder="1" applyAlignment="1" applyProtection="1">
      <alignment horizontal="center"/>
      <protection hidden="1"/>
    </xf>
    <xf numFmtId="0" fontId="6" fillId="0" borderId="11"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22" fillId="0" borderId="0" xfId="0" applyFont="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5" fillId="8" borderId="0" xfId="0" applyFont="1" applyFill="1" applyAlignment="1" applyProtection="1">
      <alignment horizontal="center" vertical="center" wrapText="1"/>
      <protection hidden="1"/>
    </xf>
    <xf numFmtId="0" fontId="6" fillId="0" borderId="11" xfId="0" applyFont="1" applyBorder="1" applyAlignment="1" applyProtection="1">
      <alignment horizontal="left" vertical="center"/>
      <protection hidden="1"/>
    </xf>
    <xf numFmtId="0" fontId="6" fillId="0" borderId="0" xfId="0" applyFont="1" applyAlignment="1" applyProtection="1">
      <alignment horizontal="left" vertical="top" wrapText="1"/>
      <protection hidden="1"/>
    </xf>
    <xf numFmtId="0" fontId="6" fillId="0" borderId="49" xfId="0" applyFont="1" applyBorder="1" applyAlignment="1" applyProtection="1">
      <alignment horizontal="center"/>
      <protection hidden="1"/>
    </xf>
    <xf numFmtId="0" fontId="6" fillId="3" borderId="49" xfId="0" applyFont="1" applyFill="1" applyBorder="1" applyAlignment="1" applyProtection="1">
      <alignment horizontal="center"/>
      <protection hidden="1"/>
    </xf>
    <xf numFmtId="0" fontId="6" fillId="0" borderId="50" xfId="0" applyFont="1" applyBorder="1" applyAlignment="1" applyProtection="1">
      <alignment horizontal="center"/>
      <protection hidden="1"/>
    </xf>
    <xf numFmtId="0" fontId="6" fillId="3" borderId="50" xfId="0" applyFont="1" applyFill="1" applyBorder="1" applyAlignment="1" applyProtection="1">
      <alignment horizontal="center"/>
      <protection hidden="1"/>
    </xf>
    <xf numFmtId="0" fontId="6" fillId="3" borderId="50" xfId="0" applyFont="1" applyFill="1" applyBorder="1" applyAlignment="1" applyProtection="1">
      <alignment horizontal="center" wrapText="1"/>
      <protection hidden="1"/>
    </xf>
    <xf numFmtId="0" fontId="6" fillId="3" borderId="51" xfId="0" applyFont="1" applyFill="1" applyBorder="1" applyAlignment="1" applyProtection="1">
      <alignment horizontal="center"/>
      <protection hidden="1"/>
    </xf>
    <xf numFmtId="0" fontId="5" fillId="4" borderId="31" xfId="0" applyFont="1" applyFill="1" applyBorder="1"/>
    <xf numFmtId="0" fontId="5" fillId="4" borderId="28" xfId="0" applyFont="1" applyFill="1" applyBorder="1"/>
    <xf numFmtId="0" fontId="0" fillId="4" borderId="28" xfId="0" applyFill="1" applyBorder="1"/>
    <xf numFmtId="0" fontId="0" fillId="4" borderId="32" xfId="0" applyFill="1" applyBorder="1"/>
    <xf numFmtId="0" fontId="5" fillId="4" borderId="31" xfId="0" applyFont="1" applyFill="1" applyBorder="1" applyAlignment="1">
      <alignment horizontal="left"/>
    </xf>
    <xf numFmtId="0" fontId="5" fillId="4" borderId="28" xfId="0" applyFont="1" applyFill="1" applyBorder="1" applyAlignment="1">
      <alignment horizontal="left"/>
    </xf>
    <xf numFmtId="0" fontId="5" fillId="4" borderId="32" xfId="0" applyFont="1" applyFill="1" applyBorder="1" applyAlignment="1">
      <alignment horizontal="left"/>
    </xf>
    <xf numFmtId="0" fontId="6" fillId="3" borderId="27" xfId="0" applyFont="1" applyFill="1" applyBorder="1" applyAlignment="1" applyProtection="1">
      <alignment horizontal="left" vertical="center"/>
      <protection hidden="1"/>
    </xf>
    <xf numFmtId="0" fontId="6" fillId="3" borderId="11" xfId="0" applyFont="1" applyFill="1" applyBorder="1" applyAlignment="1" applyProtection="1">
      <alignment horizontal="left" vertical="center"/>
      <protection hidden="1"/>
    </xf>
    <xf numFmtId="0" fontId="5" fillId="0" borderId="7" xfId="0" applyFont="1" applyBorder="1" applyAlignment="1">
      <alignment horizontal="left"/>
    </xf>
    <xf numFmtId="0" fontId="0" fillId="0" borderId="7" xfId="0" applyBorder="1"/>
    <xf numFmtId="0" fontId="0" fillId="0" borderId="6" xfId="0" applyBorder="1"/>
    <xf numFmtId="0" fontId="9" fillId="0" borderId="31" xfId="0" applyFont="1" applyBorder="1" applyAlignment="1" applyProtection="1">
      <alignment horizontal="left" vertical="center" wrapText="1" indent="2"/>
      <protection hidden="1"/>
    </xf>
    <xf numFmtId="0" fontId="9" fillId="0" borderId="28" xfId="0" applyFont="1" applyBorder="1" applyAlignment="1" applyProtection="1">
      <alignment horizontal="left" vertical="center" wrapText="1" indent="2"/>
      <protection hidden="1"/>
    </xf>
    <xf numFmtId="0" fontId="9" fillId="0" borderId="32" xfId="0" applyFont="1" applyBorder="1" applyAlignment="1" applyProtection="1">
      <alignment horizontal="left" vertical="center" wrapText="1" indent="2"/>
      <protection hidden="1"/>
    </xf>
    <xf numFmtId="0" fontId="14" fillId="0" borderId="31" xfId="0" applyFont="1" applyBorder="1" applyAlignment="1" applyProtection="1">
      <alignment horizontal="left" vertical="center" wrapText="1"/>
      <protection hidden="1"/>
    </xf>
    <xf numFmtId="0" fontId="14" fillId="0" borderId="28" xfId="0" applyFont="1" applyBorder="1" applyAlignment="1" applyProtection="1">
      <alignment horizontal="left" vertical="center" wrapText="1"/>
      <protection hidden="1"/>
    </xf>
    <xf numFmtId="0" fontId="14" fillId="0" borderId="32" xfId="0" applyFont="1" applyBorder="1" applyAlignment="1" applyProtection="1">
      <alignment horizontal="left" vertical="center" wrapText="1"/>
      <protection hidden="1"/>
    </xf>
    <xf numFmtId="0" fontId="6" fillId="0" borderId="11" xfId="0" applyFont="1" applyBorder="1" applyAlignment="1" applyProtection="1">
      <alignment vertical="center"/>
      <protection hidden="1"/>
    </xf>
    <xf numFmtId="0" fontId="6" fillId="0" borderId="47" xfId="0" applyFont="1" applyBorder="1" applyAlignment="1" applyProtection="1">
      <alignment vertical="center"/>
      <protection hidden="1"/>
    </xf>
    <xf numFmtId="0" fontId="6" fillId="3" borderId="35" xfId="0" applyFont="1" applyFill="1" applyBorder="1" applyAlignment="1" applyProtection="1">
      <alignment horizontal="left" vertical="center"/>
      <protection hidden="1"/>
    </xf>
    <xf numFmtId="0" fontId="6" fillId="3" borderId="29" xfId="0" applyFont="1" applyFill="1" applyBorder="1" applyAlignment="1" applyProtection="1">
      <alignment horizontal="left" vertical="center"/>
      <protection hidden="1"/>
    </xf>
    <xf numFmtId="0" fontId="0" fillId="0" borderId="29" xfId="0" applyBorder="1" applyAlignment="1">
      <alignment vertical="center"/>
    </xf>
    <xf numFmtId="0" fontId="0" fillId="0" borderId="31" xfId="0" applyBorder="1" applyAlignment="1">
      <alignment vertical="center"/>
    </xf>
    <xf numFmtId="0" fontId="6" fillId="0" borderId="31" xfId="0" applyFont="1" applyBorder="1" applyAlignment="1" applyProtection="1">
      <alignment vertical="center" wrapText="1"/>
      <protection hidden="1"/>
    </xf>
    <xf numFmtId="0" fontId="6" fillId="0" borderId="28" xfId="0" applyFont="1" applyBorder="1" applyAlignment="1" applyProtection="1">
      <alignment vertical="center" wrapText="1"/>
      <protection hidden="1"/>
    </xf>
    <xf numFmtId="0" fontId="6" fillId="0" borderId="32" xfId="0" applyFont="1" applyBorder="1" applyAlignment="1" applyProtection="1">
      <alignment vertical="center" wrapText="1"/>
      <protection hidden="1"/>
    </xf>
    <xf numFmtId="0" fontId="6" fillId="0" borderId="0" xfId="0" applyFont="1" applyAlignment="1" applyProtection="1">
      <alignment horizontal="left" vertical="center"/>
      <protection hidden="1"/>
    </xf>
    <xf numFmtId="0" fontId="27" fillId="0" borderId="2" xfId="3" applyBorder="1" applyAlignment="1" applyProtection="1">
      <alignment horizontal="right"/>
      <protection hidden="1"/>
    </xf>
    <xf numFmtId="0" fontId="22" fillId="0" borderId="0" xfId="0" applyFont="1" applyAlignment="1" applyProtection="1">
      <alignment horizontal="center" vertical="center" wrapText="1"/>
      <protection hidden="1"/>
    </xf>
    <xf numFmtId="166" fontId="5"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5" fillId="9" borderId="0" xfId="0" applyFont="1" applyFill="1" applyAlignment="1" applyProtection="1">
      <alignment horizontal="center" vertical="center" wrapText="1"/>
      <protection hidden="1"/>
    </xf>
    <xf numFmtId="0" fontId="0" fillId="9" borderId="0" xfId="0"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5" fillId="8" borderId="0" xfId="0" applyFont="1" applyFill="1" applyAlignment="1" applyProtection="1">
      <alignment horizontal="center" vertical="center" wrapText="1"/>
      <protection locked="0" hidden="1"/>
    </xf>
    <xf numFmtId="0" fontId="5" fillId="8" borderId="0" xfId="0"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5" fillId="8" borderId="0" xfId="0" applyFont="1" applyFill="1" applyAlignment="1" applyProtection="1">
      <alignment horizontal="center" vertical="center" wrapText="1"/>
      <protection hidden="1"/>
    </xf>
    <xf numFmtId="0" fontId="0" fillId="0" borderId="0" xfId="0"/>
    <xf numFmtId="0" fontId="6"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6" fillId="8" borderId="22"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21" fillId="3" borderId="24" xfId="0" applyFont="1" applyFill="1" applyBorder="1" applyAlignment="1" applyProtection="1">
      <alignment vertical="center"/>
      <protection hidden="1"/>
    </xf>
    <xf numFmtId="0" fontId="6" fillId="0" borderId="21"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165" fontId="6" fillId="0" borderId="28" xfId="0" applyNumberFormat="1" applyFont="1" applyBorder="1" applyAlignment="1" applyProtection="1">
      <alignment vertical="center" wrapText="1"/>
      <protection hidden="1"/>
    </xf>
    <xf numFmtId="0" fontId="0" fillId="0" borderId="28" xfId="0" applyBorder="1" applyAlignment="1" applyProtection="1">
      <alignment vertical="center" wrapText="1"/>
      <protection hidden="1"/>
    </xf>
    <xf numFmtId="0" fontId="5" fillId="4" borderId="29" xfId="0" applyFont="1" applyFill="1" applyBorder="1" applyAlignment="1">
      <alignment horizontal="left"/>
    </xf>
    <xf numFmtId="0" fontId="6" fillId="0" borderId="11" xfId="0" applyFont="1" applyBorder="1" applyAlignment="1" applyProtection="1">
      <alignment horizontal="left" vertical="center"/>
      <protection hidden="1"/>
    </xf>
    <xf numFmtId="0" fontId="5" fillId="0" borderId="7" xfId="0" applyFont="1" applyBorder="1" applyProtection="1">
      <protection hidden="1"/>
    </xf>
    <xf numFmtId="0" fontId="6" fillId="3" borderId="36" xfId="0" applyFont="1" applyFill="1" applyBorder="1" applyAlignment="1" applyProtection="1">
      <alignment horizontal="left" vertical="center"/>
      <protection hidden="1"/>
    </xf>
    <xf numFmtId="0" fontId="6" fillId="3" borderId="28" xfId="0" applyFont="1" applyFill="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5" fillId="4" borderId="29" xfId="0" applyFont="1" applyFill="1" applyBorder="1" applyProtection="1">
      <protection hidden="1"/>
    </xf>
    <xf numFmtId="0" fontId="0" fillId="4" borderId="29" xfId="0" applyFill="1" applyBorder="1"/>
    <xf numFmtId="0" fontId="6" fillId="0" borderId="0" xfId="0" applyFont="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10" fontId="6" fillId="4" borderId="31" xfId="0" applyNumberFormat="1" applyFont="1" applyFill="1" applyBorder="1" applyAlignment="1">
      <alignment horizontal="center"/>
    </xf>
    <xf numFmtId="10" fontId="6" fillId="4" borderId="32" xfId="0" applyNumberFormat="1" applyFont="1" applyFill="1" applyBorder="1" applyAlignment="1">
      <alignment horizontal="center"/>
    </xf>
  </cellXfs>
  <cellStyles count="4">
    <cellStyle name="Currency 2 2" xfId="1" xr:uid="{7CBB029E-91AD-40B8-BF6F-9D58593325A6}"/>
    <cellStyle name="Currency 2 2 2" xfId="2" xr:uid="{69CD6E64-9546-4CEF-99F9-524C5D4EA804}"/>
    <cellStyle name="Hyperlink" xfId="3" builtinId="8"/>
    <cellStyle name="Normal" xfId="0" builtinId="0"/>
  </cellStyles>
  <dxfs count="265">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personal/allison_d_pickens_mass_gov/Documents/Desktop/FC509%20and%20FC510%20FY23%20Continuation%20Documents/509-track1-partii-budget%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C53" totalsRowShown="0">
  <autoFilter ref="A1:C53" xr:uid="{3F4B027E-4E4B-4F10-B2F1-5834DFE31985}"/>
  <tableColumns count="3">
    <tableColumn id="1" xr3:uid="{47680316-1DEB-4A07-B6DA-B69EA48C3F29}" name="Column1"/>
    <tableColumn id="2" xr3:uid="{2EF72249-8A89-4BC9-A00F-A0731B4E9B02}" name="Column2"/>
    <tableColumn id="4" xr3:uid="{A7332861-A9C9-4344-A0C5-3B37729F38F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zoomScaleNormal="100" workbookViewId="0">
      <selection activeCell="F1" sqref="F1"/>
    </sheetView>
  </sheetViews>
  <sheetFormatPr defaultColWidth="8.7109375" defaultRowHeight="15" x14ac:dyDescent="0.25"/>
  <cols>
    <col min="1" max="1" width="79.140625" customWidth="1"/>
    <col min="2" max="2" width="8.7109375" customWidth="1"/>
  </cols>
  <sheetData>
    <row r="1" spans="1:1" ht="255.75" thickBot="1" x14ac:dyDescent="0.3">
      <c r="A1" s="227" t="s">
        <v>0</v>
      </c>
    </row>
    <row r="2" spans="1:1" ht="14.45" customHeight="1" x14ac:dyDescent="0.25"/>
    <row r="3" spans="1:1" ht="14.45" customHeight="1" x14ac:dyDescent="0.25"/>
    <row r="4" spans="1:1" ht="14.45" customHeight="1" x14ac:dyDescent="0.25"/>
    <row r="5" spans="1:1" ht="14.45" customHeight="1" x14ac:dyDescent="0.25"/>
  </sheetData>
  <sheetProtection algorithmName="SHA-512" hashValue="AvrxKARsndX61vdVlCxJiu0vB5CtMjBDun7j2RP8i3MUrek2VnT4Nf523ynGYh3My8UjlF380xJtWa94JLFyQw==" saltValue="pImLTJMno/EK+3UKt5Nn/g==" spinCount="100000"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E34"/>
  <sheetViews>
    <sheetView zoomScaleNormal="100" workbookViewId="0">
      <selection activeCell="B1" sqref="B1"/>
    </sheetView>
  </sheetViews>
  <sheetFormatPr defaultRowHeight="15" x14ac:dyDescent="0.25"/>
  <cols>
    <col min="1" max="1" width="30.85546875" customWidth="1"/>
    <col min="2" max="2" width="18.5703125" customWidth="1"/>
    <col min="3" max="3" width="18.140625" customWidth="1"/>
    <col min="4" max="4" width="16.42578125" customWidth="1"/>
    <col min="5" max="5" width="41.85546875" customWidth="1"/>
  </cols>
  <sheetData>
    <row r="1" spans="1:5" x14ac:dyDescent="0.25">
      <c r="A1" s="1" t="s">
        <v>1</v>
      </c>
      <c r="B1" s="3" t="s">
        <v>2</v>
      </c>
      <c r="C1" s="2" t="s">
        <v>3</v>
      </c>
      <c r="D1" s="2"/>
    </row>
    <row r="2" spans="1:5" x14ac:dyDescent="0.25">
      <c r="A2" s="1" t="s">
        <v>4</v>
      </c>
      <c r="B2">
        <f>VLOOKUP(B1,Table3[],2)</f>
        <v>3</v>
      </c>
      <c r="C2" s="1"/>
      <c r="D2" s="1"/>
      <c r="E2" s="1"/>
    </row>
    <row r="3" spans="1:5" x14ac:dyDescent="0.25">
      <c r="A3" s="1"/>
      <c r="C3" s="1"/>
      <c r="D3" s="1"/>
      <c r="E3" s="1"/>
    </row>
    <row r="4" spans="1:5" x14ac:dyDescent="0.25">
      <c r="A4" s="1" t="s">
        <v>5</v>
      </c>
      <c r="C4" s="229"/>
      <c r="D4" s="1" t="s">
        <v>6</v>
      </c>
      <c r="E4" s="1"/>
    </row>
    <row r="5" spans="1:5" x14ac:dyDescent="0.25">
      <c r="D5" s="1"/>
      <c r="E5" s="1"/>
    </row>
    <row r="6" spans="1:5" x14ac:dyDescent="0.25">
      <c r="A6" s="1"/>
      <c r="D6" s="1"/>
      <c r="E6" s="1"/>
    </row>
    <row r="7" spans="1:5" x14ac:dyDescent="0.25">
      <c r="A7" s="1" t="s">
        <v>7</v>
      </c>
      <c r="C7" s="229"/>
      <c r="D7" s="1" t="s">
        <v>8</v>
      </c>
      <c r="E7" s="1"/>
    </row>
    <row r="8" spans="1:5" x14ac:dyDescent="0.25">
      <c r="D8" s="1"/>
      <c r="E8" s="1"/>
    </row>
    <row r="9" spans="1:5" x14ac:dyDescent="0.25">
      <c r="A9" s="1"/>
      <c r="C9" s="1"/>
      <c r="D9" s="1"/>
      <c r="E9" s="1"/>
    </row>
    <row r="10" spans="1:5" x14ac:dyDescent="0.25">
      <c r="A10" s="1" t="s">
        <v>9</v>
      </c>
      <c r="C10" s="228">
        <f>IF(SUM(C4:C7)&lt;=C11,SUM(C4:C7),"ERROR")</f>
        <v>0</v>
      </c>
      <c r="D10" t="s">
        <v>10</v>
      </c>
      <c r="E10" s="1"/>
    </row>
    <row r="11" spans="1:5" x14ac:dyDescent="0.25">
      <c r="A11" s="1" t="s">
        <v>11</v>
      </c>
      <c r="C11" s="222">
        <f>VLOOKUP(B1,Table3[],3)</f>
        <v>116100</v>
      </c>
    </row>
    <row r="12" spans="1:5" x14ac:dyDescent="0.25">
      <c r="C12" s="220"/>
      <c r="D12" s="221"/>
    </row>
    <row r="13" spans="1:5" x14ac:dyDescent="0.25">
      <c r="C13" s="222"/>
    </row>
    <row r="14" spans="1:5" x14ac:dyDescent="0.25">
      <c r="A14" s="1"/>
      <c r="C14" s="220"/>
      <c r="D14" s="220" t="s">
        <v>12</v>
      </c>
    </row>
    <row r="15" spans="1:5" x14ac:dyDescent="0.25">
      <c r="C15" s="220"/>
      <c r="D15" s="220"/>
    </row>
    <row r="16" spans="1:5" x14ac:dyDescent="0.25">
      <c r="C16" s="223"/>
      <c r="D16" s="223"/>
    </row>
    <row r="17" spans="1:4" x14ac:dyDescent="0.25">
      <c r="C17" s="222"/>
      <c r="D17" s="222"/>
    </row>
    <row r="19" spans="1:4" x14ac:dyDescent="0.25">
      <c r="D19" s="220"/>
    </row>
    <row r="20" spans="1:4" x14ac:dyDescent="0.25">
      <c r="A20" s="1"/>
    </row>
    <row r="21" spans="1:4" x14ac:dyDescent="0.25">
      <c r="C21" s="222"/>
      <c r="D21" s="220"/>
    </row>
    <row r="22" spans="1:4" x14ac:dyDescent="0.25">
      <c r="C22" s="224"/>
      <c r="D22" s="225"/>
    </row>
    <row r="23" spans="1:4" x14ac:dyDescent="0.25">
      <c r="C23" s="220"/>
      <c r="D23" s="220"/>
    </row>
    <row r="24" spans="1:4" x14ac:dyDescent="0.25">
      <c r="C24" s="222"/>
      <c r="D24" s="220"/>
    </row>
    <row r="26" spans="1:4" x14ac:dyDescent="0.25">
      <c r="A26" s="2"/>
    </row>
    <row r="27" spans="1:4" x14ac:dyDescent="0.25">
      <c r="C27" s="220"/>
      <c r="D27" s="226"/>
    </row>
    <row r="29" spans="1:4" x14ac:dyDescent="0.25">
      <c r="A29" s="1"/>
    </row>
    <row r="30" spans="1:4" x14ac:dyDescent="0.25">
      <c r="C30" s="220"/>
      <c r="D30" s="220"/>
    </row>
    <row r="31" spans="1:4" x14ac:dyDescent="0.25">
      <c r="C31" s="223"/>
      <c r="D31" s="223"/>
    </row>
    <row r="32" spans="1:4" x14ac:dyDescent="0.25">
      <c r="C32" s="222"/>
      <c r="D32" s="222"/>
    </row>
    <row r="34" spans="1:5" x14ac:dyDescent="0.25">
      <c r="A34" s="1"/>
      <c r="C34" s="220"/>
      <c r="D34" s="220"/>
      <c r="E34" s="220"/>
    </row>
  </sheetData>
  <sheetProtection algorithmName="SHA-512" hashValue="441/yq9IqXV7QH/9aZKHZtNb9+Bme3YF+d4ZvNgNEXhV63PZsxH736zZ0gc/Mn2aXUrmxr9TxATJ+mdw8FInCA==" saltValue="7wP1dnX60dCPr1wChF7QDA==" spinCount="100000" sheet="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yWindow="422" count="1">
        <x14:dataValidation type="list" showInputMessage="1" showErrorMessage="1" errorTitle="Invalid Entry" error="Please select your district from the list." promptTitle="District" prompt="Please select your district from the list." xr:uid="{FF7FDA4E-2975-4292-A324-2A00B0026E7F}">
          <x14:formula1>
            <xm:f>Notes!$A$2:$A$53</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4" customWidth="1"/>
    <col min="2" max="2" width="1.42578125" style="4" customWidth="1"/>
    <col min="3" max="3" width="3.85546875" style="4" customWidth="1"/>
    <col min="4" max="4" width="2.85546875" style="4" customWidth="1"/>
    <col min="5" max="5" width="3" style="4" customWidth="1"/>
    <col min="6" max="6" width="15.42578125" style="4" customWidth="1"/>
    <col min="7" max="7" width="17.85546875" style="4" customWidth="1"/>
    <col min="8" max="8" width="4.85546875" style="4" customWidth="1"/>
    <col min="9" max="9" width="9.85546875" style="4" customWidth="1"/>
    <col min="10" max="10" width="8.5703125" style="4" customWidth="1"/>
    <col min="11" max="11" width="6.85546875" style="4" customWidth="1"/>
    <col min="12" max="14" width="6.85546875" style="4" hidden="1" customWidth="1"/>
    <col min="15" max="15" width="2.42578125" style="4" customWidth="1"/>
    <col min="16" max="16" width="12.5703125" style="4" customWidth="1"/>
    <col min="17" max="17" width="2.140625" style="4" customWidth="1"/>
    <col min="18" max="26" width="13.140625" style="4" hidden="1" customWidth="1"/>
    <col min="27" max="27" width="28.42578125" style="4" customWidth="1"/>
    <col min="28" max="16384" width="9.140625" style="4"/>
  </cols>
  <sheetData>
    <row r="1" spans="1:27" ht="6" customHeight="1" thickBot="1" x14ac:dyDescent="0.3">
      <c r="A1" s="7"/>
      <c r="B1" s="7"/>
      <c r="C1" s="6"/>
      <c r="D1" s="6"/>
      <c r="E1" s="6"/>
      <c r="F1" s="6"/>
      <c r="G1" s="6"/>
      <c r="H1" s="6"/>
      <c r="I1" s="6"/>
      <c r="J1" s="6"/>
      <c r="K1" s="6"/>
      <c r="L1" s="6"/>
      <c r="M1" s="6"/>
      <c r="N1" s="6"/>
      <c r="O1" s="6"/>
      <c r="P1" s="6"/>
      <c r="Q1" s="6"/>
      <c r="R1" s="6"/>
      <c r="S1" s="284"/>
      <c r="T1" s="284"/>
      <c r="U1" s="284"/>
      <c r="V1" s="284"/>
      <c r="W1" s="284"/>
      <c r="X1" s="284"/>
      <c r="Y1" s="146"/>
    </row>
    <row r="2" spans="1:27" ht="8.25" customHeight="1" x14ac:dyDescent="0.25">
      <c r="A2" s="143"/>
      <c r="B2" s="143"/>
      <c r="C2" s="285"/>
      <c r="D2" s="285"/>
      <c r="E2" s="285"/>
      <c r="F2" s="285"/>
      <c r="G2" s="285"/>
      <c r="H2" s="285"/>
      <c r="I2" s="285"/>
      <c r="J2" s="285"/>
      <c r="K2" s="285"/>
      <c r="L2" s="285"/>
      <c r="M2" s="285"/>
      <c r="N2" s="285"/>
      <c r="O2" s="285"/>
      <c r="P2" s="285"/>
      <c r="Q2" s="285"/>
      <c r="R2" s="285"/>
      <c r="S2" s="285"/>
      <c r="T2" s="84"/>
      <c r="U2" s="84"/>
      <c r="V2" s="84"/>
      <c r="W2" s="84"/>
      <c r="X2" s="84"/>
      <c r="Y2" s="84"/>
    </row>
    <row r="3" spans="1:27" ht="26.25" customHeight="1" x14ac:dyDescent="0.25">
      <c r="A3" s="143"/>
      <c r="B3" s="294" t="s">
        <v>13</v>
      </c>
      <c r="C3" s="295"/>
      <c r="D3" s="295"/>
      <c r="E3" s="295"/>
      <c r="F3" s="292"/>
      <c r="G3" s="292"/>
      <c r="H3" s="199"/>
      <c r="I3" s="200" t="s">
        <v>14</v>
      </c>
      <c r="J3" s="201"/>
      <c r="K3" s="292"/>
      <c r="L3" s="292"/>
      <c r="M3" s="292"/>
      <c r="N3" s="292"/>
      <c r="O3" s="292"/>
      <c r="P3" s="292"/>
      <c r="R3" s="290"/>
      <c r="S3" s="291"/>
      <c r="T3" s="84"/>
      <c r="U3" s="84"/>
      <c r="V3" s="84"/>
      <c r="W3" s="84"/>
      <c r="X3" s="84"/>
      <c r="Y3" s="84"/>
    </row>
    <row r="4" spans="1:27" ht="7.35" customHeight="1" x14ac:dyDescent="0.25">
      <c r="A4" s="143"/>
      <c r="B4" s="143"/>
      <c r="C4" s="98"/>
      <c r="D4" s="98"/>
      <c r="E4" s="98"/>
      <c r="F4" s="202"/>
      <c r="G4" s="202"/>
      <c r="H4" s="202"/>
      <c r="I4" s="200"/>
      <c r="J4" s="201"/>
      <c r="K4" s="202"/>
      <c r="L4" s="202"/>
      <c r="M4" s="202"/>
      <c r="N4" s="202"/>
      <c r="O4" s="203"/>
      <c r="P4" s="198"/>
      <c r="S4" s="244"/>
      <c r="T4" s="84"/>
      <c r="U4" s="84"/>
      <c r="V4" s="84"/>
      <c r="W4" s="84"/>
      <c r="X4" s="84"/>
      <c r="Y4" s="84"/>
    </row>
    <row r="5" spans="1:27" ht="28.5" customHeight="1" x14ac:dyDescent="0.25">
      <c r="A5" s="143"/>
      <c r="B5" s="294" t="s">
        <v>15</v>
      </c>
      <c r="C5" s="295"/>
      <c r="D5" s="295"/>
      <c r="E5" s="295"/>
      <c r="F5" s="247">
        <v>2024</v>
      </c>
      <c r="G5" s="219"/>
      <c r="H5" s="219"/>
      <c r="I5" s="245" t="s">
        <v>16</v>
      </c>
      <c r="J5" s="145"/>
      <c r="K5" s="293">
        <v>185</v>
      </c>
      <c r="L5" s="293"/>
      <c r="M5" s="293"/>
      <c r="N5" s="293"/>
      <c r="O5" s="293"/>
      <c r="P5" s="293"/>
      <c r="R5" s="286"/>
      <c r="S5" s="287"/>
      <c r="T5" s="84"/>
      <c r="U5" s="84"/>
      <c r="V5" s="84"/>
      <c r="W5" s="84"/>
      <c r="X5" s="84"/>
      <c r="Y5" s="84"/>
    </row>
    <row r="6" spans="1:27" ht="6.75" customHeight="1" x14ac:dyDescent="0.25">
      <c r="A6" s="143"/>
      <c r="B6" s="143"/>
      <c r="C6" s="142"/>
      <c r="D6" s="142"/>
      <c r="E6" s="142"/>
      <c r="F6" s="142"/>
      <c r="G6" s="142"/>
      <c r="H6" s="142"/>
      <c r="I6" s="245"/>
      <c r="J6" s="145"/>
      <c r="K6" s="144"/>
      <c r="L6" s="142"/>
      <c r="M6" s="142"/>
      <c r="N6" s="142"/>
      <c r="O6" s="142"/>
      <c r="S6" s="244"/>
      <c r="T6" s="84"/>
      <c r="U6" s="84"/>
      <c r="V6" s="84"/>
      <c r="W6" s="84"/>
      <c r="X6" s="84"/>
      <c r="Y6" s="84"/>
    </row>
    <row r="7" spans="1:27" ht="28.5" customHeight="1" x14ac:dyDescent="0.25">
      <c r="A7" s="143"/>
      <c r="B7" s="294"/>
      <c r="C7" s="295"/>
      <c r="D7" s="295"/>
      <c r="E7" s="295"/>
      <c r="F7" s="142"/>
      <c r="G7" s="142"/>
      <c r="H7" s="142"/>
      <c r="I7" s="245" t="s">
        <v>17</v>
      </c>
      <c r="J7" s="244"/>
      <c r="K7" s="302" t="s">
        <v>18</v>
      </c>
      <c r="L7" s="302"/>
      <c r="M7" s="302"/>
      <c r="N7" s="302"/>
      <c r="O7" s="302"/>
      <c r="P7" s="302"/>
      <c r="Q7" s="303"/>
      <c r="R7" s="303"/>
      <c r="S7" s="303"/>
      <c r="T7" s="303"/>
      <c r="U7" s="303"/>
      <c r="V7" s="303"/>
      <c r="W7" s="303"/>
      <c r="X7" s="303"/>
      <c r="Y7" s="303"/>
      <c r="Z7" s="303"/>
      <c r="AA7" s="303"/>
    </row>
    <row r="8" spans="1:27" ht="12" customHeight="1" thickBot="1" x14ac:dyDescent="0.3">
      <c r="A8" s="143"/>
      <c r="B8" s="245"/>
      <c r="C8" s="246"/>
      <c r="D8" s="246"/>
      <c r="E8" s="246"/>
      <c r="F8" s="142"/>
      <c r="G8" s="142"/>
      <c r="H8" s="142"/>
      <c r="I8" s="245"/>
      <c r="J8" s="244"/>
      <c r="K8" s="245"/>
      <c r="L8" s="245"/>
      <c r="M8" s="245"/>
      <c r="N8" s="245"/>
      <c r="O8" s="245"/>
      <c r="P8" s="245"/>
      <c r="R8" s="288"/>
      <c r="S8" s="289"/>
      <c r="T8" s="84"/>
      <c r="U8" s="84"/>
      <c r="V8" s="84"/>
      <c r="W8" s="84"/>
      <c r="X8" s="84"/>
      <c r="Y8" s="84"/>
    </row>
    <row r="9" spans="1:27" ht="16.5" thickBot="1" x14ac:dyDescent="0.3">
      <c r="A9" s="129"/>
      <c r="B9" s="141"/>
      <c r="C9" s="140"/>
      <c r="D9" s="139"/>
      <c r="E9" s="139"/>
      <c r="F9" s="139"/>
      <c r="G9" s="139"/>
      <c r="H9" s="138"/>
      <c r="I9" s="138"/>
      <c r="J9" s="138"/>
      <c r="K9" s="138"/>
      <c r="L9" s="138"/>
      <c r="M9" s="138"/>
      <c r="N9" s="138"/>
      <c r="O9" s="138"/>
      <c r="P9" s="137"/>
      <c r="Q9" s="136"/>
      <c r="R9" s="309"/>
      <c r="S9" s="309"/>
      <c r="T9" s="309"/>
      <c r="U9" s="309"/>
      <c r="V9" s="309"/>
      <c r="W9" s="309"/>
      <c r="X9" s="135"/>
      <c r="Y9" s="134"/>
      <c r="Z9" s="134"/>
      <c r="AA9" s="304"/>
    </row>
    <row r="10" spans="1:27" ht="11.1" customHeight="1" x14ac:dyDescent="0.25">
      <c r="A10" s="129"/>
      <c r="B10" s="128"/>
      <c r="C10" s="296" t="s">
        <v>19</v>
      </c>
      <c r="D10" s="297"/>
      <c r="E10" s="297"/>
      <c r="F10" s="297"/>
      <c r="G10" s="297"/>
      <c r="H10" s="297"/>
      <c r="I10" s="297"/>
      <c r="J10" s="297"/>
      <c r="K10" s="298"/>
      <c r="L10" s="40"/>
      <c r="M10" s="40"/>
      <c r="N10" s="40"/>
      <c r="O10" s="40"/>
      <c r="P10" s="307" t="s">
        <v>20</v>
      </c>
      <c r="Q10" s="133"/>
      <c r="R10" s="84"/>
      <c r="S10" s="84"/>
      <c r="T10" s="84"/>
      <c r="U10" s="84"/>
      <c r="V10" s="310"/>
      <c r="W10" s="116"/>
      <c r="AA10" s="305"/>
    </row>
    <row r="11" spans="1:27" ht="16.5" thickBot="1" x14ac:dyDescent="0.3">
      <c r="A11" s="129"/>
      <c r="B11" s="128"/>
      <c r="C11" s="299"/>
      <c r="D11" s="300"/>
      <c r="E11" s="300"/>
      <c r="F11" s="300"/>
      <c r="G11" s="300"/>
      <c r="H11" s="300"/>
      <c r="I11" s="300"/>
      <c r="J11" s="300"/>
      <c r="K11" s="301"/>
      <c r="L11" s="132"/>
      <c r="M11" s="132"/>
      <c r="N11" s="132"/>
      <c r="O11" s="131"/>
      <c r="P11" s="308"/>
      <c r="Q11" s="130"/>
      <c r="R11" s="84"/>
      <c r="S11" s="84"/>
      <c r="T11" s="84"/>
      <c r="U11" s="84"/>
      <c r="V11" s="311"/>
      <c r="W11" s="116"/>
      <c r="AA11" s="305"/>
    </row>
    <row r="12" spans="1:27" ht="9" customHeight="1" x14ac:dyDescent="0.25">
      <c r="A12" s="129"/>
      <c r="B12" s="128"/>
      <c r="C12" s="127"/>
      <c r="D12" s="126"/>
      <c r="E12" s="126"/>
      <c r="F12" s="126"/>
      <c r="G12" s="126"/>
      <c r="H12" s="40"/>
      <c r="I12" s="40"/>
      <c r="J12" s="40"/>
      <c r="K12" s="40"/>
      <c r="L12" s="40"/>
      <c r="M12" s="40"/>
      <c r="N12" s="40"/>
      <c r="O12" s="40"/>
      <c r="P12" s="40"/>
      <c r="Q12" s="64"/>
      <c r="R12" s="125"/>
      <c r="S12" s="125"/>
      <c r="T12" s="125"/>
      <c r="U12" s="125"/>
      <c r="V12" s="125"/>
      <c r="W12" s="124"/>
      <c r="AA12" s="306"/>
    </row>
    <row r="13" spans="1:27" ht="30" customHeight="1" x14ac:dyDescent="0.25">
      <c r="A13" s="123"/>
      <c r="B13" s="122"/>
      <c r="C13" s="151">
        <v>1</v>
      </c>
      <c r="D13" s="312" t="s">
        <v>21</v>
      </c>
      <c r="E13" s="312"/>
      <c r="F13" s="312"/>
      <c r="G13" s="313"/>
      <c r="H13" s="68"/>
      <c r="I13" s="75" t="s">
        <v>22</v>
      </c>
      <c r="J13" s="103" t="s">
        <v>23</v>
      </c>
      <c r="K13" s="185" t="s">
        <v>24</v>
      </c>
      <c r="L13" s="96"/>
      <c r="M13" s="96"/>
      <c r="N13" s="96"/>
      <c r="O13" s="113"/>
      <c r="P13" s="152" t="s">
        <v>25</v>
      </c>
      <c r="Q13" s="112"/>
      <c r="R13" s="121"/>
      <c r="S13" s="121"/>
      <c r="T13" s="121"/>
      <c r="U13" s="121"/>
      <c r="V13" s="121"/>
      <c r="W13" s="120"/>
      <c r="AA13" s="153" t="s">
        <v>26</v>
      </c>
    </row>
    <row r="14" spans="1:27" ht="13.35" customHeight="1" x14ac:dyDescent="0.25">
      <c r="A14" s="7"/>
      <c r="B14" s="31"/>
      <c r="C14" s="46"/>
      <c r="D14" s="256"/>
      <c r="E14" s="257"/>
      <c r="F14" s="257"/>
      <c r="G14" s="259"/>
      <c r="H14" s="6"/>
      <c r="I14" s="205"/>
      <c r="J14" s="206"/>
      <c r="K14" s="45"/>
      <c r="L14" s="207" t="b">
        <v>0</v>
      </c>
      <c r="M14" s="6"/>
      <c r="N14" s="6">
        <f>IF(L14,P14,0)</f>
        <v>0</v>
      </c>
      <c r="O14" s="40"/>
      <c r="P14" s="208"/>
      <c r="Q14" s="112"/>
      <c r="R14" s="186" t="b">
        <v>1</v>
      </c>
      <c r="S14" s="187">
        <v>112926</v>
      </c>
      <c r="T14" s="188"/>
      <c r="U14" s="189"/>
      <c r="V14" s="84"/>
      <c r="W14" s="116"/>
      <c r="AA14" s="209"/>
    </row>
    <row r="15" spans="1:27" ht="13.35" customHeight="1" x14ac:dyDescent="0.25">
      <c r="A15" s="7"/>
      <c r="B15" s="31"/>
      <c r="C15" s="46"/>
      <c r="D15" s="256"/>
      <c r="E15" s="257"/>
      <c r="F15" s="257"/>
      <c r="G15" s="259"/>
      <c r="H15" s="6"/>
      <c r="I15" s="205"/>
      <c r="J15" s="206"/>
      <c r="K15" s="45"/>
      <c r="L15" s="207" t="b">
        <v>0</v>
      </c>
      <c r="M15" s="6"/>
      <c r="N15" s="6">
        <f>IF(L15,P15,0)</f>
        <v>0</v>
      </c>
      <c r="O15" s="40"/>
      <c r="P15" s="208"/>
      <c r="Q15" s="112"/>
      <c r="R15" s="172" t="b">
        <v>0</v>
      </c>
      <c r="S15" s="173">
        <v>0</v>
      </c>
      <c r="T15" s="174" t="s">
        <v>27</v>
      </c>
      <c r="U15" s="175" t="s">
        <v>27</v>
      </c>
      <c r="V15" s="58"/>
      <c r="W15" s="116"/>
      <c r="AA15" s="209"/>
    </row>
    <row r="16" spans="1:27" ht="13.35" customHeight="1" x14ac:dyDescent="0.25">
      <c r="A16" s="7"/>
      <c r="B16" s="31"/>
      <c r="C16" s="46"/>
      <c r="D16" s="256"/>
      <c r="E16" s="257"/>
      <c r="F16" s="257"/>
      <c r="G16" s="259"/>
      <c r="H16" s="6"/>
      <c r="I16" s="205"/>
      <c r="J16" s="206"/>
      <c r="K16" s="45"/>
      <c r="L16" s="207" t="b">
        <v>0</v>
      </c>
      <c r="M16" s="6"/>
      <c r="N16" s="6">
        <f>IF(L16,P16,0)</f>
        <v>0</v>
      </c>
      <c r="O16" s="40"/>
      <c r="P16" s="154">
        <v>0</v>
      </c>
      <c r="Q16" s="112"/>
      <c r="R16" s="186" t="b">
        <v>0</v>
      </c>
      <c r="S16" s="187">
        <v>0</v>
      </c>
      <c r="T16" s="183" t="s">
        <v>27</v>
      </c>
      <c r="U16" s="184" t="s">
        <v>27</v>
      </c>
      <c r="V16" s="58"/>
      <c r="W16" s="116"/>
      <c r="AA16" s="209"/>
    </row>
    <row r="17" spans="1:27" ht="9.9499999999999993" customHeight="1" x14ac:dyDescent="0.25">
      <c r="A17" s="7"/>
      <c r="B17" s="31"/>
      <c r="C17" s="42"/>
      <c r="D17" s="78"/>
      <c r="E17" s="78"/>
      <c r="F17" s="78"/>
      <c r="G17" s="78"/>
      <c r="H17" s="6"/>
      <c r="I17" s="6"/>
      <c r="J17" s="119"/>
      <c r="K17" s="41"/>
      <c r="L17" s="207"/>
      <c r="M17" s="207"/>
      <c r="N17" s="6"/>
      <c r="O17" s="40"/>
      <c r="P17" s="155"/>
      <c r="Q17" s="118"/>
      <c r="R17" s="186"/>
      <c r="S17" s="117"/>
      <c r="T17" s="58"/>
      <c r="U17" s="58"/>
      <c r="V17" s="58"/>
      <c r="W17" s="116"/>
      <c r="AA17" s="250"/>
    </row>
    <row r="18" spans="1:27" ht="12.75" customHeight="1" x14ac:dyDescent="0.25">
      <c r="A18" s="37"/>
      <c r="B18" s="36"/>
      <c r="C18" s="263" t="s">
        <v>28</v>
      </c>
      <c r="D18" s="264"/>
      <c r="E18" s="264"/>
      <c r="F18" s="264"/>
      <c r="G18" s="264"/>
      <c r="H18" s="63"/>
      <c r="I18" s="63"/>
      <c r="J18" s="148"/>
      <c r="K18" s="63"/>
      <c r="L18" s="106" t="b">
        <v>0</v>
      </c>
      <c r="M18" s="90">
        <f>SUM(M14:M16)</f>
        <v>0</v>
      </c>
      <c r="N18" s="90">
        <f>SUM(N14:N16)</f>
        <v>0</v>
      </c>
      <c r="O18" s="90"/>
      <c r="P18" s="147">
        <f>SUM(P14:P16)</f>
        <v>0</v>
      </c>
      <c r="Q18" s="115"/>
      <c r="R18" s="190"/>
      <c r="S18" s="176"/>
      <c r="T18" s="177" t="s">
        <v>27</v>
      </c>
      <c r="U18" s="178" t="s">
        <v>27</v>
      </c>
      <c r="V18" s="114"/>
      <c r="W18" s="32"/>
      <c r="AA18" s="251"/>
    </row>
    <row r="19" spans="1:27" ht="26.45" customHeight="1" x14ac:dyDescent="0.25">
      <c r="A19" s="7"/>
      <c r="B19" s="31"/>
      <c r="C19" s="151">
        <v>2</v>
      </c>
      <c r="D19" s="242" t="s">
        <v>29</v>
      </c>
      <c r="E19" s="242"/>
      <c r="F19" s="242"/>
      <c r="G19" s="242"/>
      <c r="H19" s="68"/>
      <c r="I19" s="75" t="s">
        <v>22</v>
      </c>
      <c r="J19" s="103" t="s">
        <v>23</v>
      </c>
      <c r="K19" s="185" t="s">
        <v>24</v>
      </c>
      <c r="L19" s="210"/>
      <c r="M19" s="210"/>
      <c r="N19" s="96"/>
      <c r="O19" s="113"/>
      <c r="P19" s="152" t="s">
        <v>25</v>
      </c>
      <c r="Q19" s="47"/>
      <c r="R19" s="84"/>
      <c r="S19" s="179"/>
      <c r="T19" s="180" t="s">
        <v>27</v>
      </c>
      <c r="U19" s="181" t="s">
        <v>27</v>
      </c>
      <c r="V19" s="5"/>
      <c r="W19" s="20"/>
      <c r="AA19" s="153" t="s">
        <v>26</v>
      </c>
    </row>
    <row r="20" spans="1:27" ht="12.6" customHeight="1" x14ac:dyDescent="0.25">
      <c r="A20" s="7"/>
      <c r="B20" s="31"/>
      <c r="C20" s="46"/>
      <c r="D20" s="260"/>
      <c r="E20" s="261"/>
      <c r="F20" s="261"/>
      <c r="G20" s="262"/>
      <c r="H20" s="6"/>
      <c r="I20" s="205"/>
      <c r="J20" s="206"/>
      <c r="K20" s="45"/>
      <c r="L20" s="210" t="b">
        <v>0</v>
      </c>
      <c r="M20" s="207"/>
      <c r="N20" s="6">
        <f t="shared" ref="N20:N25" si="0">IF(L20,P20,0)</f>
        <v>0</v>
      </c>
      <c r="O20" s="40"/>
      <c r="P20" s="208">
        <v>0</v>
      </c>
      <c r="Q20" s="112"/>
      <c r="R20" s="191" t="b">
        <v>0</v>
      </c>
      <c r="S20" s="110">
        <v>0</v>
      </c>
      <c r="T20" s="109" t="s">
        <v>27</v>
      </c>
      <c r="U20" s="108" t="s">
        <v>27</v>
      </c>
      <c r="V20" s="58"/>
      <c r="W20" s="20"/>
      <c r="AA20" s="209"/>
    </row>
    <row r="21" spans="1:27" ht="12.6" customHeight="1" x14ac:dyDescent="0.25">
      <c r="A21" s="7"/>
      <c r="B21" s="31"/>
      <c r="C21" s="46"/>
      <c r="D21" s="260"/>
      <c r="E21" s="261"/>
      <c r="F21" s="261"/>
      <c r="G21" s="262"/>
      <c r="H21" s="6"/>
      <c r="I21" s="205"/>
      <c r="J21" s="206"/>
      <c r="K21" s="45"/>
      <c r="L21" s="207" t="b">
        <v>0</v>
      </c>
      <c r="M21" s="207"/>
      <c r="N21" s="6">
        <f t="shared" si="0"/>
        <v>0</v>
      </c>
      <c r="O21" s="40"/>
      <c r="P21" s="208">
        <v>0</v>
      </c>
      <c r="Q21" s="43"/>
      <c r="R21" s="191" t="b">
        <v>0</v>
      </c>
      <c r="S21" s="187">
        <v>0</v>
      </c>
      <c r="T21" s="183" t="s">
        <v>27</v>
      </c>
      <c r="U21" s="184" t="s">
        <v>27</v>
      </c>
      <c r="V21" s="58"/>
      <c r="W21" s="20"/>
      <c r="AA21" s="209"/>
    </row>
    <row r="22" spans="1:27" ht="12.6" customHeight="1" x14ac:dyDescent="0.25">
      <c r="A22" s="7"/>
      <c r="B22" s="31"/>
      <c r="C22" s="46"/>
      <c r="D22" s="260"/>
      <c r="E22" s="261"/>
      <c r="F22" s="261"/>
      <c r="G22" s="262"/>
      <c r="H22" s="6"/>
      <c r="I22" s="205"/>
      <c r="J22" s="206"/>
      <c r="K22" s="45"/>
      <c r="L22" s="207" t="b">
        <v>0</v>
      </c>
      <c r="M22" s="207"/>
      <c r="N22" s="6">
        <f t="shared" si="0"/>
        <v>0</v>
      </c>
      <c r="O22" s="40"/>
      <c r="P22" s="208">
        <v>0</v>
      </c>
      <c r="Q22" s="43"/>
      <c r="R22" s="182" t="b">
        <v>0</v>
      </c>
      <c r="S22" s="173">
        <v>0</v>
      </c>
      <c r="T22" s="174" t="s">
        <v>27</v>
      </c>
      <c r="U22" s="175" t="s">
        <v>27</v>
      </c>
      <c r="V22" s="58"/>
      <c r="W22" s="20"/>
      <c r="AA22" s="209"/>
    </row>
    <row r="23" spans="1:27" ht="12" customHeight="1" x14ac:dyDescent="0.25">
      <c r="A23" s="7"/>
      <c r="B23" s="31"/>
      <c r="C23" s="46"/>
      <c r="D23" s="260"/>
      <c r="E23" s="261"/>
      <c r="F23" s="261"/>
      <c r="G23" s="262"/>
      <c r="H23" s="6"/>
      <c r="I23" s="205"/>
      <c r="J23" s="206"/>
      <c r="K23" s="45"/>
      <c r="L23" s="207" t="b">
        <v>0</v>
      </c>
      <c r="M23" s="207"/>
      <c r="N23" s="6">
        <f t="shared" si="0"/>
        <v>0</v>
      </c>
      <c r="O23" s="40"/>
      <c r="P23" s="208">
        <v>0</v>
      </c>
      <c r="Q23" s="43"/>
      <c r="R23" s="156" t="b">
        <v>0</v>
      </c>
      <c r="S23" s="157">
        <v>0</v>
      </c>
      <c r="T23" s="109" t="s">
        <v>27</v>
      </c>
      <c r="U23" s="108" t="s">
        <v>27</v>
      </c>
      <c r="V23" s="58"/>
      <c r="W23" s="20"/>
      <c r="AA23" s="209"/>
    </row>
    <row r="24" spans="1:27" ht="12.6" customHeight="1" x14ac:dyDescent="0.25">
      <c r="A24" s="7"/>
      <c r="B24" s="31"/>
      <c r="C24" s="46"/>
      <c r="D24" s="260"/>
      <c r="E24" s="261"/>
      <c r="F24" s="261"/>
      <c r="G24" s="262"/>
      <c r="H24" s="6"/>
      <c r="I24" s="205"/>
      <c r="J24" s="206"/>
      <c r="K24" s="45"/>
      <c r="L24" s="207" t="b">
        <v>0</v>
      </c>
      <c r="M24" s="207"/>
      <c r="N24" s="6">
        <f t="shared" si="0"/>
        <v>0</v>
      </c>
      <c r="O24" s="40"/>
      <c r="P24" s="208">
        <v>0</v>
      </c>
      <c r="Q24" s="43"/>
      <c r="R24" s="111" t="b">
        <v>0</v>
      </c>
      <c r="S24" s="110">
        <v>0</v>
      </c>
      <c r="T24" s="109" t="s">
        <v>27</v>
      </c>
      <c r="U24" s="108" t="s">
        <v>27</v>
      </c>
      <c r="V24" s="58"/>
      <c r="W24" s="20"/>
      <c r="AA24" s="209"/>
    </row>
    <row r="25" spans="1:27" ht="12.6" customHeight="1" x14ac:dyDescent="0.25">
      <c r="A25" s="7"/>
      <c r="B25" s="31"/>
      <c r="C25" s="46"/>
      <c r="D25" s="260"/>
      <c r="E25" s="261"/>
      <c r="F25" s="261"/>
      <c r="G25" s="262"/>
      <c r="H25" s="6"/>
      <c r="I25" s="205"/>
      <c r="J25" s="206"/>
      <c r="K25" s="45"/>
      <c r="L25" s="207" t="b">
        <v>0</v>
      </c>
      <c r="M25" s="207"/>
      <c r="N25" s="6">
        <f t="shared" si="0"/>
        <v>0</v>
      </c>
      <c r="O25" s="40"/>
      <c r="P25" s="208">
        <v>0</v>
      </c>
      <c r="Q25" s="43"/>
      <c r="R25" s="192" t="b">
        <v>0</v>
      </c>
      <c r="S25" s="187">
        <v>0</v>
      </c>
      <c r="T25" s="183" t="s">
        <v>27</v>
      </c>
      <c r="U25" s="184" t="s">
        <v>27</v>
      </c>
      <c r="V25" s="58"/>
      <c r="W25" s="20"/>
      <c r="AA25" s="209"/>
    </row>
    <row r="26" spans="1:27" ht="12.75" customHeight="1" x14ac:dyDescent="0.25">
      <c r="A26" s="7"/>
      <c r="B26" s="31"/>
      <c r="C26" s="42"/>
      <c r="D26" s="107"/>
      <c r="E26" s="107"/>
      <c r="F26" s="107"/>
      <c r="G26" s="107"/>
      <c r="H26" s="204"/>
      <c r="I26" s="204"/>
      <c r="J26" s="93"/>
      <c r="K26" s="41"/>
      <c r="L26" s="207"/>
      <c r="M26" s="207"/>
      <c r="N26" s="6"/>
      <c r="O26" s="40"/>
      <c r="P26" s="92"/>
      <c r="Q26" s="43"/>
      <c r="R26" s="84"/>
      <c r="S26" s="84"/>
      <c r="T26" s="58"/>
      <c r="U26" s="58"/>
      <c r="V26" s="58"/>
      <c r="W26" s="20"/>
      <c r="AA26" s="250"/>
    </row>
    <row r="27" spans="1:27" ht="12.75" customHeight="1" x14ac:dyDescent="0.25">
      <c r="A27" s="37"/>
      <c r="B27" s="36"/>
      <c r="C27" s="263" t="s">
        <v>28</v>
      </c>
      <c r="D27" s="264"/>
      <c r="E27" s="264"/>
      <c r="F27" s="264"/>
      <c r="G27" s="264"/>
      <c r="H27" s="63"/>
      <c r="I27" s="63"/>
      <c r="J27" s="148"/>
      <c r="K27" s="63"/>
      <c r="L27" s="106"/>
      <c r="M27" s="90">
        <f>SUM(M20:M25)</f>
        <v>0</v>
      </c>
      <c r="N27" s="90">
        <f>SUM(N20:N25)</f>
        <v>0</v>
      </c>
      <c r="O27" s="90"/>
      <c r="P27" s="147">
        <f>SUM(P20:P25)</f>
        <v>0</v>
      </c>
      <c r="Q27" s="89"/>
      <c r="R27" s="193"/>
      <c r="S27" s="194"/>
      <c r="T27" s="194" t="s">
        <v>27</v>
      </c>
      <c r="U27" s="195" t="s">
        <v>27</v>
      </c>
      <c r="V27" s="88"/>
      <c r="W27" s="32"/>
      <c r="AA27" s="251"/>
    </row>
    <row r="28" spans="1:27" ht="30.75" customHeight="1" x14ac:dyDescent="0.25">
      <c r="A28" s="105"/>
      <c r="B28" s="104"/>
      <c r="C28" s="151">
        <v>3</v>
      </c>
      <c r="D28" s="315" t="s">
        <v>30</v>
      </c>
      <c r="E28" s="315"/>
      <c r="F28" s="315"/>
      <c r="G28" s="315"/>
      <c r="H28" s="68"/>
      <c r="I28" s="75" t="s">
        <v>22</v>
      </c>
      <c r="J28" s="103" t="s">
        <v>23</v>
      </c>
      <c r="K28" s="185" t="s">
        <v>24</v>
      </c>
      <c r="L28" s="210"/>
      <c r="M28" s="210"/>
      <c r="N28" s="96"/>
      <c r="O28" s="95"/>
      <c r="P28" s="152" t="s">
        <v>25</v>
      </c>
      <c r="Q28" s="47"/>
      <c r="R28" s="192"/>
      <c r="S28" s="187"/>
      <c r="T28" s="183" t="s">
        <v>27</v>
      </c>
      <c r="U28" s="184" t="s">
        <v>27</v>
      </c>
      <c r="V28" s="58"/>
      <c r="W28" s="20"/>
      <c r="AA28" s="153" t="s">
        <v>26</v>
      </c>
    </row>
    <row r="29" spans="1:27" ht="12.6" customHeight="1" x14ac:dyDescent="0.25">
      <c r="A29" s="7"/>
      <c r="B29" s="31"/>
      <c r="C29" s="46"/>
      <c r="D29" s="260"/>
      <c r="E29" s="261"/>
      <c r="F29" s="261"/>
      <c r="G29" s="262"/>
      <c r="H29" s="6"/>
      <c r="I29" s="205"/>
      <c r="J29" s="206"/>
      <c r="K29" s="45"/>
      <c r="L29" s="207" t="b">
        <v>0</v>
      </c>
      <c r="M29" s="207"/>
      <c r="N29" s="6">
        <f>IF(L29,P29,0)</f>
        <v>0</v>
      </c>
      <c r="O29" s="40"/>
      <c r="P29" s="208">
        <v>0</v>
      </c>
      <c r="Q29" s="43"/>
      <c r="R29" s="191" t="b">
        <v>0</v>
      </c>
      <c r="S29" s="187">
        <v>0</v>
      </c>
      <c r="T29" s="183" t="s">
        <v>27</v>
      </c>
      <c r="U29" s="184"/>
      <c r="V29" s="58"/>
      <c r="W29" s="20"/>
      <c r="AA29" s="209"/>
    </row>
    <row r="30" spans="1:27" ht="12.6" customHeight="1" x14ac:dyDescent="0.25">
      <c r="A30" s="7"/>
      <c r="B30" s="31"/>
      <c r="C30" s="46"/>
      <c r="D30" s="260"/>
      <c r="E30" s="261"/>
      <c r="F30" s="261"/>
      <c r="G30" s="262"/>
      <c r="H30" s="102"/>
      <c r="I30" s="205"/>
      <c r="J30" s="206"/>
      <c r="K30" s="29"/>
      <c r="L30" s="207" t="b">
        <v>0</v>
      </c>
      <c r="M30" s="207"/>
      <c r="N30" s="6">
        <f>IF(L30,P30,0)</f>
        <v>0</v>
      </c>
      <c r="O30" s="44"/>
      <c r="P30" s="208">
        <v>0</v>
      </c>
      <c r="Q30" s="43"/>
      <c r="R30" s="191" t="b">
        <v>0</v>
      </c>
      <c r="S30" s="187">
        <v>0</v>
      </c>
      <c r="T30" s="183" t="s">
        <v>27</v>
      </c>
      <c r="U30" s="184" t="s">
        <v>27</v>
      </c>
      <c r="V30" s="58"/>
      <c r="W30" s="20"/>
      <c r="AA30" s="209"/>
    </row>
    <row r="31" spans="1:27" ht="12.6" customHeight="1" x14ac:dyDescent="0.25">
      <c r="A31" s="7"/>
      <c r="B31" s="31"/>
      <c r="C31" s="101"/>
      <c r="D31" s="314"/>
      <c r="E31" s="314"/>
      <c r="F31" s="314"/>
      <c r="G31" s="314"/>
      <c r="H31" s="6"/>
      <c r="I31" s="205"/>
      <c r="J31" s="206"/>
      <c r="K31" s="29"/>
      <c r="L31" s="207" t="b">
        <v>0</v>
      </c>
      <c r="M31" s="207"/>
      <c r="N31" s="6">
        <f>IF(L31,P31,0)</f>
        <v>0</v>
      </c>
      <c r="O31" s="44"/>
      <c r="P31" s="208">
        <v>0</v>
      </c>
      <c r="Q31" s="43"/>
      <c r="R31" s="191" t="b">
        <v>0</v>
      </c>
      <c r="S31" s="187">
        <v>0</v>
      </c>
      <c r="T31" s="183" t="s">
        <v>27</v>
      </c>
      <c r="U31" s="184" t="s">
        <v>27</v>
      </c>
      <c r="V31" s="58"/>
      <c r="W31" s="20"/>
      <c r="AA31" s="209"/>
    </row>
    <row r="32" spans="1:27" ht="12.75" customHeight="1" x14ac:dyDescent="0.25">
      <c r="A32" s="7"/>
      <c r="B32" s="31"/>
      <c r="C32" s="46"/>
      <c r="D32" s="265"/>
      <c r="E32" s="266"/>
      <c r="F32" s="266"/>
      <c r="G32" s="266"/>
      <c r="H32" s="266"/>
      <c r="I32" s="266"/>
      <c r="J32" s="266"/>
      <c r="K32" s="267"/>
      <c r="L32" s="207"/>
      <c r="M32" s="207"/>
      <c r="N32" s="6"/>
      <c r="O32" s="44"/>
      <c r="P32" s="211"/>
      <c r="Q32" s="43"/>
      <c r="R32" s="91"/>
      <c r="S32" s="84"/>
      <c r="T32" s="58"/>
      <c r="U32" s="58"/>
      <c r="V32" s="58"/>
      <c r="W32" s="20"/>
      <c r="AA32" s="250"/>
    </row>
    <row r="33" spans="1:27" ht="12.75" customHeight="1" x14ac:dyDescent="0.25">
      <c r="A33" s="37"/>
      <c r="B33" s="36"/>
      <c r="C33" s="276" t="s">
        <v>28</v>
      </c>
      <c r="D33" s="277"/>
      <c r="E33" s="277"/>
      <c r="F33" s="277"/>
      <c r="G33" s="277"/>
      <c r="H33" s="278"/>
      <c r="I33" s="278"/>
      <c r="J33" s="278"/>
      <c r="K33" s="279"/>
      <c r="L33" s="106"/>
      <c r="M33" s="90">
        <f>SUM(M29:M31)</f>
        <v>0</v>
      </c>
      <c r="N33" s="90">
        <f>SUM(N29:N31)</f>
        <v>0</v>
      </c>
      <c r="O33" s="90"/>
      <c r="P33" s="158">
        <f>SUM(P29:P31)</f>
        <v>0</v>
      </c>
      <c r="Q33" s="89"/>
      <c r="R33" s="193"/>
      <c r="S33" s="194"/>
      <c r="T33" s="194" t="s">
        <v>27</v>
      </c>
      <c r="U33" s="195" t="s">
        <v>27</v>
      </c>
      <c r="V33" s="88"/>
      <c r="W33" s="32"/>
      <c r="AA33" s="251"/>
    </row>
    <row r="34" spans="1:27" ht="30" customHeight="1" x14ac:dyDescent="0.25">
      <c r="A34" s="7"/>
      <c r="B34" s="31"/>
      <c r="C34" s="100">
        <v>4</v>
      </c>
      <c r="D34" s="283" t="s">
        <v>31</v>
      </c>
      <c r="E34" s="283"/>
      <c r="F34" s="283"/>
      <c r="G34" s="283"/>
      <c r="H34" s="99" t="s">
        <v>32</v>
      </c>
      <c r="I34" s="98" t="s">
        <v>33</v>
      </c>
      <c r="J34" s="98" t="s">
        <v>34</v>
      </c>
      <c r="K34" s="97" t="s">
        <v>24</v>
      </c>
      <c r="L34" s="210" t="b">
        <v>0</v>
      </c>
      <c r="M34" s="210"/>
      <c r="N34" s="96"/>
      <c r="O34" s="95"/>
      <c r="P34" s="48" t="s">
        <v>25</v>
      </c>
      <c r="Q34" s="47"/>
      <c r="R34" s="91"/>
      <c r="S34" s="84"/>
      <c r="T34" s="58"/>
      <c r="U34" s="58"/>
      <c r="V34" s="58"/>
      <c r="W34" s="20"/>
      <c r="AA34" s="153" t="s">
        <v>26</v>
      </c>
    </row>
    <row r="35" spans="1:27" ht="12.6" customHeight="1" x14ac:dyDescent="0.25">
      <c r="A35" s="7"/>
      <c r="B35" s="31"/>
      <c r="C35" s="46"/>
      <c r="D35" s="260"/>
      <c r="E35" s="261"/>
      <c r="F35" s="261"/>
      <c r="G35" s="262"/>
      <c r="H35" s="205"/>
      <c r="I35" s="212" t="s">
        <v>35</v>
      </c>
      <c r="J35" s="206"/>
      <c r="K35" s="45"/>
      <c r="L35" s="207" t="b">
        <v>0</v>
      </c>
      <c r="M35" s="6">
        <f>IF(L35,H35,0)</f>
        <v>0</v>
      </c>
      <c r="N35" s="6">
        <f>IF(L35,P35,0)</f>
        <v>0</v>
      </c>
      <c r="O35" s="40"/>
      <c r="P35" s="213">
        <f>(Calculations!C7)</f>
        <v>0</v>
      </c>
      <c r="Q35" s="43"/>
      <c r="R35" s="91"/>
      <c r="S35" s="84"/>
      <c r="T35" s="58"/>
      <c r="U35" s="58"/>
      <c r="V35" s="58"/>
      <c r="W35" s="20"/>
      <c r="AA35" s="209"/>
    </row>
    <row r="36" spans="1:27" ht="12.6" customHeight="1" x14ac:dyDescent="0.25">
      <c r="A36" s="7"/>
      <c r="B36" s="31"/>
      <c r="C36" s="46"/>
      <c r="D36" s="260"/>
      <c r="E36" s="261"/>
      <c r="F36" s="261"/>
      <c r="G36" s="262"/>
      <c r="H36" s="205"/>
      <c r="I36" s="212"/>
      <c r="J36" s="206"/>
      <c r="K36" s="45"/>
      <c r="L36" s="207" t="b">
        <v>0</v>
      </c>
      <c r="M36" s="6">
        <f>IF(L36,H36,0)</f>
        <v>0</v>
      </c>
      <c r="N36" s="6">
        <f>IF(L36,P36,0)</f>
        <v>0</v>
      </c>
      <c r="O36" s="40"/>
      <c r="P36" s="208">
        <v>0</v>
      </c>
      <c r="Q36" s="43"/>
      <c r="R36" s="91"/>
      <c r="S36" s="84"/>
      <c r="T36" s="58"/>
      <c r="U36" s="58"/>
      <c r="V36" s="58"/>
      <c r="W36" s="20"/>
      <c r="AA36" s="209"/>
    </row>
    <row r="37" spans="1:27" ht="12.6" customHeight="1" x14ac:dyDescent="0.25">
      <c r="A37" s="7"/>
      <c r="B37" s="31"/>
      <c r="C37" s="46"/>
      <c r="D37" s="260"/>
      <c r="E37" s="261"/>
      <c r="F37" s="261"/>
      <c r="G37" s="262"/>
      <c r="H37" s="205"/>
      <c r="I37" s="212"/>
      <c r="J37" s="206"/>
      <c r="K37" s="45"/>
      <c r="L37" s="207" t="b">
        <v>0</v>
      </c>
      <c r="M37" s="6">
        <f>IF(L37,H37,0)</f>
        <v>0</v>
      </c>
      <c r="N37" s="6">
        <f>IF(L37,P37,0)</f>
        <v>0</v>
      </c>
      <c r="O37" s="40"/>
      <c r="P37" s="208">
        <v>0</v>
      </c>
      <c r="Q37" s="43"/>
      <c r="R37" s="91"/>
      <c r="S37" s="84"/>
      <c r="T37" s="58"/>
      <c r="U37" s="58"/>
      <c r="V37" s="58"/>
      <c r="W37" s="20"/>
      <c r="AA37" s="209"/>
    </row>
    <row r="38" spans="1:27" ht="12.6" customHeight="1" x14ac:dyDescent="0.25">
      <c r="A38" s="7"/>
      <c r="B38" s="31"/>
      <c r="C38" s="46"/>
      <c r="D38" s="260"/>
      <c r="E38" s="261"/>
      <c r="F38" s="261"/>
      <c r="G38" s="262"/>
      <c r="H38" s="205"/>
      <c r="I38" s="212"/>
      <c r="J38" s="206"/>
      <c r="K38" s="45"/>
      <c r="L38" s="207" t="b">
        <v>0</v>
      </c>
      <c r="M38" s="6">
        <f>IF(L38,H38,0)</f>
        <v>0</v>
      </c>
      <c r="N38" s="6">
        <f>IF(L38,P38,0)</f>
        <v>0</v>
      </c>
      <c r="O38" s="40"/>
      <c r="P38" s="208">
        <v>0</v>
      </c>
      <c r="Q38" s="43"/>
      <c r="R38" s="91"/>
      <c r="S38" s="84"/>
      <c r="T38" s="58"/>
      <c r="U38" s="58"/>
      <c r="V38" s="58"/>
      <c r="W38" s="20"/>
      <c r="AA38" s="209"/>
    </row>
    <row r="39" spans="1:27" ht="8.1" customHeight="1" x14ac:dyDescent="0.25">
      <c r="A39" s="7"/>
      <c r="B39" s="31"/>
      <c r="C39" s="42"/>
      <c r="D39" s="204"/>
      <c r="E39" s="204"/>
      <c r="F39" s="204"/>
      <c r="G39" s="94"/>
      <c r="H39" s="204"/>
      <c r="I39" s="204"/>
      <c r="J39" s="93"/>
      <c r="K39" s="41"/>
      <c r="L39" s="207"/>
      <c r="M39" s="207"/>
      <c r="N39" s="6"/>
      <c r="O39" s="44"/>
      <c r="P39" s="92"/>
      <c r="Q39" s="43"/>
      <c r="R39" s="91"/>
      <c r="S39" s="84"/>
      <c r="T39" s="58"/>
      <c r="U39" s="58"/>
      <c r="V39" s="58"/>
      <c r="W39" s="20"/>
      <c r="AA39" s="250"/>
    </row>
    <row r="40" spans="1:27" ht="12.75" customHeight="1" x14ac:dyDescent="0.25">
      <c r="A40" s="7"/>
      <c r="B40" s="36"/>
      <c r="C40" s="263" t="s">
        <v>28</v>
      </c>
      <c r="D40" s="264"/>
      <c r="E40" s="264"/>
      <c r="F40" s="264"/>
      <c r="G40" s="264"/>
      <c r="H40" s="63"/>
      <c r="I40" s="63"/>
      <c r="J40" s="148"/>
      <c r="K40" s="63"/>
      <c r="L40" s="106" t="b">
        <v>0</v>
      </c>
      <c r="M40" s="90">
        <f>SUM(M35:M38)</f>
        <v>0</v>
      </c>
      <c r="N40" s="90">
        <f>SUM(N35:N38)</f>
        <v>0</v>
      </c>
      <c r="O40" s="90"/>
      <c r="P40" s="147">
        <f>SUM(P35:P38)</f>
        <v>0</v>
      </c>
      <c r="Q40" s="89"/>
      <c r="R40" s="193"/>
      <c r="S40" s="194"/>
      <c r="T40" s="194" t="s">
        <v>27</v>
      </c>
      <c r="U40" s="195" t="s">
        <v>27</v>
      </c>
      <c r="V40" s="88"/>
      <c r="W40" s="20"/>
      <c r="AA40" s="251"/>
    </row>
    <row r="41" spans="1:27" ht="31.5" customHeight="1" x14ac:dyDescent="0.25">
      <c r="A41" s="7"/>
      <c r="B41" s="31"/>
      <c r="C41" s="151">
        <v>5</v>
      </c>
      <c r="D41" s="274" t="s">
        <v>36</v>
      </c>
      <c r="E41" s="274"/>
      <c r="F41" s="274"/>
      <c r="G41" s="274"/>
      <c r="H41" s="274"/>
      <c r="I41" s="274"/>
      <c r="J41" s="274"/>
      <c r="K41" s="275"/>
      <c r="L41" s="87"/>
      <c r="M41" s="87"/>
      <c r="N41" s="87"/>
      <c r="O41" s="86"/>
      <c r="P41" s="152" t="s">
        <v>25</v>
      </c>
      <c r="Q41" s="85"/>
      <c r="R41" s="84"/>
      <c r="S41" s="84"/>
      <c r="T41" s="183" t="s">
        <v>27</v>
      </c>
      <c r="U41" s="184" t="s">
        <v>27</v>
      </c>
      <c r="V41" s="58"/>
      <c r="W41" s="20"/>
      <c r="AA41" s="153" t="s">
        <v>26</v>
      </c>
    </row>
    <row r="42" spans="1:27" ht="12.6" customHeight="1" x14ac:dyDescent="0.25">
      <c r="A42" s="7"/>
      <c r="B42" s="31"/>
      <c r="C42" s="81"/>
      <c r="D42" s="280" t="s">
        <v>37</v>
      </c>
      <c r="E42" s="281"/>
      <c r="F42" s="281"/>
      <c r="G42" s="281"/>
      <c r="H42" s="281"/>
      <c r="I42" s="281"/>
      <c r="J42" s="281"/>
      <c r="K42" s="282"/>
      <c r="L42" s="83"/>
      <c r="M42" s="83"/>
      <c r="N42" s="83"/>
      <c r="O42" s="79"/>
      <c r="P42" s="214">
        <f>ROUND((SUM(N18,N27,N33,N40))*0.09, 0)</f>
        <v>0</v>
      </c>
      <c r="Q42" s="82"/>
      <c r="R42" s="5"/>
      <c r="S42" s="5"/>
      <c r="T42" s="5"/>
      <c r="U42" s="5"/>
      <c r="V42" s="5"/>
      <c r="W42" s="20"/>
      <c r="AA42" s="209"/>
    </row>
    <row r="43" spans="1:27" ht="12.6" customHeight="1" x14ac:dyDescent="0.25">
      <c r="A43" s="7"/>
      <c r="B43" s="31"/>
      <c r="C43" s="81"/>
      <c r="D43" s="280" t="s">
        <v>38</v>
      </c>
      <c r="E43" s="281"/>
      <c r="F43" s="281"/>
      <c r="G43" s="281"/>
      <c r="H43" s="281"/>
      <c r="I43" s="281"/>
      <c r="J43" s="281"/>
      <c r="K43" s="282"/>
      <c r="L43" s="246"/>
      <c r="M43" s="246"/>
      <c r="N43" s="246"/>
      <c r="O43" s="79"/>
      <c r="P43" s="214">
        <f>SUM(P44:P46)</f>
        <v>0</v>
      </c>
      <c r="Q43" s="82"/>
      <c r="R43" s="5"/>
      <c r="S43" s="5"/>
      <c r="T43" s="5"/>
      <c r="U43" s="5"/>
      <c r="V43" s="5"/>
      <c r="W43" s="20"/>
      <c r="AA43" s="209"/>
    </row>
    <row r="44" spans="1:27" ht="12.6" customHeight="1" x14ac:dyDescent="0.25">
      <c r="A44" s="7"/>
      <c r="B44" s="31"/>
      <c r="C44" s="81"/>
      <c r="D44" s="268" t="s">
        <v>39</v>
      </c>
      <c r="E44" s="269"/>
      <c r="F44" s="269"/>
      <c r="G44" s="269"/>
      <c r="H44" s="269"/>
      <c r="I44" s="269"/>
      <c r="J44" s="269"/>
      <c r="K44" s="270"/>
      <c r="L44" s="246" t="b">
        <v>1</v>
      </c>
      <c r="M44" s="246"/>
      <c r="N44" s="246"/>
      <c r="O44" s="79"/>
      <c r="P44" s="154">
        <v>0</v>
      </c>
      <c r="Q44" s="82"/>
      <c r="R44" s="5"/>
      <c r="S44" s="5"/>
      <c r="T44" s="5"/>
      <c r="U44" s="5"/>
      <c r="V44" s="5"/>
      <c r="W44" s="20"/>
      <c r="AA44" s="209"/>
    </row>
    <row r="45" spans="1:27" ht="12.6" customHeight="1" x14ac:dyDescent="0.25">
      <c r="A45" s="7"/>
      <c r="B45" s="31"/>
      <c r="C45" s="81"/>
      <c r="D45" s="268" t="s">
        <v>40</v>
      </c>
      <c r="E45" s="269"/>
      <c r="F45" s="269"/>
      <c r="G45" s="269"/>
      <c r="H45" s="269"/>
      <c r="I45" s="269"/>
      <c r="J45" s="269"/>
      <c r="K45" s="270"/>
      <c r="L45" s="246"/>
      <c r="M45" s="246"/>
      <c r="N45" s="246"/>
      <c r="O45" s="79"/>
      <c r="P45" s="154">
        <v>0</v>
      </c>
      <c r="Q45" s="82"/>
      <c r="R45" s="5"/>
      <c r="S45" s="5"/>
      <c r="T45" s="5"/>
      <c r="U45" s="5"/>
      <c r="V45" s="5"/>
      <c r="W45" s="20"/>
      <c r="AA45" s="209"/>
    </row>
    <row r="46" spans="1:27" ht="12.6" customHeight="1" x14ac:dyDescent="0.25">
      <c r="A46" s="7"/>
      <c r="B46" s="31"/>
      <c r="C46" s="81"/>
      <c r="D46" s="268" t="s">
        <v>41</v>
      </c>
      <c r="E46" s="269"/>
      <c r="F46" s="269"/>
      <c r="G46" s="269"/>
      <c r="H46" s="269"/>
      <c r="I46" s="269"/>
      <c r="J46" s="269"/>
      <c r="K46" s="270"/>
      <c r="L46" s="80" t="b">
        <v>1</v>
      </c>
      <c r="M46" s="80"/>
      <c r="N46" s="80"/>
      <c r="O46" s="79"/>
      <c r="P46" s="154">
        <v>0</v>
      </c>
      <c r="Q46" s="82"/>
      <c r="R46" s="5"/>
      <c r="S46" s="5"/>
      <c r="T46" s="5"/>
      <c r="U46" s="5"/>
      <c r="V46" s="5"/>
      <c r="W46" s="20"/>
      <c r="AA46" s="209"/>
    </row>
    <row r="47" spans="1:27" ht="18" hidden="1" customHeight="1" x14ac:dyDescent="0.25">
      <c r="A47" s="7"/>
      <c r="B47" s="31"/>
      <c r="C47" s="81"/>
      <c r="D47" s="271" t="s">
        <v>42</v>
      </c>
      <c r="E47" s="272"/>
      <c r="F47" s="272"/>
      <c r="G47" s="272"/>
      <c r="H47" s="272"/>
      <c r="I47" s="272"/>
      <c r="J47" s="272"/>
      <c r="K47" s="273"/>
      <c r="L47" s="80"/>
      <c r="M47" s="80"/>
      <c r="N47" s="80"/>
      <c r="O47" s="79"/>
      <c r="P47" s="215"/>
      <c r="Q47" s="43"/>
      <c r="R47" s="5"/>
      <c r="S47" s="5"/>
      <c r="T47" s="5"/>
      <c r="U47" s="5"/>
      <c r="V47" s="5"/>
      <c r="W47" s="20"/>
      <c r="AA47" s="19"/>
    </row>
    <row r="48" spans="1:27" ht="8.1" customHeight="1" x14ac:dyDescent="0.25">
      <c r="A48" s="7"/>
      <c r="B48" s="31"/>
      <c r="C48" s="46"/>
      <c r="D48" s="10"/>
      <c r="E48" s="78"/>
      <c r="F48" s="78"/>
      <c r="G48" s="78"/>
      <c r="H48" s="78"/>
      <c r="I48" s="78"/>
      <c r="J48" s="6"/>
      <c r="K48" s="45"/>
      <c r="L48" s="6"/>
      <c r="M48" s="6"/>
      <c r="N48" s="6"/>
      <c r="O48" s="40"/>
      <c r="P48" s="77"/>
      <c r="Q48" s="76"/>
      <c r="R48" s="5"/>
      <c r="S48" s="5"/>
      <c r="T48" s="5"/>
      <c r="U48" s="5"/>
      <c r="V48" s="5"/>
      <c r="W48" s="20"/>
      <c r="AA48" s="252"/>
    </row>
    <row r="49" spans="1:27" ht="12.75" customHeight="1" x14ac:dyDescent="0.25">
      <c r="A49" s="37"/>
      <c r="B49" s="36"/>
      <c r="C49" s="317" t="s">
        <v>28</v>
      </c>
      <c r="D49" s="318"/>
      <c r="E49" s="318"/>
      <c r="F49" s="318"/>
      <c r="G49" s="318"/>
      <c r="H49" s="159"/>
      <c r="I49" s="159"/>
      <c r="J49" s="160"/>
      <c r="K49" s="160"/>
      <c r="L49" s="160"/>
      <c r="M49" s="160"/>
      <c r="N49" s="160"/>
      <c r="O49" s="160"/>
      <c r="P49" s="161">
        <f>SUM(P42:P43)</f>
        <v>0</v>
      </c>
      <c r="Q49" s="61"/>
      <c r="R49" s="162"/>
      <c r="S49" s="162"/>
      <c r="T49" s="162"/>
      <c r="U49" s="162"/>
      <c r="V49" s="162"/>
      <c r="W49" s="32"/>
      <c r="AA49" s="253"/>
    </row>
    <row r="50" spans="1:27" ht="29.25" customHeight="1" x14ac:dyDescent="0.25">
      <c r="A50" s="7"/>
      <c r="B50" s="31"/>
      <c r="C50" s="151">
        <v>6</v>
      </c>
      <c r="D50" s="242" t="s">
        <v>43</v>
      </c>
      <c r="E50" s="68"/>
      <c r="F50" s="68"/>
      <c r="G50" s="68"/>
      <c r="H50" s="68"/>
      <c r="I50" s="75" t="s">
        <v>33</v>
      </c>
      <c r="J50" s="75" t="s">
        <v>34</v>
      </c>
      <c r="K50" s="185"/>
      <c r="L50" s="230"/>
      <c r="M50" s="230"/>
      <c r="N50" s="230"/>
      <c r="O50" s="231"/>
      <c r="P50" s="152" t="s">
        <v>25</v>
      </c>
      <c r="Q50" s="47"/>
      <c r="R50" s="232"/>
      <c r="S50" s="232"/>
      <c r="T50" s="232"/>
      <c r="U50" s="232"/>
      <c r="V50" s="232"/>
      <c r="W50" s="20"/>
      <c r="AA50" s="153" t="s">
        <v>26</v>
      </c>
    </row>
    <row r="51" spans="1:27" ht="12.6" customHeight="1" x14ac:dyDescent="0.25">
      <c r="A51" s="7"/>
      <c r="B51" s="31"/>
      <c r="C51" s="46"/>
      <c r="D51" s="260"/>
      <c r="E51" s="261"/>
      <c r="F51" s="261"/>
      <c r="G51" s="262"/>
      <c r="H51" s="6"/>
      <c r="I51" s="212" t="s">
        <v>35</v>
      </c>
      <c r="J51" s="206"/>
      <c r="K51" s="45"/>
      <c r="L51" s="6"/>
      <c r="M51" s="6"/>
      <c r="N51" s="6"/>
      <c r="O51" s="44"/>
      <c r="P51" s="208">
        <f>(Calculations!C4)</f>
        <v>0</v>
      </c>
      <c r="Q51" s="43"/>
      <c r="R51" s="5"/>
      <c r="S51" s="5"/>
      <c r="T51" s="5"/>
      <c r="U51" s="5"/>
      <c r="V51" s="5"/>
      <c r="W51" s="20"/>
      <c r="AA51" s="209"/>
    </row>
    <row r="52" spans="1:27" ht="12.6" customHeight="1" x14ac:dyDescent="0.25">
      <c r="A52" s="7"/>
      <c r="B52" s="31"/>
      <c r="C52" s="46"/>
      <c r="D52" s="260"/>
      <c r="E52" s="261"/>
      <c r="F52" s="261"/>
      <c r="G52" s="262"/>
      <c r="H52" s="6"/>
      <c r="I52" s="212" t="s">
        <v>35</v>
      </c>
      <c r="J52" s="206"/>
      <c r="K52" s="45"/>
      <c r="L52" s="6" t="b">
        <v>0</v>
      </c>
      <c r="M52" s="6"/>
      <c r="N52" s="6"/>
      <c r="O52" s="44"/>
      <c r="P52" s="208">
        <f>(Calculations!C27)</f>
        <v>0</v>
      </c>
      <c r="Q52" s="43"/>
      <c r="R52" s="5"/>
      <c r="S52" s="5"/>
      <c r="T52" s="5" t="s">
        <v>27</v>
      </c>
      <c r="U52" s="5"/>
      <c r="V52" s="5"/>
      <c r="W52" s="20"/>
      <c r="AA52" s="209"/>
    </row>
    <row r="53" spans="1:27" ht="12.6" customHeight="1" x14ac:dyDescent="0.25">
      <c r="A53" s="7"/>
      <c r="B53" s="31"/>
      <c r="C53" s="46"/>
      <c r="D53" s="260"/>
      <c r="E53" s="261"/>
      <c r="F53" s="261"/>
      <c r="G53" s="262"/>
      <c r="H53" s="6"/>
      <c r="I53" s="212"/>
      <c r="J53" s="206"/>
      <c r="K53" s="45"/>
      <c r="L53" s="6"/>
      <c r="M53" s="6"/>
      <c r="N53" s="6"/>
      <c r="O53" s="44"/>
      <c r="P53" s="208">
        <f>(Calculations!C17)</f>
        <v>0</v>
      </c>
      <c r="Q53" s="43"/>
      <c r="R53" s="5"/>
      <c r="S53" s="5"/>
      <c r="T53" s="5"/>
      <c r="U53" s="5"/>
      <c r="V53" s="5"/>
      <c r="W53" s="20"/>
      <c r="AA53" s="209"/>
    </row>
    <row r="54" spans="1:27" ht="12.6" customHeight="1" x14ac:dyDescent="0.25">
      <c r="A54" s="7"/>
      <c r="B54" s="31"/>
      <c r="C54" s="46"/>
      <c r="D54" s="260"/>
      <c r="E54" s="261"/>
      <c r="F54" s="261"/>
      <c r="G54" s="262"/>
      <c r="H54" s="6"/>
      <c r="I54" s="212"/>
      <c r="J54" s="206"/>
      <c r="K54" s="45"/>
      <c r="L54" s="6"/>
      <c r="M54" s="6"/>
      <c r="N54" s="6"/>
      <c r="O54" s="44"/>
      <c r="P54" s="208">
        <v>0</v>
      </c>
      <c r="Q54" s="43"/>
      <c r="R54" s="5"/>
      <c r="S54" s="5"/>
      <c r="T54" s="5"/>
      <c r="U54" s="5"/>
      <c r="V54" s="5"/>
      <c r="W54" s="20"/>
      <c r="AA54" s="209"/>
    </row>
    <row r="55" spans="1:27" ht="12.6" customHeight="1" x14ac:dyDescent="0.25">
      <c r="A55" s="7"/>
      <c r="B55" s="31"/>
      <c r="C55" s="46"/>
      <c r="D55" s="260"/>
      <c r="E55" s="261"/>
      <c r="F55" s="261"/>
      <c r="G55" s="262"/>
      <c r="H55" s="6"/>
      <c r="I55" s="212"/>
      <c r="J55" s="206"/>
      <c r="K55" s="45"/>
      <c r="L55" s="6"/>
      <c r="M55" s="6"/>
      <c r="N55" s="6"/>
      <c r="O55" s="44"/>
      <c r="P55" s="208">
        <v>0</v>
      </c>
      <c r="Q55" s="43"/>
      <c r="R55" s="5"/>
      <c r="S55" s="5"/>
      <c r="T55" s="5" t="s">
        <v>27</v>
      </c>
      <c r="U55" s="5"/>
      <c r="V55" s="5"/>
      <c r="W55" s="20"/>
      <c r="AA55" s="209"/>
    </row>
    <row r="56" spans="1:27" ht="12.6" customHeight="1" x14ac:dyDescent="0.25">
      <c r="A56" s="7"/>
      <c r="B56" s="31"/>
      <c r="C56" s="46"/>
      <c r="D56" s="260"/>
      <c r="E56" s="261"/>
      <c r="F56" s="261"/>
      <c r="G56" s="262"/>
      <c r="H56" s="6"/>
      <c r="I56" s="212"/>
      <c r="J56" s="206"/>
      <c r="K56" s="45"/>
      <c r="L56" s="6"/>
      <c r="M56" s="6"/>
      <c r="N56" s="6"/>
      <c r="O56" s="44"/>
      <c r="P56" s="208">
        <v>0</v>
      </c>
      <c r="Q56" s="43"/>
      <c r="R56" s="5"/>
      <c r="S56" s="5"/>
      <c r="T56" s="5" t="s">
        <v>27</v>
      </c>
      <c r="U56" s="5"/>
      <c r="V56" s="5"/>
      <c r="W56" s="20"/>
      <c r="AA56" s="209"/>
    </row>
    <row r="57" spans="1:27" ht="8.1" customHeight="1" x14ac:dyDescent="0.25">
      <c r="A57" s="7"/>
      <c r="B57" s="31"/>
      <c r="C57" s="42"/>
      <c r="D57" s="74"/>
      <c r="E57" s="204"/>
      <c r="F57" s="204"/>
      <c r="G57" s="204"/>
      <c r="H57" s="204"/>
      <c r="I57" s="204"/>
      <c r="J57" s="204"/>
      <c r="K57" s="41"/>
      <c r="L57" s="6"/>
      <c r="M57" s="6"/>
      <c r="N57" s="6"/>
      <c r="O57" s="40"/>
      <c r="P57" s="73"/>
      <c r="Q57" s="69"/>
      <c r="R57" s="5"/>
      <c r="S57" s="5"/>
      <c r="T57" s="5"/>
      <c r="U57" s="5"/>
      <c r="V57" s="5"/>
      <c r="W57" s="20"/>
      <c r="AA57" s="252"/>
    </row>
    <row r="58" spans="1:27" ht="12.75" customHeight="1" x14ac:dyDescent="0.25">
      <c r="A58" s="37"/>
      <c r="B58" s="36"/>
      <c r="C58" s="263" t="s">
        <v>28</v>
      </c>
      <c r="D58" s="264"/>
      <c r="E58" s="264"/>
      <c r="F58" s="264"/>
      <c r="G58" s="264"/>
      <c r="H58" s="63"/>
      <c r="I58" s="63"/>
      <c r="J58" s="233"/>
      <c r="K58" s="233"/>
      <c r="L58" s="62"/>
      <c r="M58" s="62"/>
      <c r="N58" s="62"/>
      <c r="O58" s="62"/>
      <c r="P58" s="234">
        <f>SUM(P51:P56)</f>
        <v>0</v>
      </c>
      <c r="Q58" s="61"/>
      <c r="R58" s="54"/>
      <c r="S58" s="54"/>
      <c r="T58" s="54"/>
      <c r="U58" s="54"/>
      <c r="V58" s="54"/>
      <c r="W58" s="32"/>
      <c r="AA58" s="253"/>
    </row>
    <row r="59" spans="1:27" ht="29.25" customHeight="1" x14ac:dyDescent="0.25">
      <c r="A59" s="72"/>
      <c r="B59" s="71"/>
      <c r="C59" s="151">
        <v>7</v>
      </c>
      <c r="D59" s="242" t="s">
        <v>44</v>
      </c>
      <c r="E59" s="68"/>
      <c r="F59" s="68"/>
      <c r="G59" s="68"/>
      <c r="H59" s="235"/>
      <c r="I59" s="235"/>
      <c r="J59" s="235"/>
      <c r="K59" s="196"/>
      <c r="L59" s="6"/>
      <c r="M59" s="6"/>
      <c r="N59" s="6"/>
      <c r="O59" s="44"/>
      <c r="P59" s="152" t="s">
        <v>25</v>
      </c>
      <c r="Q59" s="47"/>
      <c r="R59" s="5"/>
      <c r="S59" s="5"/>
      <c r="T59" s="5"/>
      <c r="U59" s="5"/>
      <c r="V59" s="5"/>
      <c r="W59" s="20"/>
      <c r="AA59" s="153" t="s">
        <v>26</v>
      </c>
    </row>
    <row r="60" spans="1:27" ht="12.6" customHeight="1" x14ac:dyDescent="0.25">
      <c r="A60" s="72"/>
      <c r="B60" s="71"/>
      <c r="C60" s="46"/>
      <c r="D60" s="256"/>
      <c r="E60" s="257"/>
      <c r="F60" s="257"/>
      <c r="G60" s="257"/>
      <c r="H60" s="258"/>
      <c r="I60" s="258"/>
      <c r="J60" s="259"/>
      <c r="K60" s="45"/>
      <c r="L60" s="6"/>
      <c r="M60" s="6"/>
      <c r="N60" s="6"/>
      <c r="O60" s="44"/>
      <c r="P60" s="208">
        <f>(Calculations!C12)</f>
        <v>0</v>
      </c>
      <c r="Q60" s="43"/>
      <c r="R60" s="5"/>
      <c r="S60" s="5"/>
      <c r="T60" s="5"/>
      <c r="U60" s="5"/>
      <c r="V60" s="5"/>
      <c r="W60" s="20"/>
      <c r="AA60" s="216"/>
    </row>
    <row r="61" spans="1:27" ht="12.6" customHeight="1" x14ac:dyDescent="0.25">
      <c r="A61" s="72"/>
      <c r="B61" s="71"/>
      <c r="C61" s="46"/>
      <c r="D61" s="256"/>
      <c r="E61" s="257"/>
      <c r="F61" s="257"/>
      <c r="G61" s="257"/>
      <c r="H61" s="258"/>
      <c r="I61" s="258"/>
      <c r="J61" s="259"/>
      <c r="K61" s="45"/>
      <c r="L61" s="6"/>
      <c r="M61" s="6"/>
      <c r="N61" s="6"/>
      <c r="O61" s="44"/>
      <c r="P61" s="208">
        <v>0</v>
      </c>
      <c r="Q61" s="43"/>
      <c r="R61" s="5"/>
      <c r="S61" s="5"/>
      <c r="T61" s="5"/>
      <c r="U61" s="5"/>
      <c r="V61" s="5"/>
      <c r="W61" s="20"/>
      <c r="AA61" s="209"/>
    </row>
    <row r="62" spans="1:27" ht="12.6" customHeight="1" x14ac:dyDescent="0.25">
      <c r="A62" s="72"/>
      <c r="B62" s="71"/>
      <c r="C62" s="46"/>
      <c r="D62" s="256"/>
      <c r="E62" s="257"/>
      <c r="F62" s="257"/>
      <c r="G62" s="257"/>
      <c r="H62" s="258"/>
      <c r="I62" s="258"/>
      <c r="J62" s="259"/>
      <c r="K62" s="45"/>
      <c r="L62" s="6"/>
      <c r="M62" s="6"/>
      <c r="N62" s="6"/>
      <c r="O62" s="44"/>
      <c r="P62" s="208">
        <v>0</v>
      </c>
      <c r="Q62" s="43"/>
      <c r="R62" s="5"/>
      <c r="S62" s="5"/>
      <c r="T62" s="5" t="s">
        <v>45</v>
      </c>
      <c r="U62" s="5"/>
      <c r="V62" s="5"/>
      <c r="W62" s="20"/>
      <c r="AA62" s="209"/>
    </row>
    <row r="63" spans="1:27" ht="12.6" customHeight="1" x14ac:dyDescent="0.25">
      <c r="A63" s="72"/>
      <c r="B63" s="71"/>
      <c r="C63" s="46"/>
      <c r="D63" s="256"/>
      <c r="E63" s="257"/>
      <c r="F63" s="257"/>
      <c r="G63" s="257"/>
      <c r="H63" s="258"/>
      <c r="I63" s="258"/>
      <c r="J63" s="259"/>
      <c r="K63" s="45"/>
      <c r="L63" s="6"/>
      <c r="M63" s="6"/>
      <c r="N63" s="6"/>
      <c r="O63" s="44"/>
      <c r="P63" s="208">
        <v>0</v>
      </c>
      <c r="Q63" s="43"/>
      <c r="R63" s="5"/>
      <c r="S63" s="5"/>
      <c r="T63" s="5" t="s">
        <v>27</v>
      </c>
      <c r="U63" s="5"/>
      <c r="V63" s="5"/>
      <c r="W63" s="20"/>
      <c r="AA63" s="209"/>
    </row>
    <row r="64" spans="1:27" ht="9.9499999999999993" customHeight="1" x14ac:dyDescent="0.25">
      <c r="A64" s="7"/>
      <c r="B64" s="31"/>
      <c r="C64" s="42"/>
      <c r="D64" s="316"/>
      <c r="E64" s="316"/>
      <c r="F64" s="316"/>
      <c r="G64" s="204"/>
      <c r="H64" s="204"/>
      <c r="I64" s="204"/>
      <c r="J64" s="204"/>
      <c r="K64" s="41"/>
      <c r="L64" s="6"/>
      <c r="M64" s="6"/>
      <c r="N64" s="6"/>
      <c r="O64" s="40"/>
      <c r="P64" s="70"/>
      <c r="Q64" s="69"/>
      <c r="R64" s="5"/>
      <c r="S64" s="5"/>
      <c r="T64" s="5"/>
      <c r="U64" s="5"/>
      <c r="V64" s="5"/>
      <c r="W64" s="20"/>
      <c r="AA64" s="252"/>
    </row>
    <row r="65" spans="1:27" ht="12.75" customHeight="1" x14ac:dyDescent="0.25">
      <c r="A65" s="37"/>
      <c r="B65" s="36"/>
      <c r="C65" s="263" t="s">
        <v>28</v>
      </c>
      <c r="D65" s="264"/>
      <c r="E65" s="264"/>
      <c r="F65" s="264"/>
      <c r="G65" s="264"/>
      <c r="H65" s="63"/>
      <c r="I65" s="63"/>
      <c r="J65" s="233"/>
      <c r="K65" s="233"/>
      <c r="L65" s="62"/>
      <c r="M65" s="62"/>
      <c r="N65" s="62"/>
      <c r="O65" s="62"/>
      <c r="P65" s="234">
        <f>SUM(P60:P63)</f>
        <v>0</v>
      </c>
      <c r="Q65" s="61"/>
      <c r="R65" s="54"/>
      <c r="S65" s="54"/>
      <c r="T65" s="54"/>
      <c r="U65" s="54"/>
      <c r="V65" s="54"/>
      <c r="W65" s="32"/>
      <c r="AA65" s="253"/>
    </row>
    <row r="66" spans="1:27" ht="30" customHeight="1" x14ac:dyDescent="0.25">
      <c r="A66" s="7"/>
      <c r="B66" s="31"/>
      <c r="C66" s="151">
        <v>8</v>
      </c>
      <c r="D66" s="242" t="s">
        <v>46</v>
      </c>
      <c r="E66" s="68"/>
      <c r="F66" s="68"/>
      <c r="G66" s="68"/>
      <c r="H66" s="68"/>
      <c r="I66" s="68"/>
      <c r="J66" s="68"/>
      <c r="K66" s="196"/>
      <c r="L66" s="6"/>
      <c r="M66" s="6"/>
      <c r="N66" s="6"/>
      <c r="O66" s="44"/>
      <c r="P66" s="152" t="s">
        <v>25</v>
      </c>
      <c r="Q66" s="47"/>
      <c r="R66" s="5"/>
      <c r="S66" s="5"/>
      <c r="T66" s="5"/>
      <c r="U66" s="5"/>
      <c r="V66" s="5"/>
      <c r="W66" s="20"/>
      <c r="AA66" s="153" t="s">
        <v>26</v>
      </c>
    </row>
    <row r="67" spans="1:27" ht="12.6" customHeight="1" x14ac:dyDescent="0.25">
      <c r="A67" s="7"/>
      <c r="B67" s="31"/>
      <c r="C67" s="46"/>
      <c r="D67" s="320"/>
      <c r="E67" s="321"/>
      <c r="F67" s="321"/>
      <c r="G67" s="321"/>
      <c r="H67" s="321"/>
      <c r="I67" s="321"/>
      <c r="J67" s="321"/>
      <c r="K67" s="45"/>
      <c r="L67" s="6"/>
      <c r="M67" s="6"/>
      <c r="N67" s="6"/>
      <c r="O67" s="44"/>
      <c r="P67" s="208">
        <v>0</v>
      </c>
      <c r="Q67" s="43"/>
      <c r="R67" s="5"/>
      <c r="S67" s="5"/>
      <c r="T67" s="5"/>
      <c r="U67" s="5"/>
      <c r="V67" s="5"/>
      <c r="W67" s="20"/>
      <c r="AA67" s="209"/>
    </row>
    <row r="68" spans="1:27" ht="12.6" customHeight="1" x14ac:dyDescent="0.25">
      <c r="A68" s="7"/>
      <c r="B68" s="31"/>
      <c r="C68" s="46"/>
      <c r="D68" s="320"/>
      <c r="E68" s="321"/>
      <c r="F68" s="321"/>
      <c r="G68" s="321"/>
      <c r="H68" s="321"/>
      <c r="I68" s="321"/>
      <c r="J68" s="321"/>
      <c r="K68" s="45"/>
      <c r="L68" s="6"/>
      <c r="M68" s="6"/>
      <c r="N68" s="6"/>
      <c r="O68" s="44"/>
      <c r="P68" s="208">
        <v>0</v>
      </c>
      <c r="Q68" s="43"/>
      <c r="R68" s="5"/>
      <c r="S68" s="5"/>
      <c r="T68" s="5"/>
      <c r="U68" s="5"/>
      <c r="V68" s="5"/>
      <c r="W68" s="20"/>
      <c r="AA68" s="209"/>
    </row>
    <row r="69" spans="1:27" ht="12.6" customHeight="1" x14ac:dyDescent="0.25">
      <c r="A69" s="7"/>
      <c r="B69" s="31"/>
      <c r="C69" s="46"/>
      <c r="D69" s="320"/>
      <c r="E69" s="321"/>
      <c r="F69" s="321"/>
      <c r="G69" s="321"/>
      <c r="H69" s="321"/>
      <c r="I69" s="321"/>
      <c r="J69" s="321"/>
      <c r="K69" s="45"/>
      <c r="L69" s="6"/>
      <c r="M69" s="6"/>
      <c r="N69" s="6"/>
      <c r="O69" s="44"/>
      <c r="P69" s="208">
        <v>0</v>
      </c>
      <c r="Q69" s="43"/>
      <c r="R69" s="5"/>
      <c r="S69" s="5"/>
      <c r="T69" s="5"/>
      <c r="U69" s="5"/>
      <c r="V69" s="5"/>
      <c r="W69" s="20"/>
      <c r="AA69" s="209"/>
    </row>
    <row r="70" spans="1:27" ht="12.6" customHeight="1" x14ac:dyDescent="0.25">
      <c r="A70" s="7"/>
      <c r="B70" s="31"/>
      <c r="C70" s="46"/>
      <c r="D70" s="320"/>
      <c r="E70" s="321"/>
      <c r="F70" s="321"/>
      <c r="G70" s="321"/>
      <c r="H70" s="321"/>
      <c r="I70" s="321"/>
      <c r="J70" s="321"/>
      <c r="K70" s="45"/>
      <c r="L70" s="6"/>
      <c r="M70" s="6"/>
      <c r="N70" s="6"/>
      <c r="O70" s="44"/>
      <c r="P70" s="208">
        <v>0</v>
      </c>
      <c r="Q70" s="43"/>
      <c r="R70" s="5"/>
      <c r="S70" s="5"/>
      <c r="T70" s="5"/>
      <c r="U70" s="5"/>
      <c r="V70" s="5"/>
      <c r="W70" s="20"/>
      <c r="AA70" s="209"/>
    </row>
    <row r="71" spans="1:27" ht="12.75" customHeight="1" x14ac:dyDescent="0.25">
      <c r="A71" s="7"/>
      <c r="B71" s="31"/>
      <c r="C71" s="42"/>
      <c r="D71" s="204"/>
      <c r="E71" s="204"/>
      <c r="F71" s="204"/>
      <c r="G71" s="204"/>
      <c r="H71" s="204"/>
      <c r="I71" s="204"/>
      <c r="J71" s="204"/>
      <c r="K71" s="41"/>
      <c r="L71" s="6"/>
      <c r="M71" s="6"/>
      <c r="N71" s="6"/>
      <c r="O71" s="40"/>
      <c r="P71" s="65"/>
      <c r="Q71" s="64"/>
      <c r="R71" s="5"/>
      <c r="S71" s="5"/>
      <c r="T71" s="5"/>
      <c r="U71" s="5"/>
      <c r="V71" s="5"/>
      <c r="W71" s="20"/>
      <c r="AA71" s="252"/>
    </row>
    <row r="72" spans="1:27" ht="12.75" customHeight="1" x14ac:dyDescent="0.25">
      <c r="A72" s="37"/>
      <c r="B72" s="36"/>
      <c r="C72" s="263" t="s">
        <v>28</v>
      </c>
      <c r="D72" s="264"/>
      <c r="E72" s="264"/>
      <c r="F72" s="264"/>
      <c r="G72" s="264"/>
      <c r="H72" s="63"/>
      <c r="I72" s="63"/>
      <c r="J72" s="233"/>
      <c r="K72" s="233"/>
      <c r="L72" s="62"/>
      <c r="M72" s="62"/>
      <c r="N72" s="62"/>
      <c r="O72" s="62"/>
      <c r="P72" s="234">
        <f>SUM(P67:P70)</f>
        <v>0</v>
      </c>
      <c r="Q72" s="61"/>
      <c r="R72" s="54"/>
      <c r="S72" s="54"/>
      <c r="T72" s="54"/>
      <c r="U72" s="54"/>
      <c r="V72" s="54"/>
      <c r="W72" s="32"/>
      <c r="AA72" s="253"/>
    </row>
    <row r="73" spans="1:27" ht="30" customHeight="1" x14ac:dyDescent="0.25">
      <c r="A73" s="7"/>
      <c r="B73" s="31"/>
      <c r="C73" s="151">
        <v>9</v>
      </c>
      <c r="D73" s="248" t="s">
        <v>47</v>
      </c>
      <c r="E73" s="236"/>
      <c r="F73" s="236"/>
      <c r="G73" s="236"/>
      <c r="H73" s="235"/>
      <c r="I73" s="237"/>
      <c r="J73" s="238"/>
      <c r="K73" s="196"/>
      <c r="L73" s="6"/>
      <c r="M73" s="6"/>
      <c r="N73" s="6"/>
      <c r="O73" s="44"/>
      <c r="P73" s="152" t="s">
        <v>25</v>
      </c>
      <c r="Q73" s="47"/>
      <c r="R73" s="5"/>
      <c r="S73" s="5"/>
      <c r="T73" s="5"/>
      <c r="U73" s="5"/>
      <c r="V73" s="5"/>
      <c r="W73" s="20"/>
      <c r="AA73" s="153" t="s">
        <v>26</v>
      </c>
    </row>
    <row r="74" spans="1:27" ht="12.6" customHeight="1" x14ac:dyDescent="0.25">
      <c r="A74" s="7"/>
      <c r="B74" s="31"/>
      <c r="C74" s="46"/>
      <c r="D74" s="320"/>
      <c r="E74" s="321"/>
      <c r="F74" s="321"/>
      <c r="G74" s="321"/>
      <c r="H74" s="321"/>
      <c r="I74" s="321"/>
      <c r="J74" s="321"/>
      <c r="K74" s="45"/>
      <c r="L74" s="6"/>
      <c r="M74" s="6"/>
      <c r="N74" s="6"/>
      <c r="O74" s="44"/>
      <c r="P74" s="217">
        <v>0</v>
      </c>
      <c r="Q74" s="67"/>
      <c r="R74" s="5"/>
      <c r="S74" s="5"/>
      <c r="T74" s="5"/>
      <c r="U74" s="5"/>
      <c r="V74" s="5"/>
      <c r="W74" s="20"/>
      <c r="AA74" s="209"/>
    </row>
    <row r="75" spans="1:27" ht="12.6" customHeight="1" x14ac:dyDescent="0.25">
      <c r="A75" s="7"/>
      <c r="B75" s="31"/>
      <c r="C75" s="46"/>
      <c r="D75" s="320"/>
      <c r="E75" s="321"/>
      <c r="F75" s="321"/>
      <c r="G75" s="321"/>
      <c r="H75" s="321"/>
      <c r="I75" s="321"/>
      <c r="J75" s="321"/>
      <c r="K75" s="45"/>
      <c r="L75" s="6"/>
      <c r="M75" s="6"/>
      <c r="N75" s="6"/>
      <c r="O75" s="44"/>
      <c r="P75" s="217">
        <v>0</v>
      </c>
      <c r="Q75" s="67"/>
      <c r="R75" s="5"/>
      <c r="S75" s="5"/>
      <c r="T75" s="5"/>
      <c r="U75" s="5"/>
      <c r="V75" s="5"/>
      <c r="W75" s="20"/>
      <c r="AA75" s="209"/>
    </row>
    <row r="76" spans="1:27" ht="12.6" customHeight="1" x14ac:dyDescent="0.25">
      <c r="A76" s="7"/>
      <c r="B76" s="31"/>
      <c r="C76" s="46"/>
      <c r="D76" s="320"/>
      <c r="E76" s="321"/>
      <c r="F76" s="321"/>
      <c r="G76" s="321"/>
      <c r="H76" s="321"/>
      <c r="I76" s="321"/>
      <c r="J76" s="321"/>
      <c r="K76" s="45"/>
      <c r="L76" s="6"/>
      <c r="M76" s="6"/>
      <c r="N76" s="6"/>
      <c r="O76" s="44"/>
      <c r="P76" s="217">
        <v>0</v>
      </c>
      <c r="Q76" s="67"/>
      <c r="R76" s="5"/>
      <c r="S76" s="5"/>
      <c r="T76" s="5"/>
      <c r="U76" s="5"/>
      <c r="V76" s="5"/>
      <c r="W76" s="20"/>
      <c r="AA76" s="209"/>
    </row>
    <row r="77" spans="1:27" ht="12.6" customHeight="1" x14ac:dyDescent="0.25">
      <c r="A77" s="7"/>
      <c r="B77" s="31"/>
      <c r="C77" s="46"/>
      <c r="D77" s="320"/>
      <c r="E77" s="321"/>
      <c r="F77" s="321"/>
      <c r="G77" s="321"/>
      <c r="H77" s="321"/>
      <c r="I77" s="321"/>
      <c r="J77" s="321"/>
      <c r="K77" s="45"/>
      <c r="L77" s="6"/>
      <c r="M77" s="6"/>
      <c r="N77" s="6"/>
      <c r="O77" s="44"/>
      <c r="P77" s="217">
        <v>0</v>
      </c>
      <c r="Q77" s="67"/>
      <c r="R77" s="5"/>
      <c r="S77" s="5"/>
      <c r="T77" s="5"/>
      <c r="U77" s="5"/>
      <c r="V77" s="5"/>
      <c r="W77" s="20"/>
      <c r="AA77" s="209"/>
    </row>
    <row r="78" spans="1:27" ht="12.75" customHeight="1" x14ac:dyDescent="0.25">
      <c r="A78" s="7"/>
      <c r="B78" s="31"/>
      <c r="C78" s="42"/>
      <c r="D78" s="204"/>
      <c r="E78" s="204"/>
      <c r="F78" s="204"/>
      <c r="G78" s="204"/>
      <c r="H78" s="204"/>
      <c r="I78" s="66"/>
      <c r="J78" s="66"/>
      <c r="K78" s="41"/>
      <c r="L78" s="6"/>
      <c r="M78" s="6"/>
      <c r="N78" s="6"/>
      <c r="O78" s="40"/>
      <c r="P78" s="65"/>
      <c r="Q78" s="64"/>
      <c r="R78" s="5"/>
      <c r="S78" s="5"/>
      <c r="T78" s="5"/>
      <c r="U78" s="5"/>
      <c r="V78" s="5"/>
      <c r="W78" s="20"/>
      <c r="AA78" s="252"/>
    </row>
    <row r="79" spans="1:27" ht="12.75" customHeight="1" x14ac:dyDescent="0.25">
      <c r="A79" s="37"/>
      <c r="B79" s="36"/>
      <c r="C79" s="263" t="s">
        <v>28</v>
      </c>
      <c r="D79" s="264"/>
      <c r="E79" s="264"/>
      <c r="F79" s="264"/>
      <c r="G79" s="264"/>
      <c r="H79" s="63"/>
      <c r="I79" s="63"/>
      <c r="J79" s="233"/>
      <c r="K79" s="233"/>
      <c r="L79" s="62"/>
      <c r="M79" s="62"/>
      <c r="N79" s="62"/>
      <c r="O79" s="62"/>
      <c r="P79" s="234">
        <f>SUM(P74:P77)</f>
        <v>0</v>
      </c>
      <c r="Q79" s="61"/>
      <c r="R79" s="54"/>
      <c r="S79" s="54"/>
      <c r="T79" s="54"/>
      <c r="U79" s="54"/>
      <c r="V79" s="54"/>
      <c r="W79" s="32"/>
      <c r="AA79" s="253"/>
    </row>
    <row r="80" spans="1:27" ht="15.75" customHeight="1" x14ac:dyDescent="0.25">
      <c r="A80" s="37"/>
      <c r="B80" s="36"/>
      <c r="C80" s="163"/>
      <c r="D80" s="248"/>
      <c r="E80" s="248"/>
      <c r="F80" s="248"/>
      <c r="G80" s="248"/>
      <c r="H80" s="239"/>
      <c r="I80" s="239" t="s">
        <v>48</v>
      </c>
      <c r="J80" s="240"/>
      <c r="K80" s="197"/>
      <c r="L80" s="60"/>
      <c r="M80" s="60"/>
      <c r="N80" s="60"/>
      <c r="O80" s="59"/>
      <c r="P80" s="164"/>
      <c r="Q80" s="51"/>
      <c r="R80" s="58"/>
      <c r="S80" s="58"/>
      <c r="T80" s="58"/>
      <c r="U80" s="58"/>
      <c r="V80" s="58"/>
      <c r="W80" s="57"/>
      <c r="AA80" s="153" t="s">
        <v>26</v>
      </c>
    </row>
    <row r="81" spans="1:27" x14ac:dyDescent="0.25">
      <c r="A81" s="7"/>
      <c r="B81" s="31"/>
      <c r="C81" s="56">
        <v>10</v>
      </c>
      <c r="D81" s="10" t="s">
        <v>49</v>
      </c>
      <c r="E81" s="10"/>
      <c r="F81" s="10"/>
      <c r="G81" s="6"/>
      <c r="H81" s="55"/>
      <c r="I81" s="324"/>
      <c r="J81" s="325"/>
      <c r="K81" s="45"/>
      <c r="L81" s="6"/>
      <c r="M81" s="6"/>
      <c r="N81" s="6"/>
      <c r="O81" s="44"/>
      <c r="P81" s="218"/>
      <c r="Q81" s="51"/>
      <c r="R81" s="54"/>
      <c r="S81" s="54"/>
      <c r="T81" s="54"/>
      <c r="U81" s="54"/>
      <c r="V81" s="54"/>
      <c r="W81" s="20"/>
      <c r="AA81" s="209"/>
    </row>
    <row r="82" spans="1:27" ht="9" customHeight="1" x14ac:dyDescent="0.25">
      <c r="A82" s="7"/>
      <c r="B82" s="31"/>
      <c r="C82" s="53"/>
      <c r="D82" s="6"/>
      <c r="E82" s="6"/>
      <c r="F82" s="6"/>
      <c r="G82" s="6"/>
      <c r="H82" s="6"/>
      <c r="I82" s="52"/>
      <c r="J82" s="52"/>
      <c r="K82" s="45"/>
      <c r="L82" s="6"/>
      <c r="M82" s="6"/>
      <c r="N82" s="6"/>
      <c r="O82" s="44"/>
      <c r="P82" s="165"/>
      <c r="Q82" s="51"/>
      <c r="R82" s="5"/>
      <c r="S82" s="5"/>
      <c r="T82" s="5"/>
      <c r="U82" s="5"/>
      <c r="V82" s="5"/>
      <c r="W82" s="20"/>
      <c r="AA82" s="252"/>
    </row>
    <row r="83" spans="1:27" ht="12.75" customHeight="1" x14ac:dyDescent="0.25">
      <c r="A83" s="7"/>
      <c r="B83" s="31"/>
      <c r="C83" s="166"/>
      <c r="D83" s="167"/>
      <c r="E83" s="167"/>
      <c r="F83" s="167"/>
      <c r="G83" s="167"/>
      <c r="H83" s="167"/>
      <c r="I83" s="168"/>
      <c r="J83" s="168"/>
      <c r="K83" s="167"/>
      <c r="L83" s="167"/>
      <c r="M83" s="167"/>
      <c r="N83" s="167"/>
      <c r="O83" s="44"/>
      <c r="P83" s="167"/>
      <c r="Q83" s="51"/>
      <c r="R83" s="169"/>
      <c r="S83" s="169"/>
      <c r="T83" s="169"/>
      <c r="U83" s="169"/>
      <c r="V83" s="169"/>
      <c r="W83" s="20"/>
      <c r="AA83" s="253"/>
    </row>
    <row r="84" spans="1:27" ht="8.25" customHeight="1" x14ac:dyDescent="0.25">
      <c r="A84" s="7"/>
      <c r="B84" s="31"/>
      <c r="C84" s="53"/>
      <c r="D84" s="6"/>
      <c r="E84" s="6"/>
      <c r="F84" s="6"/>
      <c r="G84" s="6"/>
      <c r="H84" s="6"/>
      <c r="I84" s="52"/>
      <c r="J84" s="52"/>
      <c r="K84" s="45"/>
      <c r="L84" s="6"/>
      <c r="M84" s="6"/>
      <c r="N84" s="6"/>
      <c r="O84" s="44"/>
      <c r="P84" s="29"/>
      <c r="Q84" s="51"/>
      <c r="R84" s="5"/>
      <c r="S84" s="5"/>
      <c r="T84" s="5"/>
      <c r="U84" s="5"/>
      <c r="V84" s="5"/>
      <c r="W84" s="20"/>
      <c r="AA84" s="252"/>
    </row>
    <row r="85" spans="1:27" ht="28.5" customHeight="1" x14ac:dyDescent="0.25">
      <c r="A85" s="7"/>
      <c r="B85" s="31"/>
      <c r="C85" s="50">
        <v>11</v>
      </c>
      <c r="D85" s="322" t="s">
        <v>50</v>
      </c>
      <c r="E85" s="322"/>
      <c r="F85" s="322"/>
      <c r="G85" s="322"/>
      <c r="H85" s="322"/>
      <c r="I85" s="322"/>
      <c r="J85" s="322"/>
      <c r="K85" s="323"/>
      <c r="L85" s="249"/>
      <c r="M85" s="249"/>
      <c r="N85" s="249"/>
      <c r="O85" s="49"/>
      <c r="P85" s="48" t="s">
        <v>25</v>
      </c>
      <c r="Q85" s="47"/>
      <c r="R85" s="5"/>
      <c r="S85" s="5"/>
      <c r="T85" s="5"/>
      <c r="U85" s="5"/>
      <c r="V85" s="5"/>
      <c r="W85" s="20"/>
      <c r="AA85" s="153" t="s">
        <v>26</v>
      </c>
    </row>
    <row r="86" spans="1:27" ht="12.6" customHeight="1" x14ac:dyDescent="0.25">
      <c r="A86" s="7"/>
      <c r="B86" s="31"/>
      <c r="C86" s="46"/>
      <c r="D86" s="320"/>
      <c r="E86" s="320"/>
      <c r="F86" s="320"/>
      <c r="G86" s="320"/>
      <c r="H86" s="321"/>
      <c r="I86" s="321"/>
      <c r="J86" s="321"/>
      <c r="K86" s="45"/>
      <c r="L86" s="6"/>
      <c r="M86" s="6"/>
      <c r="N86" s="6"/>
      <c r="O86" s="44"/>
      <c r="P86" s="208">
        <v>0</v>
      </c>
      <c r="Q86" s="43"/>
      <c r="R86" s="5"/>
      <c r="S86" s="5"/>
      <c r="T86" s="5" t="s">
        <v>27</v>
      </c>
      <c r="U86" s="5"/>
      <c r="V86" s="5"/>
      <c r="W86" s="20"/>
      <c r="AA86" s="209"/>
    </row>
    <row r="87" spans="1:27" ht="12.6" customHeight="1" x14ac:dyDescent="0.25">
      <c r="A87" s="7"/>
      <c r="B87" s="31"/>
      <c r="C87" s="46"/>
      <c r="D87" s="320"/>
      <c r="E87" s="320"/>
      <c r="F87" s="320"/>
      <c r="G87" s="320"/>
      <c r="H87" s="321"/>
      <c r="I87" s="321"/>
      <c r="J87" s="321"/>
      <c r="K87" s="45"/>
      <c r="L87" s="6"/>
      <c r="M87" s="6"/>
      <c r="N87" s="6"/>
      <c r="O87" s="44"/>
      <c r="P87" s="208">
        <v>0</v>
      </c>
      <c r="Q87" s="43"/>
      <c r="R87" s="5"/>
      <c r="S87" s="5"/>
      <c r="T87" s="5" t="s">
        <v>27</v>
      </c>
      <c r="U87" s="5"/>
      <c r="V87" s="5"/>
      <c r="W87" s="20"/>
      <c r="AA87" s="209"/>
    </row>
    <row r="88" spans="1:27" ht="12.75" customHeight="1" x14ac:dyDescent="0.25">
      <c r="A88" s="7"/>
      <c r="B88" s="31"/>
      <c r="C88" s="42"/>
      <c r="D88" s="204"/>
      <c r="E88" s="204"/>
      <c r="F88" s="204"/>
      <c r="G88" s="204"/>
      <c r="H88" s="204"/>
      <c r="I88" s="204"/>
      <c r="J88" s="204"/>
      <c r="K88" s="41"/>
      <c r="L88" s="6"/>
      <c r="M88" s="6"/>
      <c r="N88" s="6"/>
      <c r="O88" s="40"/>
      <c r="P88" s="39"/>
      <c r="Q88" s="38"/>
      <c r="R88" s="5"/>
      <c r="S88" s="5"/>
      <c r="T88" s="5"/>
      <c r="U88" s="5"/>
      <c r="V88" s="5"/>
      <c r="W88" s="20"/>
      <c r="AA88" s="19"/>
    </row>
    <row r="89" spans="1:27" ht="16.5" customHeight="1" x14ac:dyDescent="0.25">
      <c r="A89" s="37"/>
      <c r="B89" s="36"/>
      <c r="C89" s="317" t="s">
        <v>28</v>
      </c>
      <c r="D89" s="318"/>
      <c r="E89" s="318"/>
      <c r="F89" s="318"/>
      <c r="G89" s="318"/>
      <c r="H89" s="159"/>
      <c r="I89" s="159"/>
      <c r="J89" s="160"/>
      <c r="K89" s="160"/>
      <c r="L89" s="35"/>
      <c r="M89" s="35"/>
      <c r="N89" s="35"/>
      <c r="O89" s="35"/>
      <c r="P89" s="161">
        <f>SUM(P86:P87)</f>
        <v>0</v>
      </c>
      <c r="Q89" s="34"/>
      <c r="R89" s="33"/>
      <c r="S89" s="33"/>
      <c r="T89" s="33"/>
      <c r="U89" s="33"/>
      <c r="V89" s="33"/>
      <c r="W89" s="32"/>
      <c r="AA89" s="253"/>
    </row>
    <row r="90" spans="1:27" ht="9" customHeight="1" x14ac:dyDescent="0.25">
      <c r="A90" s="7"/>
      <c r="B90" s="31"/>
      <c r="C90" s="170"/>
      <c r="D90" s="235"/>
      <c r="E90" s="241"/>
      <c r="F90" s="235"/>
      <c r="G90" s="235"/>
      <c r="H90" s="235"/>
      <c r="I90" s="235"/>
      <c r="J90" s="235"/>
      <c r="K90" s="235"/>
      <c r="L90" s="235"/>
      <c r="M90" s="235"/>
      <c r="N90" s="235"/>
      <c r="O90" s="235"/>
      <c r="P90" s="235"/>
      <c r="Q90" s="196"/>
      <c r="R90" s="21"/>
      <c r="S90" s="21"/>
      <c r="T90" s="21"/>
      <c r="U90" s="21"/>
      <c r="V90" s="21"/>
      <c r="W90" s="20"/>
      <c r="AA90" s="19"/>
    </row>
    <row r="91" spans="1:27" ht="15.75" customHeight="1" x14ac:dyDescent="0.25">
      <c r="A91" s="28"/>
      <c r="B91" s="30"/>
      <c r="C91" s="319" t="s">
        <v>51</v>
      </c>
      <c r="D91" s="283"/>
      <c r="E91" s="283"/>
      <c r="F91" s="283"/>
      <c r="G91" s="283"/>
      <c r="H91" s="283"/>
      <c r="I91" s="283"/>
      <c r="J91" s="283"/>
      <c r="K91" s="243"/>
      <c r="L91" s="243"/>
      <c r="M91" s="243"/>
      <c r="N91" s="243"/>
      <c r="O91" s="243"/>
      <c r="P91" s="171">
        <f>IF(SUM(P18+P27+P33+P40+P49+P58+P65+P72+P79+P81+P89)&lt;=Calculations!C11,SUM(P18+P27+P33+P40+P49+P58+P65+P72+P79+P81+P89),"ERROR")</f>
        <v>0</v>
      </c>
      <c r="Q91" s="29"/>
      <c r="R91" s="21"/>
      <c r="S91" s="21"/>
      <c r="T91" s="21"/>
      <c r="U91" s="21"/>
      <c r="V91" s="21"/>
      <c r="W91" s="20"/>
      <c r="AA91" s="254" t="s">
        <v>52</v>
      </c>
    </row>
    <row r="92" spans="1:27" ht="6.6" customHeight="1" x14ac:dyDescent="0.25">
      <c r="A92" s="28"/>
      <c r="B92" s="27"/>
      <c r="C92" s="26"/>
      <c r="D92" s="25"/>
      <c r="E92" s="25"/>
      <c r="F92" s="25"/>
      <c r="G92" s="25"/>
      <c r="H92" s="25"/>
      <c r="I92" s="25"/>
      <c r="J92" s="25"/>
      <c r="K92" s="25"/>
      <c r="L92" s="25"/>
      <c r="M92" s="25"/>
      <c r="N92" s="25"/>
      <c r="O92" s="25"/>
      <c r="P92" s="24"/>
      <c r="Q92" s="23"/>
      <c r="R92" s="22"/>
      <c r="S92" s="21"/>
      <c r="T92" s="21"/>
      <c r="U92" s="21"/>
      <c r="V92" s="21"/>
      <c r="W92" s="21"/>
      <c r="X92" s="20"/>
      <c r="AA92" s="19"/>
    </row>
    <row r="93" spans="1:27" ht="8.25" customHeight="1" thickBot="1" x14ac:dyDescent="0.3">
      <c r="A93" s="7"/>
      <c r="B93" s="18"/>
      <c r="C93" s="17"/>
      <c r="D93" s="15"/>
      <c r="E93" s="15"/>
      <c r="F93" s="15"/>
      <c r="G93" s="15"/>
      <c r="H93" s="15"/>
      <c r="I93" s="15"/>
      <c r="J93" s="15"/>
      <c r="K93" s="15"/>
      <c r="L93" s="15"/>
      <c r="M93" s="15"/>
      <c r="N93" s="15"/>
      <c r="O93" s="15"/>
      <c r="P93" s="15"/>
      <c r="Q93" s="16"/>
      <c r="R93" s="15"/>
      <c r="S93" s="14"/>
      <c r="T93" s="14"/>
      <c r="U93" s="14"/>
      <c r="V93" s="14"/>
      <c r="W93" s="14"/>
      <c r="X93" s="13"/>
      <c r="Y93" s="12"/>
      <c r="Z93" s="12"/>
      <c r="AA93" s="255"/>
    </row>
    <row r="94" spans="1:27" x14ac:dyDescent="0.25">
      <c r="A94" s="7"/>
      <c r="B94" s="7"/>
      <c r="C94" s="6"/>
      <c r="D94" s="6"/>
      <c r="E94" s="6"/>
      <c r="F94" s="6"/>
      <c r="G94" s="6"/>
      <c r="H94" s="6"/>
      <c r="I94" s="6"/>
      <c r="J94" s="6"/>
      <c r="K94" s="6"/>
      <c r="L94" s="6"/>
      <c r="M94" s="6"/>
      <c r="N94" s="6"/>
      <c r="O94" s="6"/>
      <c r="P94" s="6"/>
      <c r="Q94" s="6"/>
      <c r="R94" s="6"/>
      <c r="S94" s="6"/>
      <c r="T94" s="5"/>
      <c r="U94" s="5"/>
      <c r="V94" s="5"/>
      <c r="W94" s="5"/>
      <c r="X94" s="5"/>
      <c r="Y94" s="5"/>
    </row>
    <row r="95" spans="1:27" x14ac:dyDescent="0.25">
      <c r="A95" s="7"/>
      <c r="B95" s="7"/>
      <c r="C95" s="6"/>
      <c r="D95" s="6"/>
      <c r="E95" s="6"/>
      <c r="F95" s="6"/>
      <c r="G95" s="6"/>
      <c r="H95" s="6"/>
      <c r="I95" s="6"/>
      <c r="J95" s="6"/>
      <c r="K95" s="6"/>
      <c r="L95" s="6"/>
      <c r="M95" s="6"/>
      <c r="N95" s="6"/>
      <c r="O95" s="6"/>
      <c r="P95" s="6"/>
      <c r="Q95" s="6"/>
      <c r="R95" s="6"/>
      <c r="S95" s="6"/>
      <c r="T95" s="5"/>
      <c r="U95" s="5"/>
      <c r="V95" s="5"/>
      <c r="W95" s="5"/>
      <c r="X95" s="5"/>
      <c r="Y95" s="5"/>
    </row>
    <row r="96" spans="1:27" x14ac:dyDescent="0.25">
      <c r="A96" s="7"/>
      <c r="B96" s="11"/>
      <c r="C96" s="6"/>
      <c r="D96" s="10"/>
      <c r="E96" s="6"/>
      <c r="F96" s="8"/>
      <c r="G96" s="6"/>
      <c r="H96" s="6"/>
      <c r="I96" s="6"/>
      <c r="J96" s="6"/>
      <c r="K96" s="6"/>
      <c r="L96" s="6"/>
      <c r="M96" s="6"/>
      <c r="N96" s="6"/>
      <c r="O96" s="6"/>
      <c r="P96" s="6"/>
      <c r="Q96" s="6"/>
      <c r="R96" s="9"/>
      <c r="S96" s="6"/>
      <c r="T96" s="5"/>
      <c r="U96" s="5"/>
      <c r="V96" s="5"/>
      <c r="W96" s="5"/>
      <c r="X96" s="5"/>
      <c r="Y96" s="5"/>
    </row>
    <row r="97" spans="1:25" x14ac:dyDescent="0.25">
      <c r="A97" s="7"/>
      <c r="B97" s="7"/>
      <c r="C97" s="6"/>
      <c r="D97" s="6"/>
      <c r="E97" s="6"/>
      <c r="F97" s="6"/>
      <c r="G97" s="6"/>
      <c r="H97" s="6"/>
      <c r="I97" s="6"/>
      <c r="J97" s="6"/>
      <c r="K97" s="6"/>
      <c r="L97" s="6"/>
      <c r="M97" s="6"/>
      <c r="N97" s="6"/>
      <c r="O97" s="6"/>
      <c r="P97" s="8"/>
      <c r="Q97" s="6"/>
      <c r="R97" s="6"/>
      <c r="S97" s="6"/>
      <c r="T97" s="5"/>
      <c r="U97" s="5"/>
      <c r="V97" s="5"/>
      <c r="W97" s="5"/>
      <c r="X97" s="5"/>
      <c r="Y97" s="5"/>
    </row>
    <row r="98" spans="1:25" x14ac:dyDescent="0.25">
      <c r="A98" s="7"/>
      <c r="B98" s="7"/>
      <c r="C98" s="6"/>
      <c r="D98" s="6"/>
      <c r="E98" s="6"/>
      <c r="F98" s="6"/>
      <c r="G98" s="6"/>
      <c r="H98" s="6"/>
      <c r="I98" s="6"/>
      <c r="J98" s="6"/>
      <c r="K98" s="6"/>
      <c r="L98" s="6"/>
      <c r="M98" s="6"/>
      <c r="N98" s="6"/>
      <c r="O98" s="6"/>
      <c r="P98" s="6"/>
      <c r="Q98" s="6"/>
      <c r="R98" s="6"/>
      <c r="S98" s="6"/>
      <c r="T98" s="5"/>
      <c r="U98" s="5"/>
      <c r="V98" s="5"/>
      <c r="W98" s="5"/>
      <c r="X98" s="5"/>
      <c r="Y98" s="5"/>
    </row>
    <row r="99" spans="1:25" x14ac:dyDescent="0.25">
      <c r="A99" s="7"/>
      <c r="B99" s="7"/>
      <c r="C99" s="6"/>
      <c r="D99" s="6"/>
      <c r="E99" s="6"/>
      <c r="F99" s="6"/>
      <c r="G99" s="6"/>
      <c r="H99" s="6"/>
      <c r="I99" s="8"/>
      <c r="J99" s="6"/>
      <c r="K99" s="6"/>
      <c r="L99" s="6"/>
      <c r="M99" s="6"/>
      <c r="N99" s="6"/>
      <c r="O99" s="6"/>
      <c r="P99" s="6"/>
      <c r="Q99" s="6"/>
      <c r="R99" s="6"/>
      <c r="S99" s="6"/>
      <c r="T99" s="5"/>
      <c r="U99" s="5"/>
      <c r="V99" s="5"/>
      <c r="W99" s="5"/>
      <c r="X99" s="5"/>
      <c r="Y99" s="5"/>
    </row>
    <row r="100" spans="1:25" x14ac:dyDescent="0.25">
      <c r="A100" s="7"/>
      <c r="B100" s="7"/>
      <c r="C100" s="6"/>
      <c r="D100" s="6"/>
      <c r="E100" s="6"/>
      <c r="F100" s="6"/>
      <c r="G100" s="6"/>
      <c r="H100" s="6"/>
      <c r="I100" s="6"/>
      <c r="J100" s="6"/>
      <c r="K100" s="6"/>
      <c r="L100" s="6"/>
      <c r="M100" s="6"/>
      <c r="N100" s="6"/>
      <c r="O100" s="6"/>
      <c r="P100" s="6"/>
      <c r="Q100" s="6"/>
      <c r="R100" s="6"/>
      <c r="S100" s="6"/>
      <c r="T100" s="5"/>
      <c r="U100" s="5"/>
      <c r="V100" s="5"/>
      <c r="W100" s="5"/>
      <c r="X100" s="5"/>
      <c r="Y100" s="5"/>
    </row>
    <row r="101" spans="1:25" x14ac:dyDescent="0.25">
      <c r="A101" s="7"/>
      <c r="B101" s="7"/>
      <c r="C101" s="6"/>
      <c r="D101" s="6"/>
      <c r="E101" s="6"/>
      <c r="F101" s="6"/>
      <c r="G101" s="6"/>
      <c r="H101" s="6"/>
      <c r="I101" s="6"/>
      <c r="J101" s="6"/>
      <c r="K101" s="6"/>
      <c r="L101" s="6"/>
      <c r="M101" s="6"/>
      <c r="N101" s="6"/>
      <c r="O101" s="6"/>
      <c r="P101" s="6"/>
      <c r="Q101" s="6"/>
      <c r="R101" s="6"/>
      <c r="S101" s="6"/>
      <c r="T101" s="5"/>
      <c r="U101" s="5"/>
      <c r="V101" s="5"/>
      <c r="W101" s="5"/>
      <c r="X101" s="5"/>
      <c r="Y101" s="5"/>
    </row>
    <row r="102" spans="1:25" x14ac:dyDescent="0.25">
      <c r="A102" s="7"/>
      <c r="B102" s="7"/>
      <c r="C102" s="6"/>
      <c r="D102" s="6"/>
      <c r="E102" s="6"/>
      <c r="F102" s="6"/>
      <c r="G102" s="6"/>
      <c r="H102" s="6"/>
      <c r="I102" s="6"/>
      <c r="J102" s="6"/>
      <c r="K102" s="6"/>
      <c r="L102" s="6"/>
      <c r="M102" s="6"/>
      <c r="N102" s="6"/>
      <c r="O102" s="6"/>
      <c r="P102" s="6"/>
      <c r="Q102" s="6"/>
      <c r="R102" s="6"/>
      <c r="S102" s="6"/>
      <c r="T102" s="5"/>
      <c r="U102" s="5"/>
      <c r="V102" s="5"/>
      <c r="W102" s="5"/>
      <c r="X102" s="5"/>
      <c r="Y102" s="5"/>
    </row>
    <row r="103" spans="1:25" x14ac:dyDescent="0.25">
      <c r="A103" s="7"/>
      <c r="B103" s="7"/>
      <c r="C103" s="6"/>
      <c r="D103" s="6"/>
      <c r="E103" s="6"/>
      <c r="F103" s="6"/>
      <c r="G103" s="6"/>
      <c r="H103" s="6"/>
      <c r="I103" s="6"/>
      <c r="J103" s="6"/>
      <c r="K103" s="6"/>
      <c r="L103" s="6"/>
      <c r="M103" s="6"/>
      <c r="N103" s="6"/>
      <c r="O103" s="6"/>
      <c r="P103" s="6"/>
      <c r="Q103" s="6"/>
      <c r="R103" s="6"/>
      <c r="S103" s="6"/>
      <c r="T103" s="5"/>
      <c r="U103" s="5"/>
      <c r="V103" s="5"/>
      <c r="W103" s="5"/>
      <c r="X103" s="5"/>
      <c r="Y103" s="5"/>
    </row>
    <row r="104" spans="1:25" x14ac:dyDescent="0.25">
      <c r="A104" s="7"/>
      <c r="B104" s="7"/>
      <c r="C104" s="6"/>
      <c r="D104" s="6"/>
      <c r="E104" s="6"/>
      <c r="F104" s="6"/>
      <c r="G104" s="6"/>
      <c r="H104" s="6"/>
      <c r="I104" s="6"/>
      <c r="J104" s="6"/>
      <c r="K104" s="6"/>
      <c r="L104" s="6"/>
      <c r="M104" s="6"/>
      <c r="N104" s="6"/>
      <c r="O104" s="6"/>
      <c r="P104" s="6"/>
      <c r="Q104" s="6"/>
      <c r="R104" s="6"/>
      <c r="S104" s="6"/>
      <c r="T104" s="5"/>
      <c r="U104" s="5"/>
      <c r="V104" s="5"/>
      <c r="W104" s="5"/>
      <c r="X104" s="5"/>
      <c r="Y104" s="5"/>
    </row>
  </sheetData>
  <sheetProtection algorithmName="SHA-512" hashValue="RILF3X/sF0o808FO3GlBB88QZePh/GIRjCYeSBoGSMBwucTq8t2B9GpZXtr8MJUloVXP/YSBr4am5bG7Hpt08w==" saltValue="iZZ9JmsyTooKiNivfN5cXA==" spinCount="100000" sheet="1" selectLockedCells="1"/>
  <mergeCells count="78">
    <mergeCell ref="D87:J87"/>
    <mergeCell ref="D86:J86"/>
    <mergeCell ref="D85:K85"/>
    <mergeCell ref="I81:J81"/>
    <mergeCell ref="D69:J69"/>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29:G29"/>
    <mergeCell ref="D31:G31"/>
    <mergeCell ref="D21:G21"/>
    <mergeCell ref="D22:G22"/>
    <mergeCell ref="D28:G28"/>
    <mergeCell ref="D25:G25"/>
    <mergeCell ref="D24:G24"/>
    <mergeCell ref="D23:G23"/>
    <mergeCell ref="C27:G27"/>
    <mergeCell ref="P10:P11"/>
    <mergeCell ref="R9:W9"/>
    <mergeCell ref="V10:V11"/>
    <mergeCell ref="B3:E3"/>
    <mergeCell ref="D20:G20"/>
    <mergeCell ref="C18:G18"/>
    <mergeCell ref="D14:G14"/>
    <mergeCell ref="D15:G15"/>
    <mergeCell ref="D16:G16"/>
    <mergeCell ref="D13:G13"/>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61:J61"/>
    <mergeCell ref="D54:G54"/>
    <mergeCell ref="C58:G58"/>
    <mergeCell ref="D60:J60"/>
    <mergeCell ref="D52:G52"/>
    <mergeCell ref="D56:G56"/>
  </mergeCells>
  <conditionalFormatting sqref="J71">
    <cfRule type="expression" dxfId="264" priority="264" stopIfTrue="1">
      <formula>AND($P71&gt;0,$J71=0)</formula>
    </cfRule>
  </conditionalFormatting>
  <conditionalFormatting sqref="J74:J77">
    <cfRule type="expression" dxfId="263" priority="263" stopIfTrue="1">
      <formula>AND($P74&gt;0,$J74=0)</formula>
    </cfRule>
  </conditionalFormatting>
  <conditionalFormatting sqref="J75">
    <cfRule type="expression" dxfId="262" priority="262" stopIfTrue="1">
      <formula>AND($P75&gt;0,$J75=0)</formula>
    </cfRule>
  </conditionalFormatting>
  <conditionalFormatting sqref="I14">
    <cfRule type="expression" dxfId="261" priority="261" stopIfTrue="1">
      <formula>AND($P14&gt;0,$I14="")</formula>
    </cfRule>
  </conditionalFormatting>
  <conditionalFormatting sqref="I15">
    <cfRule type="expression" dxfId="260" priority="260" stopIfTrue="1">
      <formula>AND($P15&gt;0,$I15="")</formula>
    </cfRule>
  </conditionalFormatting>
  <conditionalFormatting sqref="I16">
    <cfRule type="expression" dxfId="259" priority="259" stopIfTrue="1">
      <formula>AND($P16&gt;0,$I16="")</formula>
    </cfRule>
  </conditionalFormatting>
  <conditionalFormatting sqref="I17">
    <cfRule type="expression" dxfId="258" priority="258" stopIfTrue="1">
      <formula>AND($P17&gt;0,$I17="")</formula>
    </cfRule>
  </conditionalFormatting>
  <conditionalFormatting sqref="I19">
    <cfRule type="expression" dxfId="257" priority="257" stopIfTrue="1">
      <formula>AND($P19&gt;0,$I19="")</formula>
    </cfRule>
  </conditionalFormatting>
  <conditionalFormatting sqref="I20">
    <cfRule type="expression" dxfId="256" priority="256" stopIfTrue="1">
      <formula>AND($P20&gt;0,$I20="")</formula>
    </cfRule>
  </conditionalFormatting>
  <conditionalFormatting sqref="I30">
    <cfRule type="expression" dxfId="255" priority="255" stopIfTrue="1">
      <formula>AND($P30&gt;0,$I30="")</formula>
    </cfRule>
  </conditionalFormatting>
  <conditionalFormatting sqref="I31">
    <cfRule type="expression" dxfId="254" priority="254" stopIfTrue="1">
      <formula>AND($P31&gt;0,$I31="")</formula>
    </cfRule>
  </conditionalFormatting>
  <conditionalFormatting sqref="I32">
    <cfRule type="expression" dxfId="253" priority="253" stopIfTrue="1">
      <formula>AND($P32&gt;0,$I32="")</formula>
    </cfRule>
  </conditionalFormatting>
  <conditionalFormatting sqref="I33">
    <cfRule type="expression" dxfId="252" priority="252" stopIfTrue="1">
      <formula>AND($P33&gt;0,$I33="")</formula>
    </cfRule>
  </conditionalFormatting>
  <conditionalFormatting sqref="I34">
    <cfRule type="expression" dxfId="251" priority="251" stopIfTrue="1">
      <formula>AND($P34&gt;0,$I34="")</formula>
    </cfRule>
  </conditionalFormatting>
  <conditionalFormatting sqref="I35">
    <cfRule type="expression" dxfId="250" priority="250" stopIfTrue="1">
      <formula>AND($P35&gt;0,$I35="")</formula>
    </cfRule>
  </conditionalFormatting>
  <conditionalFormatting sqref="I44:I45">
    <cfRule type="expression" dxfId="249" priority="249" stopIfTrue="1">
      <formula>AND($P44&gt;0,$I44="")</formula>
    </cfRule>
  </conditionalFormatting>
  <conditionalFormatting sqref="I46">
    <cfRule type="expression" dxfId="248" priority="248" stopIfTrue="1">
      <formula>AND($P46&gt;0,$I46="")</formula>
    </cfRule>
  </conditionalFormatting>
  <conditionalFormatting sqref="I47">
    <cfRule type="expression" dxfId="247" priority="247" stopIfTrue="1">
      <formula>AND($P47&gt;0,$I47="")</formula>
    </cfRule>
  </conditionalFormatting>
  <conditionalFormatting sqref="I48">
    <cfRule type="expression" dxfId="246" priority="246" stopIfTrue="1">
      <formula>AND($P48&gt;0,$I48="")</formula>
    </cfRule>
  </conditionalFormatting>
  <conditionalFormatting sqref="I71">
    <cfRule type="expression" dxfId="245" priority="245" stopIfTrue="1">
      <formula>AND($P71&gt;0,$I71="")</formula>
    </cfRule>
  </conditionalFormatting>
  <conditionalFormatting sqref="I74:I77">
    <cfRule type="expression" dxfId="244" priority="244" stopIfTrue="1">
      <formula>AND($P74&gt;0,$I74="")</formula>
    </cfRule>
  </conditionalFormatting>
  <conditionalFormatting sqref="I75">
    <cfRule type="expression" dxfId="243" priority="243" stopIfTrue="1">
      <formula>AND($P75&gt;0,$I75="")</formula>
    </cfRule>
  </conditionalFormatting>
  <conditionalFormatting sqref="D14:G14">
    <cfRule type="expression" dxfId="242" priority="242" stopIfTrue="1">
      <formula>AND($P14&gt;0,$D14="")</formula>
    </cfRule>
  </conditionalFormatting>
  <conditionalFormatting sqref="D15:G15">
    <cfRule type="expression" dxfId="241" priority="241" stopIfTrue="1">
      <formula>AND($P15&gt;0,$D15="")</formula>
    </cfRule>
  </conditionalFormatting>
  <conditionalFormatting sqref="D16:G16">
    <cfRule type="expression" dxfId="240" priority="240" stopIfTrue="1">
      <formula>AND($P16&gt;0,$D16="")</formula>
    </cfRule>
  </conditionalFormatting>
  <conditionalFormatting sqref="D17:G17">
    <cfRule type="expression" dxfId="239" priority="239" stopIfTrue="1">
      <formula>AND($P17&gt;0,$D17="")</formula>
    </cfRule>
  </conditionalFormatting>
  <conditionalFormatting sqref="D18:G18">
    <cfRule type="expression" dxfId="238" priority="238" stopIfTrue="1">
      <formula>AND($P18&gt;0,$D18="")</formula>
    </cfRule>
  </conditionalFormatting>
  <conditionalFormatting sqref="D19:G19">
    <cfRule type="expression" dxfId="237" priority="237" stopIfTrue="1">
      <formula>AND($P19&gt;0,$D19="")</formula>
    </cfRule>
  </conditionalFormatting>
  <conditionalFormatting sqref="D20:G20">
    <cfRule type="expression" dxfId="236" priority="236" stopIfTrue="1">
      <formula>AND($P20&gt;0,$D20="")</formula>
    </cfRule>
  </conditionalFormatting>
  <conditionalFormatting sqref="D30:G30">
    <cfRule type="expression" dxfId="235" priority="235" stopIfTrue="1">
      <formula>AND($P30&gt;0,$D30="")</formula>
    </cfRule>
  </conditionalFormatting>
  <conditionalFormatting sqref="D31:G31">
    <cfRule type="expression" dxfId="234" priority="234" stopIfTrue="1">
      <formula>AND($P31&gt;0,$D31="")</formula>
    </cfRule>
  </conditionalFormatting>
  <conditionalFormatting sqref="D32:G32">
    <cfRule type="expression" dxfId="233" priority="233" stopIfTrue="1">
      <formula>AND($P32&gt;0,$D32="")</formula>
    </cfRule>
  </conditionalFormatting>
  <conditionalFormatting sqref="D33:G33">
    <cfRule type="expression" dxfId="232" priority="232" stopIfTrue="1">
      <formula>AND($P33&gt;0,$D33="")</formula>
    </cfRule>
  </conditionalFormatting>
  <conditionalFormatting sqref="D34:G34">
    <cfRule type="expression" dxfId="231" priority="231" stopIfTrue="1">
      <formula>AND($P34&gt;0,$D34="")</formula>
    </cfRule>
  </conditionalFormatting>
  <conditionalFormatting sqref="D35:G38">
    <cfRule type="expression" dxfId="230" priority="230" stopIfTrue="1">
      <formula>AND($P35&gt;0,$D35="")</formula>
    </cfRule>
  </conditionalFormatting>
  <conditionalFormatting sqref="D44:G44">
    <cfRule type="expression" dxfId="229" priority="229" stopIfTrue="1">
      <formula>AND($P44&gt;0,$D44="")</formula>
    </cfRule>
  </conditionalFormatting>
  <conditionalFormatting sqref="D45:G45">
    <cfRule type="expression" dxfId="228" priority="228" stopIfTrue="1">
      <formula>AND($P45&gt;0,$D45="")</formula>
    </cfRule>
  </conditionalFormatting>
  <conditionalFormatting sqref="D46:G46">
    <cfRule type="expression" dxfId="227" priority="227" stopIfTrue="1">
      <formula>AND($P46&gt;0,$D46="")</formula>
    </cfRule>
  </conditionalFormatting>
  <conditionalFormatting sqref="D47:G47">
    <cfRule type="expression" dxfId="226" priority="226" stopIfTrue="1">
      <formula>AND($P47&gt;0,$D47="")</formula>
    </cfRule>
  </conditionalFormatting>
  <conditionalFormatting sqref="D48:G48">
    <cfRule type="expression" dxfId="225" priority="225" stopIfTrue="1">
      <formula>AND($P48&gt;0,$D48="")</formula>
    </cfRule>
  </conditionalFormatting>
  <conditionalFormatting sqref="D49:G49">
    <cfRule type="expression" dxfId="224" priority="224" stopIfTrue="1">
      <formula>AND($P49&gt;0,$D49="")</formula>
    </cfRule>
  </conditionalFormatting>
  <conditionalFormatting sqref="D71:G71">
    <cfRule type="expression" dxfId="223" priority="223" stopIfTrue="1">
      <formula>AND($P71&gt;0,$D71="")</formula>
    </cfRule>
  </conditionalFormatting>
  <conditionalFormatting sqref="D72:G72">
    <cfRule type="expression" dxfId="222" priority="222" stopIfTrue="1">
      <formula>AND($P72&gt;0,$D72="")</formula>
    </cfRule>
  </conditionalFormatting>
  <conditionalFormatting sqref="D73:G73">
    <cfRule type="expression" dxfId="221" priority="221" stopIfTrue="1">
      <formula>AND($P73&gt;0,$D73="")</formula>
    </cfRule>
  </conditionalFormatting>
  <conditionalFormatting sqref="D74:G77">
    <cfRule type="expression" dxfId="220" priority="220" stopIfTrue="1">
      <formula>AND($P74&gt;0,$D74="")</formula>
    </cfRule>
  </conditionalFormatting>
  <conditionalFormatting sqref="D75:G75">
    <cfRule type="expression" dxfId="219" priority="219" stopIfTrue="1">
      <formula>AND($P75&gt;0,$D75="")</formula>
    </cfRule>
  </conditionalFormatting>
  <conditionalFormatting sqref="D80:J80">
    <cfRule type="expression" dxfId="218" priority="218" stopIfTrue="1">
      <formula>AND($D80="",$P80&gt;0)</formula>
    </cfRule>
  </conditionalFormatting>
  <conditionalFormatting sqref="D81:J81">
    <cfRule type="expression" dxfId="217" priority="217" stopIfTrue="1">
      <formula>AND($D81="",$P81&gt;0)</formula>
    </cfRule>
  </conditionalFormatting>
  <conditionalFormatting sqref="D82:J84">
    <cfRule type="expression" dxfId="216" priority="216" stopIfTrue="1">
      <formula>AND($D82="",$P82&gt;0)</formula>
    </cfRule>
  </conditionalFormatting>
  <conditionalFormatting sqref="D85:J85">
    <cfRule type="expression" dxfId="215" priority="215" stopIfTrue="1">
      <formula>AND($D85="",$P85&gt;0)</formula>
    </cfRule>
  </conditionalFormatting>
  <conditionalFormatting sqref="D86:J87">
    <cfRule type="expression" dxfId="214" priority="214" stopIfTrue="1">
      <formula>AND($D86="",$P86&gt;0)</formula>
    </cfRule>
  </conditionalFormatting>
  <conditionalFormatting sqref="D87:J87">
    <cfRule type="expression" dxfId="213" priority="213" stopIfTrue="1">
      <formula>AND($D87="",$P87&gt;0)</formula>
    </cfRule>
  </conditionalFormatting>
  <conditionalFormatting sqref="P116">
    <cfRule type="expression" dxfId="212" priority="212" stopIfTrue="1">
      <formula>$P$116&gt;valTIAlloc</formula>
    </cfRule>
  </conditionalFormatting>
  <conditionalFormatting sqref="J17">
    <cfRule type="expression" dxfId="211" priority="211" stopIfTrue="1">
      <formula>AND($J17="",$P17&gt;0)</formula>
    </cfRule>
  </conditionalFormatting>
  <conditionalFormatting sqref="J19">
    <cfRule type="expression" dxfId="210" priority="210" stopIfTrue="1">
      <formula>AND($J19="",$P19&gt;0)</formula>
    </cfRule>
  </conditionalFormatting>
  <conditionalFormatting sqref="J32">
    <cfRule type="expression" dxfId="209" priority="209" stopIfTrue="1">
      <formula>AND($J32="",$P32&gt;0)</formula>
    </cfRule>
  </conditionalFormatting>
  <conditionalFormatting sqref="J33">
    <cfRule type="expression" dxfId="208" priority="208" stopIfTrue="1">
      <formula>AND($J33="",$P33&gt;0)</formula>
    </cfRule>
  </conditionalFormatting>
  <conditionalFormatting sqref="J34">
    <cfRule type="expression" dxfId="207" priority="207" stopIfTrue="1">
      <formula>AND($J34="",$P34&gt;0)</formula>
    </cfRule>
  </conditionalFormatting>
  <conditionalFormatting sqref="J35">
    <cfRule type="expression" dxfId="206" priority="206" stopIfTrue="1">
      <formula>AND($J35="",$P35&gt;0)</formula>
    </cfRule>
  </conditionalFormatting>
  <conditionalFormatting sqref="J44">
    <cfRule type="expression" dxfId="205" priority="205" stopIfTrue="1">
      <formula>AND($J44="",$P44&gt;0)</formula>
    </cfRule>
  </conditionalFormatting>
  <conditionalFormatting sqref="J45">
    <cfRule type="expression" dxfId="204" priority="204" stopIfTrue="1">
      <formula>AND($J45="",$P45&gt;0)</formula>
    </cfRule>
  </conditionalFormatting>
  <conditionalFormatting sqref="J46">
    <cfRule type="expression" dxfId="203" priority="203" stopIfTrue="1">
      <formula>AND($J46="",$P46&gt;0)</formula>
    </cfRule>
  </conditionalFormatting>
  <conditionalFormatting sqref="J47">
    <cfRule type="expression" dxfId="202" priority="202" stopIfTrue="1">
      <formula>AND($J47="",$P47&gt;0)</formula>
    </cfRule>
  </conditionalFormatting>
  <conditionalFormatting sqref="J48">
    <cfRule type="expression" dxfId="201" priority="201" stopIfTrue="1">
      <formula>AND($J48="",$P48&gt;0)</formula>
    </cfRule>
  </conditionalFormatting>
  <conditionalFormatting sqref="P108">
    <cfRule type="expression" dxfId="200" priority="200" stopIfTrue="1">
      <formula>AND($I$108&lt;&gt;"",$P$108="")</formula>
    </cfRule>
  </conditionalFormatting>
  <conditionalFormatting sqref="I108:J108">
    <cfRule type="expression" dxfId="199" priority="199" stopIfTrue="1">
      <formula>AND($P$108&lt;&gt;"",$I$108="")</formula>
    </cfRule>
  </conditionalFormatting>
  <conditionalFormatting sqref="J26">
    <cfRule type="expression" dxfId="198" priority="198" stopIfTrue="1">
      <formula>AND($P26&gt;0,$J26=0)</formula>
    </cfRule>
  </conditionalFormatting>
  <conditionalFormatting sqref="I22">
    <cfRule type="expression" dxfId="197" priority="197" stopIfTrue="1">
      <formula>AND($P22&gt;0,$I22="")</formula>
    </cfRule>
  </conditionalFormatting>
  <conditionalFormatting sqref="I23">
    <cfRule type="expression" dxfId="196" priority="196" stopIfTrue="1">
      <formula>AND($P23&gt;0,$I23="")</formula>
    </cfRule>
  </conditionalFormatting>
  <conditionalFormatting sqref="I24">
    <cfRule type="expression" dxfId="195" priority="195" stopIfTrue="1">
      <formula>AND($P24&gt;0,$I24="")</formula>
    </cfRule>
  </conditionalFormatting>
  <conditionalFormatting sqref="I25">
    <cfRule type="expression" dxfId="194" priority="194" stopIfTrue="1">
      <formula>AND($P25&gt;0,$I25="")</formula>
    </cfRule>
  </conditionalFormatting>
  <conditionalFormatting sqref="I26">
    <cfRule type="expression" dxfId="193" priority="193" stopIfTrue="1">
      <formula>AND($P26&gt;0,$I26="")</formula>
    </cfRule>
  </conditionalFormatting>
  <conditionalFormatting sqref="H26">
    <cfRule type="expression" dxfId="192" priority="192" stopIfTrue="1">
      <formula>AND(P26&gt;0,$H26="")</formula>
    </cfRule>
  </conditionalFormatting>
  <conditionalFormatting sqref="D22:G22">
    <cfRule type="expression" dxfId="191" priority="191" stopIfTrue="1">
      <formula>AND($P22&gt;0,$D22="")</formula>
    </cfRule>
  </conditionalFormatting>
  <conditionalFormatting sqref="D23:G23">
    <cfRule type="expression" dxfId="190" priority="190" stopIfTrue="1">
      <formula>AND($P23&gt;0,$D23="")</formula>
    </cfRule>
  </conditionalFormatting>
  <conditionalFormatting sqref="D24:G24">
    <cfRule type="expression" dxfId="189" priority="189" stopIfTrue="1">
      <formula>AND($P24&gt;0,$D24="")</formula>
    </cfRule>
  </conditionalFormatting>
  <conditionalFormatting sqref="D25:G25">
    <cfRule type="expression" dxfId="188" priority="188" stopIfTrue="1">
      <formula>AND($P25&gt;0,$D25="")</formula>
    </cfRule>
  </conditionalFormatting>
  <conditionalFormatting sqref="D26:G26">
    <cfRule type="expression" dxfId="187" priority="187" stopIfTrue="1">
      <formula>AND($P26&gt;0,$D26="")</formula>
    </cfRule>
  </conditionalFormatting>
  <conditionalFormatting sqref="D40:G40">
    <cfRule type="expression" dxfId="186" priority="174" stopIfTrue="1">
      <formula>AND($P40&gt;0,$D40="")</formula>
    </cfRule>
  </conditionalFormatting>
  <conditionalFormatting sqref="J37">
    <cfRule type="expression" dxfId="185" priority="186" stopIfTrue="1">
      <formula>AND($P37&gt;0,$J37=0)</formula>
    </cfRule>
  </conditionalFormatting>
  <conditionalFormatting sqref="J38">
    <cfRule type="expression" dxfId="184" priority="185" stopIfTrue="1">
      <formula>AND($P38&gt;0,$J38=0)</formula>
    </cfRule>
  </conditionalFormatting>
  <conditionalFormatting sqref="J39">
    <cfRule type="expression" dxfId="183" priority="184" stopIfTrue="1">
      <formula>AND($P39&gt;0,$J39=0)</formula>
    </cfRule>
  </conditionalFormatting>
  <conditionalFormatting sqref="I37">
    <cfRule type="expression" dxfId="182" priority="183" stopIfTrue="1">
      <formula>AND($P37&gt;0,$I37="")</formula>
    </cfRule>
  </conditionalFormatting>
  <conditionalFormatting sqref="I38">
    <cfRule type="expression" dxfId="181" priority="182" stopIfTrue="1">
      <formula>AND($P38&gt;0,$I38="")</formula>
    </cfRule>
  </conditionalFormatting>
  <conditionalFormatting sqref="I39">
    <cfRule type="expression" dxfId="180" priority="181" stopIfTrue="1">
      <formula>AND($P39&gt;0,$I39="")</formula>
    </cfRule>
  </conditionalFormatting>
  <conditionalFormatting sqref="H37">
    <cfRule type="expression" dxfId="179" priority="180" stopIfTrue="1">
      <formula>AND(P37&gt;0,$H37="")</formula>
    </cfRule>
  </conditionalFormatting>
  <conditionalFormatting sqref="H38">
    <cfRule type="expression" dxfId="178" priority="179" stopIfTrue="1">
      <formula>AND(P38&gt;0,$H38="")</formula>
    </cfRule>
  </conditionalFormatting>
  <conditionalFormatting sqref="H39">
    <cfRule type="expression" dxfId="177" priority="178" stopIfTrue="1">
      <formula>AND(P39&gt;0,$H39="")</formula>
    </cfRule>
  </conditionalFormatting>
  <conditionalFormatting sqref="D37:G37">
    <cfRule type="expression" dxfId="176" priority="177" stopIfTrue="1">
      <formula>AND($P37&gt;0,$D37="")</formula>
    </cfRule>
  </conditionalFormatting>
  <conditionalFormatting sqref="D38:G38">
    <cfRule type="expression" dxfId="175" priority="176" stopIfTrue="1">
      <formula>AND($P38&gt;0,$D38="")</formula>
    </cfRule>
  </conditionalFormatting>
  <conditionalFormatting sqref="D39:G39">
    <cfRule type="expression" dxfId="174" priority="175" stopIfTrue="1">
      <formula>AND($P39&gt;0,$D39="")</formula>
    </cfRule>
  </conditionalFormatting>
  <conditionalFormatting sqref="J51">
    <cfRule type="expression" dxfId="173" priority="173" stopIfTrue="1">
      <formula>AND($P51&gt;0,$J51=0)</formula>
    </cfRule>
  </conditionalFormatting>
  <conditionalFormatting sqref="J52">
    <cfRule type="expression" dxfId="172" priority="172" stopIfTrue="1">
      <formula>AND($P52&gt;0,$J52=0)</formula>
    </cfRule>
  </conditionalFormatting>
  <conditionalFormatting sqref="J53">
    <cfRule type="expression" dxfId="171" priority="171" stopIfTrue="1">
      <formula>AND($P53&gt;0,$J53=0)</formula>
    </cfRule>
  </conditionalFormatting>
  <conditionalFormatting sqref="J54">
    <cfRule type="expression" dxfId="170" priority="170" stopIfTrue="1">
      <formula>AND($P54&gt;0,$J54=0)</formula>
    </cfRule>
  </conditionalFormatting>
  <conditionalFormatting sqref="J55">
    <cfRule type="expression" dxfId="169" priority="169" stopIfTrue="1">
      <formula>AND($P55&gt;0,$J55=0)</formula>
    </cfRule>
  </conditionalFormatting>
  <conditionalFormatting sqref="I51">
    <cfRule type="expression" dxfId="168" priority="168" stopIfTrue="1">
      <formula>AND($P51&gt;0,$I51="")</formula>
    </cfRule>
  </conditionalFormatting>
  <conditionalFormatting sqref="I52">
    <cfRule type="expression" dxfId="167" priority="167" stopIfTrue="1">
      <formula>AND($P52&gt;0,$I52="")</formula>
    </cfRule>
  </conditionalFormatting>
  <conditionalFormatting sqref="I53">
    <cfRule type="expression" dxfId="166" priority="166" stopIfTrue="1">
      <formula>AND($P53&gt;0,$I53="")</formula>
    </cfRule>
  </conditionalFormatting>
  <conditionalFormatting sqref="I54">
    <cfRule type="expression" dxfId="165" priority="165" stopIfTrue="1">
      <formula>AND($P54&gt;0,$I54="")</formula>
    </cfRule>
  </conditionalFormatting>
  <conditionalFormatting sqref="I55">
    <cfRule type="expression" dxfId="164" priority="164" stopIfTrue="1">
      <formula>AND($P55&gt;0,$I55="")</formula>
    </cfRule>
  </conditionalFormatting>
  <conditionalFormatting sqref="D51:G51">
    <cfRule type="expression" dxfId="163" priority="163" stopIfTrue="1">
      <formula>AND($P51&gt;0,$D51="")</formula>
    </cfRule>
  </conditionalFormatting>
  <conditionalFormatting sqref="D52:G52">
    <cfRule type="expression" dxfId="162" priority="162" stopIfTrue="1">
      <formula>AND($P52&gt;0,$D52="")</formula>
    </cfRule>
  </conditionalFormatting>
  <conditionalFormatting sqref="D53:G53">
    <cfRule type="expression" dxfId="161" priority="161" stopIfTrue="1">
      <formula>AND($P53&gt;0,$D53="")</formula>
    </cfRule>
  </conditionalFormatting>
  <conditionalFormatting sqref="D54:G54">
    <cfRule type="expression" dxfId="160" priority="160" stopIfTrue="1">
      <formula>AND($P54&gt;0,$D54="")</formula>
    </cfRule>
  </conditionalFormatting>
  <conditionalFormatting sqref="D55:G55">
    <cfRule type="expression" dxfId="159" priority="159" stopIfTrue="1">
      <formula>AND($P55&gt;0,$D55="")</formula>
    </cfRule>
  </conditionalFormatting>
  <conditionalFormatting sqref="J51">
    <cfRule type="expression" dxfId="158" priority="158" stopIfTrue="1">
      <formula>AND($P51&gt;0,$J51=0)</formula>
    </cfRule>
  </conditionalFormatting>
  <conditionalFormatting sqref="J52">
    <cfRule type="expression" dxfId="157" priority="157" stopIfTrue="1">
      <formula>AND($P52&gt;0,$J52=0)</formula>
    </cfRule>
  </conditionalFormatting>
  <conditionalFormatting sqref="J53">
    <cfRule type="expression" dxfId="156" priority="156" stopIfTrue="1">
      <formula>AND($P53&gt;0,$J53=0)</formula>
    </cfRule>
  </conditionalFormatting>
  <conditionalFormatting sqref="J54">
    <cfRule type="expression" dxfId="155" priority="155" stopIfTrue="1">
      <formula>AND($P54&gt;0,$J54=0)</formula>
    </cfRule>
  </conditionalFormatting>
  <conditionalFormatting sqref="J55">
    <cfRule type="expression" dxfId="154" priority="154" stopIfTrue="1">
      <formula>AND($P55&gt;0,$J55=0)</formula>
    </cfRule>
  </conditionalFormatting>
  <conditionalFormatting sqref="J56">
    <cfRule type="expression" dxfId="153" priority="153" stopIfTrue="1">
      <formula>AND($P56&gt;0,$J56=0)</formula>
    </cfRule>
  </conditionalFormatting>
  <conditionalFormatting sqref="I14 I29">
    <cfRule type="expression" dxfId="152" priority="152" stopIfTrue="1">
      <formula>AND($P14&gt;0,$I14="")</formula>
    </cfRule>
  </conditionalFormatting>
  <conditionalFormatting sqref="I15">
    <cfRule type="expression" dxfId="151" priority="151" stopIfTrue="1">
      <formula>AND($P15&gt;0,$I15="")</formula>
    </cfRule>
  </conditionalFormatting>
  <conditionalFormatting sqref="I16">
    <cfRule type="expression" dxfId="150" priority="150" stopIfTrue="1">
      <formula>AND($P16&gt;0,$I16="")</formula>
    </cfRule>
  </conditionalFormatting>
  <conditionalFormatting sqref="I20">
    <cfRule type="expression" dxfId="149" priority="149" stopIfTrue="1">
      <formula>AND($P20&gt;0,$I20="")</formula>
    </cfRule>
  </conditionalFormatting>
  <conditionalFormatting sqref="I21">
    <cfRule type="expression" dxfId="148" priority="148" stopIfTrue="1">
      <formula>AND($P21&gt;0,$I21="")</formula>
    </cfRule>
  </conditionalFormatting>
  <conditionalFormatting sqref="I22">
    <cfRule type="expression" dxfId="147" priority="147" stopIfTrue="1">
      <formula>AND($P22&gt;0,$I22="")</formula>
    </cfRule>
  </conditionalFormatting>
  <conditionalFormatting sqref="I23">
    <cfRule type="expression" dxfId="146" priority="146" stopIfTrue="1">
      <formula>AND($P23&gt;0,$I23="")</formula>
    </cfRule>
  </conditionalFormatting>
  <conditionalFormatting sqref="I24">
    <cfRule type="expression" dxfId="145" priority="145" stopIfTrue="1">
      <formula>AND($P24&gt;0,$I24="")</formula>
    </cfRule>
  </conditionalFormatting>
  <conditionalFormatting sqref="I25">
    <cfRule type="expression" dxfId="144" priority="144" stopIfTrue="1">
      <formula>AND($P25&gt;0,$I25="")</formula>
    </cfRule>
  </conditionalFormatting>
  <conditionalFormatting sqref="I30">
    <cfRule type="expression" dxfId="143" priority="143" stopIfTrue="1">
      <formula>AND($P30&gt;0,$I30="")</formula>
    </cfRule>
  </conditionalFormatting>
  <conditionalFormatting sqref="I31">
    <cfRule type="expression" dxfId="142" priority="142" stopIfTrue="1">
      <formula>AND($P31&gt;0,$I31="")</formula>
    </cfRule>
  </conditionalFormatting>
  <conditionalFormatting sqref="I52">
    <cfRule type="expression" dxfId="141" priority="141" stopIfTrue="1">
      <formula>AND($P52&gt;0,$I52="")</formula>
    </cfRule>
  </conditionalFormatting>
  <conditionalFormatting sqref="I53">
    <cfRule type="expression" dxfId="140" priority="140" stopIfTrue="1">
      <formula>AND($P53&gt;0,$I53="")</formula>
    </cfRule>
  </conditionalFormatting>
  <conditionalFormatting sqref="I54">
    <cfRule type="expression" dxfId="139" priority="139" stopIfTrue="1">
      <formula>AND($P54&gt;0,$I54="")</formula>
    </cfRule>
  </conditionalFormatting>
  <conditionalFormatting sqref="I55">
    <cfRule type="expression" dxfId="138" priority="138" stopIfTrue="1">
      <formula>AND($P55&gt;0,$I55="")</formula>
    </cfRule>
  </conditionalFormatting>
  <conditionalFormatting sqref="I56">
    <cfRule type="expression" dxfId="137" priority="137" stopIfTrue="1">
      <formula>AND($P56&gt;0,$I56="")</formula>
    </cfRule>
  </conditionalFormatting>
  <conditionalFormatting sqref="I51">
    <cfRule type="expression" dxfId="136" priority="136" stopIfTrue="1">
      <formula>AND($P51&gt;0,$I51="")</formula>
    </cfRule>
  </conditionalFormatting>
  <conditionalFormatting sqref="D14:G14 D31:D32">
    <cfRule type="expression" dxfId="135" priority="135" stopIfTrue="1">
      <formula>AND($P14&gt;0,$D14="")</formula>
    </cfRule>
  </conditionalFormatting>
  <conditionalFormatting sqref="D15:G15">
    <cfRule type="expression" dxfId="134" priority="134" stopIfTrue="1">
      <formula>AND($P15&gt;0,$D15="")</formula>
    </cfRule>
  </conditionalFormatting>
  <conditionalFormatting sqref="D16:G16">
    <cfRule type="expression" dxfId="133" priority="133" stopIfTrue="1">
      <formula>AND($P16&gt;0,$D16="")</formula>
    </cfRule>
  </conditionalFormatting>
  <conditionalFormatting sqref="D20:G20">
    <cfRule type="expression" dxfId="132" priority="132" stopIfTrue="1">
      <formula>AND($P20&gt;0,$D20="")</formula>
    </cfRule>
  </conditionalFormatting>
  <conditionalFormatting sqref="D21:G21">
    <cfRule type="expression" dxfId="131" priority="131" stopIfTrue="1">
      <formula>AND($P21&gt;0,$D21="")</formula>
    </cfRule>
  </conditionalFormatting>
  <conditionalFormatting sqref="D22:G22">
    <cfRule type="expression" dxfId="130" priority="130" stopIfTrue="1">
      <formula>AND($P22&gt;0,$D22="")</formula>
    </cfRule>
  </conditionalFormatting>
  <conditionalFormatting sqref="D23:G23">
    <cfRule type="expression" dxfId="129" priority="129" stopIfTrue="1">
      <formula>AND($P23&gt;0,$D23="")</formula>
    </cfRule>
  </conditionalFormatting>
  <conditionalFormatting sqref="D24:G24">
    <cfRule type="expression" dxfId="128" priority="128" stopIfTrue="1">
      <formula>AND($P24&gt;0,$D24="")</formula>
    </cfRule>
  </conditionalFormatting>
  <conditionalFormatting sqref="D25:G25">
    <cfRule type="expression" dxfId="127" priority="127" stopIfTrue="1">
      <formula>AND($P25&gt;0,$D25="")</formula>
    </cfRule>
  </conditionalFormatting>
  <conditionalFormatting sqref="D29:G29">
    <cfRule type="expression" dxfId="126" priority="126" stopIfTrue="1">
      <formula>AND($P29&gt;0,$D29="")</formula>
    </cfRule>
  </conditionalFormatting>
  <conditionalFormatting sqref="D30:G30">
    <cfRule type="expression" dxfId="125" priority="125" stopIfTrue="1">
      <formula>AND($P30&gt;0,$D30="")</formula>
    </cfRule>
  </conditionalFormatting>
  <conditionalFormatting sqref="E31:G31">
    <cfRule type="expression" dxfId="124" priority="124" stopIfTrue="1">
      <formula>AND($P31&gt;0,$D31="")</formula>
    </cfRule>
  </conditionalFormatting>
  <conditionalFormatting sqref="D51:G51">
    <cfRule type="expression" dxfId="123" priority="123" stopIfTrue="1">
      <formula>AND($P51&gt;0,$D51="")</formula>
    </cfRule>
  </conditionalFormatting>
  <conditionalFormatting sqref="D52:G52">
    <cfRule type="expression" dxfId="122" priority="122" stopIfTrue="1">
      <formula>AND($P52&gt;0,$D52="")</formula>
    </cfRule>
  </conditionalFormatting>
  <conditionalFormatting sqref="D53:G53">
    <cfRule type="expression" dxfId="121" priority="121" stopIfTrue="1">
      <formula>AND($P53&gt;0,$D53="")</formula>
    </cfRule>
  </conditionalFormatting>
  <conditionalFormatting sqref="D54:G54">
    <cfRule type="expression" dxfId="120" priority="120" stopIfTrue="1">
      <formula>AND($P54&gt;0,$D54="")</formula>
    </cfRule>
  </conditionalFormatting>
  <conditionalFormatting sqref="D55:G55">
    <cfRule type="expression" dxfId="119" priority="119" stopIfTrue="1">
      <formula>AND($P55&gt;0,$D55="")</formula>
    </cfRule>
  </conditionalFormatting>
  <conditionalFormatting sqref="D56:G56">
    <cfRule type="expression" dxfId="118" priority="118" stopIfTrue="1">
      <formula>AND($P56&gt;0,$D56="")</formula>
    </cfRule>
  </conditionalFormatting>
  <conditionalFormatting sqref="D60:J60">
    <cfRule type="expression" dxfId="117" priority="117" stopIfTrue="1">
      <formula>AND($D60="",$P60&gt;0)</formula>
    </cfRule>
  </conditionalFormatting>
  <conditionalFormatting sqref="D61:J61">
    <cfRule type="expression" dxfId="116" priority="116" stopIfTrue="1">
      <formula>AND($D61="",$P61&gt;0)</formula>
    </cfRule>
  </conditionalFormatting>
  <conditionalFormatting sqref="D62:J62">
    <cfRule type="expression" dxfId="115" priority="115" stopIfTrue="1">
      <formula>AND($D62="",$P62&gt;0)</formula>
    </cfRule>
  </conditionalFormatting>
  <conditionalFormatting sqref="D63:J63">
    <cfRule type="expression" dxfId="114" priority="114" stopIfTrue="1">
      <formula>AND($D63="",$P63&gt;0)</formula>
    </cfRule>
  </conditionalFormatting>
  <conditionalFormatting sqref="P81">
    <cfRule type="expression" dxfId="113" priority="113" stopIfTrue="1">
      <formula>AND($I$81&lt;&gt;"",$P$81="")</formula>
    </cfRule>
  </conditionalFormatting>
  <conditionalFormatting sqref="I81:J81">
    <cfRule type="expression" dxfId="112" priority="112" stopIfTrue="1">
      <formula>AND($P$81&lt;&gt;"",$I$81="")</formula>
    </cfRule>
  </conditionalFormatting>
  <conditionalFormatting sqref="J35">
    <cfRule type="expression" dxfId="111" priority="111" stopIfTrue="1">
      <formula>AND($P35&gt;0,$J35=0)</formula>
    </cfRule>
  </conditionalFormatting>
  <conditionalFormatting sqref="J36">
    <cfRule type="expression" dxfId="110" priority="110" stopIfTrue="1">
      <formula>AND($P36&gt;0,$J36=0)</formula>
    </cfRule>
  </conditionalFormatting>
  <conditionalFormatting sqref="J37">
    <cfRule type="expression" dxfId="109" priority="109" stopIfTrue="1">
      <formula>AND($P37&gt;0,$J37=0)</formula>
    </cfRule>
  </conditionalFormatting>
  <conditionalFormatting sqref="J38">
    <cfRule type="expression" dxfId="108" priority="108" stopIfTrue="1">
      <formula>AND($P38&gt;0,$J38=0)</formula>
    </cfRule>
  </conditionalFormatting>
  <conditionalFormatting sqref="I35">
    <cfRule type="expression" dxfId="107" priority="107" stopIfTrue="1">
      <formula>AND($P35&gt;0,$I35="")</formula>
    </cfRule>
  </conditionalFormatting>
  <conditionalFormatting sqref="I36">
    <cfRule type="expression" dxfId="106" priority="106" stopIfTrue="1">
      <formula>AND($P36&gt;0,$I36="")</formula>
    </cfRule>
  </conditionalFormatting>
  <conditionalFormatting sqref="I37">
    <cfRule type="expression" dxfId="105" priority="105" stopIfTrue="1">
      <formula>AND($P37&gt;0,$I37="")</formula>
    </cfRule>
  </conditionalFormatting>
  <conditionalFormatting sqref="I38">
    <cfRule type="expression" dxfId="104" priority="104" stopIfTrue="1">
      <formula>AND($P38&gt;0,$I38="")</formula>
    </cfRule>
  </conditionalFormatting>
  <conditionalFormatting sqref="H35">
    <cfRule type="expression" dxfId="103" priority="103" stopIfTrue="1">
      <formula>AND(P35&gt;0,$H35="")</formula>
    </cfRule>
  </conditionalFormatting>
  <conditionalFormatting sqref="H36">
    <cfRule type="expression" dxfId="102" priority="102" stopIfTrue="1">
      <formula>AND(P36&gt;0,$H36="")</formula>
    </cfRule>
  </conditionalFormatting>
  <conditionalFormatting sqref="H37">
    <cfRule type="expression" dxfId="101" priority="101" stopIfTrue="1">
      <formula>AND(P37&gt;0,$H37="")</formula>
    </cfRule>
  </conditionalFormatting>
  <conditionalFormatting sqref="H38">
    <cfRule type="expression" dxfId="100" priority="100" stopIfTrue="1">
      <formula>AND(P38&gt;0,$H38="")</formula>
    </cfRule>
  </conditionalFormatting>
  <conditionalFormatting sqref="D35:G38">
    <cfRule type="expression" dxfId="99" priority="99" stopIfTrue="1">
      <formula>AND($P35&gt;0,$D35="")</formula>
    </cfRule>
  </conditionalFormatting>
  <conditionalFormatting sqref="D36:G36">
    <cfRule type="expression" dxfId="98" priority="98" stopIfTrue="1">
      <formula>AND($P36&gt;0,$D36="")</formula>
    </cfRule>
  </conditionalFormatting>
  <conditionalFormatting sqref="D37:G37">
    <cfRule type="expression" dxfId="97" priority="97" stopIfTrue="1">
      <formula>AND($P37&gt;0,$D37="")</formula>
    </cfRule>
  </conditionalFormatting>
  <conditionalFormatting sqref="D38:G38">
    <cfRule type="expression" dxfId="96" priority="96" stopIfTrue="1">
      <formula>AND($P38&gt;0,$D38="")</formula>
    </cfRule>
  </conditionalFormatting>
  <conditionalFormatting sqref="P91">
    <cfRule type="expression" dxfId="95" priority="95" stopIfTrue="1">
      <formula>$P$91&lt;&gt;valTIAlloc</formula>
    </cfRule>
  </conditionalFormatting>
  <conditionalFormatting sqref="J14">
    <cfRule type="expression" dxfId="94" priority="93">
      <formula>AND($P14&gt;0,$J14="")</formula>
    </cfRule>
    <cfRule type="expression" dxfId="93" priority="94">
      <formula>AND(J14="","P17&lt;&gt;")</formula>
    </cfRule>
  </conditionalFormatting>
  <conditionalFormatting sqref="J15:J16">
    <cfRule type="expression" dxfId="92" priority="91">
      <formula>AND($P15&gt;0,$J15="")</formula>
    </cfRule>
    <cfRule type="expression" dxfId="91" priority="92">
      <formula>AND(J15="","P17&lt;&gt;")</formula>
    </cfRule>
  </conditionalFormatting>
  <conditionalFormatting sqref="J20:J25">
    <cfRule type="expression" dxfId="90" priority="89">
      <formula>AND($P20&gt;0,$J20="")</formula>
    </cfRule>
    <cfRule type="expression" dxfId="89" priority="90">
      <formula>AND(J20="","P17&lt;&gt;")</formula>
    </cfRule>
  </conditionalFormatting>
  <conditionalFormatting sqref="J29:J31">
    <cfRule type="expression" dxfId="88" priority="87">
      <formula>AND($P29&gt;0,$J29="")</formula>
    </cfRule>
    <cfRule type="expression" dxfId="87" priority="88">
      <formula>AND(J29="","P17&lt;&gt;")</formula>
    </cfRule>
  </conditionalFormatting>
  <conditionalFormatting sqref="AA14">
    <cfRule type="expression" dxfId="86" priority="86" stopIfTrue="1">
      <formula>AND($P14&gt;0,$I14="")</formula>
    </cfRule>
  </conditionalFormatting>
  <conditionalFormatting sqref="AA14">
    <cfRule type="expression" dxfId="85" priority="85" stopIfTrue="1">
      <formula>AND($P14&gt;0,$I14="")</formula>
    </cfRule>
  </conditionalFormatting>
  <conditionalFormatting sqref="AA15">
    <cfRule type="expression" dxfId="84" priority="84" stopIfTrue="1">
      <formula>AND($P15&gt;0,$I15="")</formula>
    </cfRule>
  </conditionalFormatting>
  <conditionalFormatting sqref="AA15">
    <cfRule type="expression" dxfId="83" priority="83" stopIfTrue="1">
      <formula>AND($P15&gt;0,$I15="")</formula>
    </cfRule>
  </conditionalFormatting>
  <conditionalFormatting sqref="AA16">
    <cfRule type="expression" dxfId="82" priority="82" stopIfTrue="1">
      <formula>AND($P16&gt;0,$I16="")</formula>
    </cfRule>
  </conditionalFormatting>
  <conditionalFormatting sqref="AA16">
    <cfRule type="expression" dxfId="81" priority="81" stopIfTrue="1">
      <formula>AND($P16&gt;0,$I16="")</formula>
    </cfRule>
  </conditionalFormatting>
  <conditionalFormatting sqref="AA20">
    <cfRule type="expression" dxfId="80" priority="80" stopIfTrue="1">
      <formula>AND($P20&gt;0,$I20="")</formula>
    </cfRule>
  </conditionalFormatting>
  <conditionalFormatting sqref="AA20">
    <cfRule type="expression" dxfId="79" priority="79" stopIfTrue="1">
      <formula>AND($P20&gt;0,$I20="")</formula>
    </cfRule>
  </conditionalFormatting>
  <conditionalFormatting sqref="AA21">
    <cfRule type="expression" dxfId="78" priority="78" stopIfTrue="1">
      <formula>AND($P21&gt;0,$I21="")</formula>
    </cfRule>
  </conditionalFormatting>
  <conditionalFormatting sqref="AA21">
    <cfRule type="expression" dxfId="77" priority="77" stopIfTrue="1">
      <formula>AND($P21&gt;0,$I21="")</formula>
    </cfRule>
  </conditionalFormatting>
  <conditionalFormatting sqref="AA22">
    <cfRule type="expression" dxfId="76" priority="76" stopIfTrue="1">
      <formula>AND($P22&gt;0,$I22="")</formula>
    </cfRule>
  </conditionalFormatting>
  <conditionalFormatting sqref="AA22">
    <cfRule type="expression" dxfId="75" priority="75" stopIfTrue="1">
      <formula>AND($P22&gt;0,$I22="")</formula>
    </cfRule>
  </conditionalFormatting>
  <conditionalFormatting sqref="AA22">
    <cfRule type="expression" dxfId="74" priority="74" stopIfTrue="1">
      <formula>AND($P22&gt;0,$I22="")</formula>
    </cfRule>
  </conditionalFormatting>
  <conditionalFormatting sqref="AA22">
    <cfRule type="expression" dxfId="73" priority="73" stopIfTrue="1">
      <formula>AND($P22&gt;0,$I22="")</formula>
    </cfRule>
  </conditionalFormatting>
  <conditionalFormatting sqref="AA23">
    <cfRule type="expression" dxfId="72" priority="72" stopIfTrue="1">
      <formula>AND($P23&gt;0,$I23="")</formula>
    </cfRule>
  </conditionalFormatting>
  <conditionalFormatting sqref="AA23">
    <cfRule type="expression" dxfId="71" priority="71" stopIfTrue="1">
      <formula>AND($P23&gt;0,$I23="")</formula>
    </cfRule>
  </conditionalFormatting>
  <conditionalFormatting sqref="AA24">
    <cfRule type="expression" dxfId="70" priority="70" stopIfTrue="1">
      <formula>AND($P24&gt;0,$I24="")</formula>
    </cfRule>
  </conditionalFormatting>
  <conditionalFormatting sqref="AA24">
    <cfRule type="expression" dxfId="69" priority="69" stopIfTrue="1">
      <formula>AND($P24&gt;0,$I24="")</formula>
    </cfRule>
  </conditionalFormatting>
  <conditionalFormatting sqref="AA25">
    <cfRule type="expression" dxfId="68" priority="68" stopIfTrue="1">
      <formula>AND($P25&gt;0,$I25="")</formula>
    </cfRule>
  </conditionalFormatting>
  <conditionalFormatting sqref="AA25">
    <cfRule type="expression" dxfId="67" priority="67" stopIfTrue="1">
      <formula>AND($P25&gt;0,$I25="")</formula>
    </cfRule>
  </conditionalFormatting>
  <conditionalFormatting sqref="AA29">
    <cfRule type="expression" dxfId="66" priority="66" stopIfTrue="1">
      <formula>AND($P29&gt;0,$I29="")</formula>
    </cfRule>
  </conditionalFormatting>
  <conditionalFormatting sqref="AA29">
    <cfRule type="expression" dxfId="65" priority="65" stopIfTrue="1">
      <formula>AND($P29&gt;0,$I29="")</formula>
    </cfRule>
  </conditionalFormatting>
  <conditionalFormatting sqref="AA30">
    <cfRule type="expression" dxfId="64" priority="64" stopIfTrue="1">
      <formula>AND($P30&gt;0,$I30="")</formula>
    </cfRule>
  </conditionalFormatting>
  <conditionalFormatting sqref="AA30">
    <cfRule type="expression" dxfId="63" priority="63" stopIfTrue="1">
      <formula>AND($P30&gt;0,$I30="")</formula>
    </cfRule>
  </conditionalFormatting>
  <conditionalFormatting sqref="AA31">
    <cfRule type="expression" dxfId="62" priority="62" stopIfTrue="1">
      <formula>AND($P31&gt;0,$I31="")</formula>
    </cfRule>
  </conditionalFormatting>
  <conditionalFormatting sqref="AA31">
    <cfRule type="expression" dxfId="61" priority="61" stopIfTrue="1">
      <formula>AND($P31&gt;0,$I31="")</formula>
    </cfRule>
  </conditionalFormatting>
  <conditionalFormatting sqref="AA35">
    <cfRule type="expression" dxfId="60" priority="60" stopIfTrue="1">
      <formula>AND($P35&gt;0,$I35="")</formula>
    </cfRule>
  </conditionalFormatting>
  <conditionalFormatting sqref="AA35">
    <cfRule type="expression" dxfId="59" priority="59" stopIfTrue="1">
      <formula>AND($P35&gt;0,$I35="")</formula>
    </cfRule>
  </conditionalFormatting>
  <conditionalFormatting sqref="AA36">
    <cfRule type="expression" dxfId="58" priority="58" stopIfTrue="1">
      <formula>AND($P36&gt;0,$I36="")</formula>
    </cfRule>
  </conditionalFormatting>
  <conditionalFormatting sqref="AA36">
    <cfRule type="expression" dxfId="57" priority="57" stopIfTrue="1">
      <formula>AND($P36&gt;0,$I36="")</formula>
    </cfRule>
  </conditionalFormatting>
  <conditionalFormatting sqref="AA37">
    <cfRule type="expression" dxfId="56" priority="56" stopIfTrue="1">
      <formula>AND($P37&gt;0,$I37="")</formula>
    </cfRule>
  </conditionalFormatting>
  <conditionalFormatting sqref="AA37">
    <cfRule type="expression" dxfId="55" priority="55" stopIfTrue="1">
      <formula>AND($P37&gt;0,$I37="")</formula>
    </cfRule>
  </conditionalFormatting>
  <conditionalFormatting sqref="AA38">
    <cfRule type="expression" dxfId="54" priority="54" stopIfTrue="1">
      <formula>AND($P38&gt;0,$I38="")</formula>
    </cfRule>
  </conditionalFormatting>
  <conditionalFormatting sqref="AA38">
    <cfRule type="expression" dxfId="53" priority="53" stopIfTrue="1">
      <formula>AND($P38&gt;0,$I38="")</formula>
    </cfRule>
  </conditionalFormatting>
  <conditionalFormatting sqref="AA42">
    <cfRule type="expression" dxfId="52" priority="52" stopIfTrue="1">
      <formula>AND($P42&gt;0,$I42="")</formula>
    </cfRule>
  </conditionalFormatting>
  <conditionalFormatting sqref="AA42">
    <cfRule type="expression" dxfId="51" priority="51" stopIfTrue="1">
      <formula>AND($P42&gt;0,$I42="")</formula>
    </cfRule>
  </conditionalFormatting>
  <conditionalFormatting sqref="AA43">
    <cfRule type="expression" dxfId="50" priority="50" stopIfTrue="1">
      <formula>AND($P43&gt;0,$I43="")</formula>
    </cfRule>
  </conditionalFormatting>
  <conditionalFormatting sqref="AA43">
    <cfRule type="expression" dxfId="49" priority="49" stopIfTrue="1">
      <formula>AND($P43&gt;0,$I43="")</formula>
    </cfRule>
  </conditionalFormatting>
  <conditionalFormatting sqref="AA44">
    <cfRule type="expression" dxfId="48" priority="48" stopIfTrue="1">
      <formula>AND($P44&gt;0,$I44="")</formula>
    </cfRule>
  </conditionalFormatting>
  <conditionalFormatting sqref="AA44">
    <cfRule type="expression" dxfId="47" priority="47" stopIfTrue="1">
      <formula>AND($P44&gt;0,$I44="")</formula>
    </cfRule>
  </conditionalFormatting>
  <conditionalFormatting sqref="AA45">
    <cfRule type="expression" dxfId="46" priority="46" stopIfTrue="1">
      <formula>AND($P45&gt;0,$I45="")</formula>
    </cfRule>
  </conditionalFormatting>
  <conditionalFormatting sqref="AA45">
    <cfRule type="expression" dxfId="45" priority="45" stopIfTrue="1">
      <formula>AND($P45&gt;0,$I45="")</formula>
    </cfRule>
  </conditionalFormatting>
  <conditionalFormatting sqref="AA46">
    <cfRule type="expression" dxfId="44" priority="44" stopIfTrue="1">
      <formula>AND($P46&gt;0,$I46="")</formula>
    </cfRule>
  </conditionalFormatting>
  <conditionalFormatting sqref="AA46">
    <cfRule type="expression" dxfId="43" priority="43" stopIfTrue="1">
      <formula>AND($P46&gt;0,$I46="")</formula>
    </cfRule>
  </conditionalFormatting>
  <conditionalFormatting sqref="AA51">
    <cfRule type="expression" dxfId="42" priority="42" stopIfTrue="1">
      <formula>AND($P51&gt;0,$I51="")</formula>
    </cfRule>
  </conditionalFormatting>
  <conditionalFormatting sqref="AA51">
    <cfRule type="expression" dxfId="41" priority="41" stopIfTrue="1">
      <formula>AND($P51&gt;0,$I51="")</formula>
    </cfRule>
  </conditionalFormatting>
  <conditionalFormatting sqref="AA52">
    <cfRule type="expression" dxfId="40" priority="40" stopIfTrue="1">
      <formula>AND($P52&gt;0,$I52="")</formula>
    </cfRule>
  </conditionalFormatting>
  <conditionalFormatting sqref="AA52">
    <cfRule type="expression" dxfId="39" priority="39" stopIfTrue="1">
      <formula>AND($P52&gt;0,$I52="")</formula>
    </cfRule>
  </conditionalFormatting>
  <conditionalFormatting sqref="AA53">
    <cfRule type="expression" dxfId="38" priority="38" stopIfTrue="1">
      <formula>AND($P53&gt;0,$I53="")</formula>
    </cfRule>
  </conditionalFormatting>
  <conditionalFormatting sqref="AA53">
    <cfRule type="expression" dxfId="37" priority="37" stopIfTrue="1">
      <formula>AND($P53&gt;0,$I53="")</formula>
    </cfRule>
  </conditionalFormatting>
  <conditionalFormatting sqref="AA54">
    <cfRule type="expression" dxfId="36" priority="36" stopIfTrue="1">
      <formula>AND($P54&gt;0,$I54="")</formula>
    </cfRule>
  </conditionalFormatting>
  <conditionalFormatting sqref="AA54">
    <cfRule type="expression" dxfId="35" priority="35" stopIfTrue="1">
      <formula>AND($P54&gt;0,$I54="")</formula>
    </cfRule>
  </conditionalFormatting>
  <conditionalFormatting sqref="AA55">
    <cfRule type="expression" dxfId="34" priority="34" stopIfTrue="1">
      <formula>AND($P55&gt;0,$I55="")</formula>
    </cfRule>
  </conditionalFormatting>
  <conditionalFormatting sqref="AA55">
    <cfRule type="expression" dxfId="33" priority="33" stopIfTrue="1">
      <formula>AND($P55&gt;0,$I55="")</formula>
    </cfRule>
  </conditionalFormatting>
  <conditionalFormatting sqref="AA56">
    <cfRule type="expression" dxfId="32" priority="32" stopIfTrue="1">
      <formula>AND($P56&gt;0,$I56="")</formula>
    </cfRule>
  </conditionalFormatting>
  <conditionalFormatting sqref="AA56">
    <cfRule type="expression" dxfId="31" priority="31" stopIfTrue="1">
      <formula>AND($P56&gt;0,$I56="")</formula>
    </cfRule>
  </conditionalFormatting>
  <conditionalFormatting sqref="AA60">
    <cfRule type="expression" dxfId="30" priority="30" stopIfTrue="1">
      <formula>AND($P60&gt;0,$I60="")</formula>
    </cfRule>
  </conditionalFormatting>
  <conditionalFormatting sqref="AA60">
    <cfRule type="expression" dxfId="29" priority="29" stopIfTrue="1">
      <formula>AND($P60&gt;0,$I60="")</formula>
    </cfRule>
  </conditionalFormatting>
  <conditionalFormatting sqref="AA61">
    <cfRule type="expression" dxfId="28" priority="28" stopIfTrue="1">
      <formula>AND($P61&gt;0,$I61="")</formula>
    </cfRule>
  </conditionalFormatting>
  <conditionalFormatting sqref="AA61">
    <cfRule type="expression" dxfId="27" priority="27" stopIfTrue="1">
      <formula>AND($P61&gt;0,$I61="")</formula>
    </cfRule>
  </conditionalFormatting>
  <conditionalFormatting sqref="AA62">
    <cfRule type="expression" dxfId="26" priority="26" stopIfTrue="1">
      <formula>AND($P62&gt;0,$I62="")</formula>
    </cfRule>
  </conditionalFormatting>
  <conditionalFormatting sqref="AA62">
    <cfRule type="expression" dxfId="25" priority="25" stopIfTrue="1">
      <formula>AND($P62&gt;0,$I62="")</formula>
    </cfRule>
  </conditionalFormatting>
  <conditionalFormatting sqref="AA63">
    <cfRule type="expression" dxfId="24" priority="24" stopIfTrue="1">
      <formula>AND($P63&gt;0,$I63="")</formula>
    </cfRule>
  </conditionalFormatting>
  <conditionalFormatting sqref="AA63">
    <cfRule type="expression" dxfId="23" priority="23" stopIfTrue="1">
      <formula>AND($P63&gt;0,$I63="")</formula>
    </cfRule>
  </conditionalFormatting>
  <conditionalFormatting sqref="AA67">
    <cfRule type="expression" dxfId="22" priority="22" stopIfTrue="1">
      <formula>AND($P67&gt;0,$I67="")</formula>
    </cfRule>
  </conditionalFormatting>
  <conditionalFormatting sqref="AA67">
    <cfRule type="expression" dxfId="21" priority="21" stopIfTrue="1">
      <formula>AND($P67&gt;0,$I67="")</formula>
    </cfRule>
  </conditionalFormatting>
  <conditionalFormatting sqref="AA68">
    <cfRule type="expression" dxfId="20" priority="20" stopIfTrue="1">
      <formula>AND($P68&gt;0,$I68="")</formula>
    </cfRule>
  </conditionalFormatting>
  <conditionalFormatting sqref="AA68">
    <cfRule type="expression" dxfId="19" priority="19" stopIfTrue="1">
      <formula>AND($P68&gt;0,$I68="")</formula>
    </cfRule>
  </conditionalFormatting>
  <conditionalFormatting sqref="AA69">
    <cfRule type="expression" dxfId="18" priority="18" stopIfTrue="1">
      <formula>AND($P69&gt;0,$I69="")</formula>
    </cfRule>
  </conditionalFormatting>
  <conditionalFormatting sqref="AA69">
    <cfRule type="expression" dxfId="17" priority="17" stopIfTrue="1">
      <formula>AND($P69&gt;0,$I69="")</formula>
    </cfRule>
  </conditionalFormatting>
  <conditionalFormatting sqref="AA70">
    <cfRule type="expression" dxfId="16" priority="16" stopIfTrue="1">
      <formula>AND($P70&gt;0,$I70="")</formula>
    </cfRule>
  </conditionalFormatting>
  <conditionalFormatting sqref="AA70">
    <cfRule type="expression" dxfId="15" priority="15" stopIfTrue="1">
      <formula>AND($P70&gt;0,$I70="")</formula>
    </cfRule>
  </conditionalFormatting>
  <conditionalFormatting sqref="AA74">
    <cfRule type="expression" dxfId="14" priority="14" stopIfTrue="1">
      <formula>AND($P74&gt;0,$I74="")</formula>
    </cfRule>
  </conditionalFormatting>
  <conditionalFormatting sqref="AA74">
    <cfRule type="expression" dxfId="13" priority="13" stopIfTrue="1">
      <formula>AND($P74&gt;0,$I74="")</formula>
    </cfRule>
  </conditionalFormatting>
  <conditionalFormatting sqref="AA75">
    <cfRule type="expression" dxfId="12" priority="12" stopIfTrue="1">
      <formula>AND($P75&gt;0,$I75="")</formula>
    </cfRule>
  </conditionalFormatting>
  <conditionalFormatting sqref="AA75">
    <cfRule type="expression" dxfId="11" priority="11" stopIfTrue="1">
      <formula>AND($P75&gt;0,$I75="")</formula>
    </cfRule>
  </conditionalFormatting>
  <conditionalFormatting sqref="AA76">
    <cfRule type="expression" dxfId="10" priority="10" stopIfTrue="1">
      <formula>AND($P76&gt;0,$I76="")</formula>
    </cfRule>
  </conditionalFormatting>
  <conditionalFormatting sqref="AA76">
    <cfRule type="expression" dxfId="9" priority="9" stopIfTrue="1">
      <formula>AND($P76&gt;0,$I76="")</formula>
    </cfRule>
  </conditionalFormatting>
  <conditionalFormatting sqref="AA77">
    <cfRule type="expression" dxfId="8" priority="8" stopIfTrue="1">
      <formula>AND($P77&gt;0,$I77="")</formula>
    </cfRule>
  </conditionalFormatting>
  <conditionalFormatting sqref="AA77">
    <cfRule type="expression" dxfId="7" priority="7" stopIfTrue="1">
      <formula>AND($P77&gt;0,$I77="")</formula>
    </cfRule>
  </conditionalFormatting>
  <conditionalFormatting sqref="AA81">
    <cfRule type="expression" dxfId="6" priority="6" stopIfTrue="1">
      <formula>AND($P81&gt;0,$I81="")</formula>
    </cfRule>
  </conditionalFormatting>
  <conditionalFormatting sqref="AA81">
    <cfRule type="expression" dxfId="5" priority="5" stopIfTrue="1">
      <formula>AND($P81&gt;0,$I81="")</formula>
    </cfRule>
  </conditionalFormatting>
  <conditionalFormatting sqref="AA86">
    <cfRule type="expression" dxfId="4" priority="4" stopIfTrue="1">
      <formula>AND($P86&gt;0,$I86="")</formula>
    </cfRule>
  </conditionalFormatting>
  <conditionalFormatting sqref="AA86">
    <cfRule type="expression" dxfId="3" priority="3" stopIfTrue="1">
      <formula>AND($P86&gt;0,$I86="")</formula>
    </cfRule>
  </conditionalFormatting>
  <conditionalFormatting sqref="AA87">
    <cfRule type="expression" dxfId="2" priority="2" stopIfTrue="1">
      <formula>AND($P87&gt;0,$I87="")</formula>
    </cfRule>
  </conditionalFormatting>
  <conditionalFormatting sqref="AA87">
    <cfRule type="expression" dxfId="1"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C53"/>
  <sheetViews>
    <sheetView topLeftCell="A28" zoomScale="80" zoomScaleNormal="80" workbookViewId="0">
      <selection activeCell="A56" sqref="A56"/>
    </sheetView>
  </sheetViews>
  <sheetFormatPr defaultRowHeight="15" x14ac:dyDescent="0.25"/>
  <cols>
    <col min="1" max="1" width="41.140625" customWidth="1"/>
    <col min="2" max="2" width="21.85546875" customWidth="1"/>
    <col min="3" max="3" width="25.7109375" customWidth="1"/>
  </cols>
  <sheetData>
    <row r="1" spans="1:3" x14ac:dyDescent="0.25">
      <c r="A1" t="s">
        <v>53</v>
      </c>
      <c r="B1" t="s">
        <v>54</v>
      </c>
      <c r="C1" t="s">
        <v>55</v>
      </c>
    </row>
    <row r="2" spans="1:3" x14ac:dyDescent="0.25">
      <c r="A2" t="s">
        <v>56</v>
      </c>
      <c r="B2">
        <v>6</v>
      </c>
      <c r="C2" s="149">
        <v>202000</v>
      </c>
    </row>
    <row r="3" spans="1:3" x14ac:dyDescent="0.25">
      <c r="A3" t="s">
        <v>57</v>
      </c>
      <c r="B3">
        <v>6</v>
      </c>
      <c r="C3" s="150">
        <v>202000</v>
      </c>
    </row>
    <row r="4" spans="1:3" x14ac:dyDescent="0.25">
      <c r="A4" t="s">
        <v>58</v>
      </c>
      <c r="B4">
        <v>4</v>
      </c>
      <c r="C4" s="149">
        <v>167968</v>
      </c>
    </row>
    <row r="5" spans="1:3" x14ac:dyDescent="0.25">
      <c r="A5" t="s">
        <v>59</v>
      </c>
      <c r="B5">
        <v>5</v>
      </c>
      <c r="C5" s="150">
        <v>169000</v>
      </c>
    </row>
    <row r="6" spans="1:3" x14ac:dyDescent="0.25">
      <c r="A6" t="s">
        <v>60</v>
      </c>
      <c r="B6">
        <v>2</v>
      </c>
      <c r="C6" s="150">
        <v>87400</v>
      </c>
    </row>
    <row r="7" spans="1:3" x14ac:dyDescent="0.25">
      <c r="A7" t="s">
        <v>61</v>
      </c>
      <c r="B7">
        <v>4</v>
      </c>
      <c r="C7" s="149">
        <v>144800</v>
      </c>
    </row>
    <row r="8" spans="1:3" x14ac:dyDescent="0.25">
      <c r="A8" t="s">
        <v>62</v>
      </c>
      <c r="B8">
        <v>2</v>
      </c>
      <c r="C8" s="150">
        <v>87400</v>
      </c>
    </row>
    <row r="9" spans="1:3" x14ac:dyDescent="0.25">
      <c r="A9" t="s">
        <v>2</v>
      </c>
      <c r="B9">
        <v>3</v>
      </c>
      <c r="C9" s="149">
        <v>116100</v>
      </c>
    </row>
    <row r="10" spans="1:3" x14ac:dyDescent="0.25">
      <c r="A10" t="s">
        <v>63</v>
      </c>
      <c r="B10">
        <v>3</v>
      </c>
      <c r="C10" s="150">
        <v>116100</v>
      </c>
    </row>
    <row r="11" spans="1:3" x14ac:dyDescent="0.25">
      <c r="A11" t="s">
        <v>64</v>
      </c>
      <c r="B11">
        <v>5</v>
      </c>
      <c r="C11" s="149">
        <v>173500</v>
      </c>
    </row>
    <row r="12" spans="1:3" x14ac:dyDescent="0.25">
      <c r="A12" t="s">
        <v>65</v>
      </c>
      <c r="B12">
        <v>1</v>
      </c>
      <c r="C12" s="150">
        <v>58700</v>
      </c>
    </row>
    <row r="13" spans="1:3" x14ac:dyDescent="0.25">
      <c r="A13" t="s">
        <v>66</v>
      </c>
      <c r="B13">
        <v>1</v>
      </c>
      <c r="C13" s="149">
        <v>65744</v>
      </c>
    </row>
    <row r="14" spans="1:3" x14ac:dyDescent="0.25">
      <c r="A14" t="s">
        <v>67</v>
      </c>
      <c r="B14">
        <v>4</v>
      </c>
      <c r="C14" s="150">
        <v>144800</v>
      </c>
    </row>
    <row r="15" spans="1:3" x14ac:dyDescent="0.25">
      <c r="A15" t="s">
        <v>68</v>
      </c>
      <c r="B15">
        <v>12</v>
      </c>
      <c r="C15" s="149">
        <v>563367</v>
      </c>
    </row>
    <row r="16" spans="1:3" x14ac:dyDescent="0.25">
      <c r="A16" t="s">
        <v>69</v>
      </c>
      <c r="B16">
        <v>1</v>
      </c>
      <c r="C16" s="149">
        <v>58700</v>
      </c>
    </row>
    <row r="17" spans="1:3" x14ac:dyDescent="0.25">
      <c r="A17" t="s">
        <v>70</v>
      </c>
      <c r="B17">
        <v>4</v>
      </c>
      <c r="C17" s="149">
        <v>185344</v>
      </c>
    </row>
    <row r="18" spans="1:3" x14ac:dyDescent="0.25">
      <c r="A18" t="s">
        <v>71</v>
      </c>
      <c r="B18">
        <v>2</v>
      </c>
      <c r="C18" s="149">
        <v>111872</v>
      </c>
    </row>
    <row r="19" spans="1:3" x14ac:dyDescent="0.25">
      <c r="A19" t="s">
        <v>72</v>
      </c>
      <c r="B19">
        <v>3</v>
      </c>
      <c r="C19" s="149">
        <v>116100</v>
      </c>
    </row>
    <row r="20" spans="1:3" x14ac:dyDescent="0.25">
      <c r="A20" t="s">
        <v>73</v>
      </c>
      <c r="B20">
        <v>8</v>
      </c>
      <c r="C20" s="149">
        <v>363400</v>
      </c>
    </row>
    <row r="21" spans="1:3" x14ac:dyDescent="0.25">
      <c r="A21" t="s">
        <v>74</v>
      </c>
      <c r="B21">
        <v>4</v>
      </c>
      <c r="C21" s="149">
        <v>202720</v>
      </c>
    </row>
    <row r="22" spans="1:3" x14ac:dyDescent="0.25">
      <c r="A22" t="s">
        <v>75</v>
      </c>
      <c r="B22">
        <v>1</v>
      </c>
      <c r="C22" s="149">
        <v>58700</v>
      </c>
    </row>
    <row r="23" spans="1:3" x14ac:dyDescent="0.25">
      <c r="A23" t="s">
        <v>76</v>
      </c>
      <c r="B23">
        <v>1</v>
      </c>
      <c r="C23" s="149">
        <v>58700</v>
      </c>
    </row>
    <row r="24" spans="1:3" x14ac:dyDescent="0.25">
      <c r="A24" t="s">
        <v>77</v>
      </c>
      <c r="B24">
        <v>5</v>
      </c>
      <c r="C24" s="149">
        <v>173500</v>
      </c>
    </row>
    <row r="25" spans="1:3" x14ac:dyDescent="0.25">
      <c r="A25" t="s">
        <v>78</v>
      </c>
      <c r="B25">
        <v>3</v>
      </c>
      <c r="C25" s="149">
        <v>143964</v>
      </c>
    </row>
    <row r="26" spans="1:3" x14ac:dyDescent="0.25">
      <c r="A26" t="s">
        <v>79</v>
      </c>
      <c r="B26">
        <v>2</v>
      </c>
      <c r="C26" s="149">
        <v>87400</v>
      </c>
    </row>
    <row r="27" spans="1:3" x14ac:dyDescent="0.25">
      <c r="A27" t="s">
        <v>80</v>
      </c>
      <c r="B27">
        <v>2</v>
      </c>
      <c r="C27" s="149">
        <v>87400</v>
      </c>
    </row>
    <row r="28" spans="1:3" x14ac:dyDescent="0.25">
      <c r="A28" t="s">
        <v>81</v>
      </c>
      <c r="B28">
        <v>23</v>
      </c>
      <c r="C28" s="149">
        <v>966140</v>
      </c>
    </row>
    <row r="29" spans="1:3" x14ac:dyDescent="0.25">
      <c r="A29" t="s">
        <v>82</v>
      </c>
      <c r="B29">
        <v>5</v>
      </c>
      <c r="C29" s="149">
        <v>183680</v>
      </c>
    </row>
    <row r="30" spans="1:3" x14ac:dyDescent="0.25">
      <c r="A30" t="s">
        <v>83</v>
      </c>
      <c r="B30">
        <v>5</v>
      </c>
      <c r="C30" s="149">
        <v>173400</v>
      </c>
    </row>
    <row r="31" spans="1:3" x14ac:dyDescent="0.25">
      <c r="A31" t="s">
        <v>84</v>
      </c>
      <c r="B31">
        <v>2</v>
      </c>
      <c r="C31" s="149">
        <v>87400</v>
      </c>
    </row>
    <row r="32" spans="1:3" x14ac:dyDescent="0.25">
      <c r="A32" t="s">
        <v>85</v>
      </c>
      <c r="B32">
        <v>2</v>
      </c>
      <c r="C32" s="149">
        <v>87400</v>
      </c>
    </row>
    <row r="33" spans="1:3" x14ac:dyDescent="0.25">
      <c r="A33" t="s">
        <v>86</v>
      </c>
      <c r="B33">
        <v>3</v>
      </c>
      <c r="C33" s="149">
        <v>148608</v>
      </c>
    </row>
    <row r="34" spans="1:3" x14ac:dyDescent="0.25">
      <c r="A34" t="s">
        <v>87</v>
      </c>
      <c r="B34">
        <v>1</v>
      </c>
      <c r="C34" s="149">
        <v>58700</v>
      </c>
    </row>
    <row r="35" spans="1:3" x14ac:dyDescent="0.25">
      <c r="A35" t="s">
        <v>88</v>
      </c>
      <c r="B35">
        <v>1</v>
      </c>
      <c r="C35" s="149">
        <v>58700</v>
      </c>
    </row>
    <row r="36" spans="1:3" x14ac:dyDescent="0.25">
      <c r="A36" t="s">
        <v>89</v>
      </c>
      <c r="B36">
        <v>5</v>
      </c>
      <c r="C36" s="149">
        <v>173500</v>
      </c>
    </row>
    <row r="37" spans="1:3" x14ac:dyDescent="0.25">
      <c r="A37" t="s">
        <v>90</v>
      </c>
      <c r="B37">
        <v>5</v>
      </c>
      <c r="C37" s="149">
        <v>173500</v>
      </c>
    </row>
    <row r="38" spans="1:3" x14ac:dyDescent="0.25">
      <c r="A38" t="s">
        <v>91</v>
      </c>
      <c r="B38">
        <v>5</v>
      </c>
      <c r="C38" s="149">
        <v>194320</v>
      </c>
    </row>
    <row r="39" spans="1:3" x14ac:dyDescent="0.25">
      <c r="A39" t="s">
        <v>92</v>
      </c>
      <c r="B39">
        <v>9</v>
      </c>
      <c r="C39" s="149">
        <v>334428</v>
      </c>
    </row>
    <row r="40" spans="1:3" x14ac:dyDescent="0.25">
      <c r="A40" t="s">
        <v>93</v>
      </c>
      <c r="B40">
        <v>2</v>
      </c>
      <c r="C40" s="149">
        <v>87400</v>
      </c>
    </row>
    <row r="41" spans="1:3" x14ac:dyDescent="0.25">
      <c r="A41" t="s">
        <v>94</v>
      </c>
      <c r="B41">
        <v>2</v>
      </c>
      <c r="C41" s="149">
        <v>97888</v>
      </c>
    </row>
    <row r="42" spans="1:3" x14ac:dyDescent="0.25">
      <c r="A42" t="s">
        <v>95</v>
      </c>
      <c r="B42">
        <v>1</v>
      </c>
      <c r="C42" s="149">
        <v>59580</v>
      </c>
    </row>
    <row r="43" spans="1:3" x14ac:dyDescent="0.25">
      <c r="A43" t="s">
        <v>96</v>
      </c>
      <c r="B43">
        <v>2</v>
      </c>
      <c r="C43" s="149">
        <v>87400</v>
      </c>
    </row>
    <row r="44" spans="1:3" x14ac:dyDescent="0.25">
      <c r="A44" t="s">
        <v>97</v>
      </c>
      <c r="B44">
        <v>1</v>
      </c>
      <c r="C44" s="149">
        <v>58700</v>
      </c>
    </row>
    <row r="45" spans="1:3" x14ac:dyDescent="0.25">
      <c r="A45" t="s">
        <v>98</v>
      </c>
      <c r="B45">
        <v>3</v>
      </c>
      <c r="C45" s="149">
        <v>116100</v>
      </c>
    </row>
    <row r="46" spans="1:3" x14ac:dyDescent="0.25">
      <c r="A46" t="s">
        <v>99</v>
      </c>
      <c r="B46">
        <v>6</v>
      </c>
      <c r="C46" s="149">
        <v>290129</v>
      </c>
    </row>
    <row r="47" spans="1:3" x14ac:dyDescent="0.25">
      <c r="A47" t="s">
        <v>100</v>
      </c>
      <c r="B47">
        <v>7</v>
      </c>
      <c r="C47" s="149">
        <v>258608</v>
      </c>
    </row>
    <row r="48" spans="1:3" x14ac:dyDescent="0.25">
      <c r="A48" t="s">
        <v>101</v>
      </c>
      <c r="B48">
        <v>3</v>
      </c>
      <c r="C48" s="149">
        <v>116100</v>
      </c>
    </row>
    <row r="49" spans="1:3" x14ac:dyDescent="0.25">
      <c r="A49" t="s">
        <v>102</v>
      </c>
      <c r="B49">
        <v>2</v>
      </c>
      <c r="C49" s="149">
        <v>87400</v>
      </c>
    </row>
    <row r="50" spans="1:3" x14ac:dyDescent="0.25">
      <c r="A50" t="s">
        <v>103</v>
      </c>
      <c r="B50">
        <v>6</v>
      </c>
      <c r="C50" s="149">
        <v>202000</v>
      </c>
    </row>
    <row r="51" spans="1:3" x14ac:dyDescent="0.25">
      <c r="A51" t="s">
        <v>104</v>
      </c>
      <c r="B51">
        <v>1</v>
      </c>
      <c r="C51" s="149">
        <v>58700</v>
      </c>
    </row>
    <row r="52" spans="1:3" x14ac:dyDescent="0.25">
      <c r="A52" t="s">
        <v>105</v>
      </c>
      <c r="B52">
        <v>1</v>
      </c>
      <c r="C52" s="149">
        <v>75136</v>
      </c>
    </row>
    <row r="53" spans="1:3" x14ac:dyDescent="0.25">
      <c r="A53" t="s">
        <v>106</v>
      </c>
      <c r="B53">
        <v>8</v>
      </c>
      <c r="C53" s="149">
        <v>259600</v>
      </c>
    </row>
  </sheetData>
  <sheetProtection algorithmName="SHA-512" hashValue="m19uL7RVLCpYoRWeDQXdAyKfWMr09qSk/iUeYzazjluIBJXuKDO62d07mIaHoTsBelAhbSzA+hA01vR+Kw+VHQ==" saltValue="AAnIR8SsDDHnwAJ7A6Ve7Q==" spinCount="100000" sheet="1" objects="1" scenarios="1"/>
  <phoneticPr fontId="2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94B2C91F-45F6-4151-B010-387B665EF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3.xml><?xml version="1.0" encoding="utf-8"?>
<ds:datastoreItem xmlns:ds="http://schemas.openxmlformats.org/officeDocument/2006/customXml" ds:itemID="{A3553E1F-EC27-4281-80B4-DEEFC706C1A1}">
  <ds:schemaRefs>
    <ds:schemaRef ds:uri="http://purl.org/dc/dcmitype/"/>
    <ds:schemaRef ds:uri="14c63040-5e06-4c4a-8b07-ca5832d9b241"/>
    <ds:schemaRef ds:uri="http://purl.org/dc/elements/1.1/"/>
    <ds:schemaRef ds:uri="http://schemas.microsoft.com/office/2006/documentManagement/types"/>
    <ds:schemaRef ds:uri="9324d023-3849-46fe-9182-6ce950756bea"/>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Instructions</vt:lpstr>
      <vt:lpstr>Calculations</vt:lpstr>
      <vt:lpstr>FY24 Budget</vt:lpstr>
      <vt:lpstr>Notes</vt:lpstr>
      <vt:lpstr>'FY24 Budget'!Print_Area</vt:lpstr>
      <vt:lpstr>'FY24 Budget'!Print_Titles</vt:lpstr>
      <vt:lpstr>'FY24 Budget'!valTILn1</vt:lpstr>
      <vt:lpstr>'FY24 Budget'!valTILn10</vt:lpstr>
      <vt:lpstr>'FY24 Budget'!valTILn11</vt:lpstr>
      <vt:lpstr>'FY24 Budget'!valTILn2</vt:lpstr>
      <vt:lpstr>'FY24 Budget'!valTILn3</vt:lpstr>
      <vt:lpstr>'FY24 Budget'!valTILn4</vt:lpstr>
      <vt:lpstr>'FY24 Budget'!valTILn5a</vt:lpstr>
      <vt:lpstr>'FY24 Budget'!valTILn5b</vt:lpstr>
      <vt:lpstr>'FY24 Budget'!valTILn6</vt:lpstr>
      <vt:lpstr>'FY24 Budget'!valTILn7</vt:lpstr>
      <vt:lpstr>'FY24 Budget'!valTILn8</vt:lpstr>
      <vt:lpstr>'FY24 Budget'!valTILn9</vt:lpstr>
      <vt:lpstr>'FY24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FC185 HQIM Part II</dc:title>
  <dc:subject/>
  <dc:creator>DESE</dc:creator>
  <cp:keywords/>
  <dc:description/>
  <cp:lastModifiedBy>Zou, Dong (EOE)</cp:lastModifiedBy>
  <cp:revision/>
  <dcterms:created xsi:type="dcterms:W3CDTF">2022-03-24T18:07:50Z</dcterms:created>
  <dcterms:modified xsi:type="dcterms:W3CDTF">2023-06-01T18:41:00Z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 2023 12:00AM</vt:lpwstr>
  </property>
</Properties>
</file>