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dzou\Desktop\2023-11\SCTASK0468034\"/>
    </mc:Choice>
  </mc:AlternateContent>
  <xr:revisionPtr revIDLastSave="0" documentId="13_ncr:1_{70F3E7EA-6F44-430E-84F4-809C0B2E1166}"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<sst xmlns="http://schemas.openxmlformats.org/spreadsheetml/2006/main" count="24222" uniqueCount="6593">
  <si>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</si>
  <si>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</si>
  <si>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</si>
  <si>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</si>
  <si>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</si>
  <si>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</si>
  <si>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</si>
  <si>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</si>
  <si>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</si>
  <si>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</si>
  <si>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</si>
  <si>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</si>
  <si>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</si>
  <si>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</si>
  <si>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</si>
  <si>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</si>
  <si>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</si>
  <si>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</si>
  <si>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</si>
  <si>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</si>
  <si>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</si>
  <si>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</si>
  <si>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</si>
  <si>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</si>
  <si>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</si>
  <si>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</si>
  <si>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</si>
  <si>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</si>
  <si>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</si>
  <si>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</si>
  <si>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</si>
  <si>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</si>
  <si>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</si>
  <si>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</si>
  <si>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</si>
  <si>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</si>
  <si>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</si>
  <si>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</si>
  <si>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</si>
  <si>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</si>
  <si>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</si>
  <si>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</si>
  <si>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</si>
  <si>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</si>
  <si>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</si>
  <si>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</si>
  <si>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</si>
  <si>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</si>
  <si>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</si>
  <si>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</si>
  <si>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</si>
  <si>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</si>
  <si>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</si>
  <si>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</si>
  <si>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</si>
  <si>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</si>
  <si>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</si>
  <si>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</si>
  <si>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</si>
  <si>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</si>
  <si>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</si>
  <si>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</si>
  <si>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</si>
  <si>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</si>
  <si>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</si>
  <si>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</si>
  <si>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</si>
  <si>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</si>
  <si>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</si>
  <si>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</si>
  <si>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</si>
  <si>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</si>
  <si>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</si>
  <si>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</si>
  <si>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</si>
  <si>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</si>
  <si>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</si>
  <si>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</si>
  <si>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</si>
  <si>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</si>
  <si>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</si>
  <si>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</si>
  <si>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</si>
  <si>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</si>
  <si>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</si>
  <si>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</si>
  <si>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</si>
  <si>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</si>
  <si>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</si>
  <si>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</si>
  <si>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</si>
  <si>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</si>
  <si>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</si>
  <si>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</si>
  <si>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</si>
  <si>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</si>
  <si>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</si>
  <si>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</si>
  <si>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</si>
  <si>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</si>
  <si>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</si>
  <si>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</si>
  <si>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</si>
  <si>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</si>
  <si>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</si>
  <si>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</si>
  <si>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</si>
  <si>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</si>
  <si>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</si>
  <si>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</si>
  <si>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</si>
  <si>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</si>
  <si>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</si>
  <si>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</si>
  <si>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</si>
  <si>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</si>
  <si>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</si>
  <si>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</si>
  <si>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</si>
  <si>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</si>
  <si>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</si>
  <si>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</si>
  <si>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</si>
  <si>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</si>
  <si>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</si>
  <si>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</si>
  <si>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</si>
  <si>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</si>
  <si>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</si>
  <si>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</si>
  <si>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</si>
  <si>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</si>
  <si>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</si>
  <si>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</si>
  <si>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</si>
  <si>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</si>
  <si>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</si>
  <si>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</si>
  <si>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</si>
  <si>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</si>
  <si>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</si>
  <si>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</si>
  <si>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</si>
  <si>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</si>
  <si>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</si>
  <si>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</si>
  <si>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</si>
  <si>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</si>
  <si>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</si>
  <si>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</si>
  <si>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</si>
  <si>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</si>
  <si>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</si>
  <si>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</si>
  <si>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</si>
  <si>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</si>
  <si>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</si>
  <si>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</si>
  <si>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</si>
  <si>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</si>
  <si>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</si>
  <si>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</si>
  <si>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</si>
  <si>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</si>
  <si>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</si>
  <si>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</si>
  <si>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</si>
  <si>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</si>
  <si>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</si>
  <si>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</si>
  <si>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</si>
  <si>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</si>
  <si>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</si>
  <si>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</si>
  <si>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</si>
  <si>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</si>
  <si>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</si>
  <si>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</si>
  <si>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</si>
  <si>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</si>
  <si>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</si>
  <si>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</si>
  <si>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</si>
  <si>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</si>
  <si>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</si>
  <si>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</si>
  <si>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</si>
  <si>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</si>
  <si>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</si>
  <si>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</si>
  <si>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</si>
  <si>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</si>
  <si>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</si>
  <si>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</si>
  <si>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</si>
  <si>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</si>
  <si>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</si>
  <si>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</si>
  <si>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</si>
  <si>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</si>
  <si>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</si>
  <si>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</si>
  <si>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</si>
  <si>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</si>
  <si>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</si>
  <si>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</si>
  <si>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</si>
  <si>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</si>
  <si>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</si>
  <si>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</si>
  <si>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</si>
  <si>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</si>
  <si>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</si>
  <si>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</si>
  <si>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</si>
  <si>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</si>
  <si>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</si>
  <si>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</si>
  <si>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</si>
  <si>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</si>
  <si>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</si>
  <si>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</si>
  <si>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</si>
  <si>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</si>
  <si>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</si>
  <si>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</si>
  <si>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</si>
  <si>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</si>
  <si>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</si>
  <si>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</si>
  <si>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</si>
  <si>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</si>
  <si>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</si>
  <si>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</si>
  <si>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</si>
  <si>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</si>
  <si>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</si>
  <si>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</si>
  <si>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</si>
  <si>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</si>
  <si>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</si>
  <si>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</si>
  <si>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</si>
  <si>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</si>
  <si>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</si>
  <si>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</si>
  <si>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</si>
  <si>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</si>
  <si>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</si>
  <si>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</si>
  <si>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</si>
  <si>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</si>
  <si>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</si>
  <si>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</si>
  <si>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</si>
  <si>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</si>
  <si>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</si>
  <si>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</si>
  <si>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</si>
  <si>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</si>
  <si>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</si>
  <si>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</si>
  <si>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</si>
  <si>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</si>
  <si>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</si>
  <si>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</si>
  <si>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</si>
  <si>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</si>
  <si>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</si>
  <si>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</si>
  <si>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</si>
  <si>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</si>
  <si>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</si>
  <si>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</si>
  <si>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</si>
  <si>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</si>
  <si>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</si>
  <si>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</si>
  <si>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</si>
  <si>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</si>
  <si>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</si>
  <si>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</si>
  <si>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</si>
  <si>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</si>
  <si>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</si>
  <si>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</si>
  <si>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</si>
  <si>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</si>
  <si>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</si>
  <si>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</si>
  <si>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</si>
  <si>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</si>
  <si>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</si>
  <si>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</si>
  <si>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</si>
  <si>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</si>
  <si>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</si>
  <si>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</si>
  <si>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</si>
  <si>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</si>
  <si>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</si>
  <si>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</si>
  <si>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</si>
  <si>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</si>
  <si>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</si>
  <si>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</si>
  <si>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</si>
  <si>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</si>
  <si>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</si>
  <si>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</si>
  <si>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</si>
  <si>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</si>
  <si>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</si>
  <si>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</si>
  <si>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</si>
  <si>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</si>
  <si>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</si>
  <si>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</si>
  <si>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</si>
  <si>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</si>
  <si>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</si>
  <si>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</si>
  <si>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</si>
  <si>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</si>
  <si>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</si>
  <si>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</si>
  <si>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</si>
  <si>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</si>
  <si>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</si>
  <si>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</si>
  <si>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</si>
  <si>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</si>
  <si>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</si>
  <si>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</si>
  <si>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</si>
  <si>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</si>
  <si>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</si>
  <si>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</si>
  <si>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</si>
  <si>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</si>
  <si>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</si>
  <si>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</si>
  <si>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</si>
  <si>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</si>
  <si>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</si>
  <si>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</si>
  <si>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</si>
  <si>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</si>
  <si>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</si>
  <si>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</si>
  <si>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</si>
  <si>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</si>
  <si>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</si>
  <si>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</si>
  <si>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</si>
  <si>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</si>
  <si>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</si>
  <si>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</si>
  <si>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</si>
  <si>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</si>
  <si>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</si>
  <si>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</si>
  <si>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</si>
  <si>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</si>
  <si>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</si>
  <si>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</si>
  <si>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</si>
  <si>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</si>
  <si>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</si>
  <si>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</si>
  <si>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</si>
  <si>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</si>
  <si>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</si>
  <si>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</si>
  <si>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</si>
  <si>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</si>
  <si>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</si>
  <si>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</si>
  <si>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</si>
  <si>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</si>
  <si>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</si>
  <si>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</si>
  <si>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</si>
  <si>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</si>
  <si>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</si>
  <si>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</si>
  <si>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</si>
  <si>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</si>
  <si>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</si>
  <si>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</si>
  <si>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</si>
  <si>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</si>
  <si>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</si>
  <si>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</si>
  <si>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</si>
  <si>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</si>
  <si>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</si>
  <si>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</si>
  <si>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</si>
  <si>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</si>
  <si>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</si>
  <si>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</si>
  <si>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</si>
  <si>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</si>
  <si>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</si>
  <si>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</si>
  <si>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</si>
  <si>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</si>
  <si>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</si>
  <si>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</si>
  <si>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</si>
  <si>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</si>
  <si>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</si>
  <si>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</si>
  <si>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</si>
  <si>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</si>
  <si>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</si>
  <si>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</si>
  <si>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</si>
  <si>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</si>
  <si>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</si>
  <si>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</si>
  <si>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</si>
  <si>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</si>
  <si>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</si>
  <si>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</si>
  <si>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</si>
  <si>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</si>
  <si>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</si>
  <si>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</si>
  <si>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</si>
  <si>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</si>
  <si>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</si>
  <si>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</si>
  <si>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</si>
  <si>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</si>
  <si>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</si>
  <si>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</si>
  <si>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</si>
  <si>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</si>
  <si>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</si>
  <si>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</si>
  <si>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</si>
  <si>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</si>
  <si>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</si>
  <si>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</si>
  <si>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</si>
  <si>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</si>
  <si>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</si>
  <si>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</si>
  <si>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</si>
  <si>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</si>
  <si>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</si>
  <si>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</si>
  <si>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</si>
  <si>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</si>
  <si>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</si>
  <si>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</si>
  <si>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</si>
  <si>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</si>
  <si>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</si>
  <si>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</si>
  <si>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</si>
  <si>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</si>
  <si>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</si>
  <si>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</si>
  <si>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</si>
  <si>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</si>
  <si>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</si>
  <si>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</si>
  <si>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</si>
  <si>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</si>
  <si>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</si>
  <si>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</si>
  <si>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</si>
  <si>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</si>
  <si>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</si>
  <si>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</si>
  <si>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</si>
  <si>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</si>
  <si>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</si>
  <si>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</si>
  <si>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</si>
  <si>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</si>
  <si>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</si>
  <si>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</si>
  <si>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</si>
  <si>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</si>
  <si>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</si>
  <si>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</si>
  <si>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</si>
  <si>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</si>
  <si>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</si>
  <si>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</si>
  <si>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</si>
  <si>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</si>
  <si>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</si>
  <si>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</si>
  <si>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</si>
  <si>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</si>
  <si>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</si>
  <si>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</si>
  <si>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</si>
  <si>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</si>
  <si>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</si>
  <si>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</si>
  <si>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</si>
  <si>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</si>
  <si>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</si>
  <si>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</si>
  <si>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</si>
  <si>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</si>
  <si>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</si>
  <si>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</si>
  <si>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</si>
  <si>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</si>
  <si>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</si>
  <si>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</si>
  <si>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</si>
  <si>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</si>
  <si>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</si>
  <si>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</si>
  <si>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</si>
  <si>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</si>
  <si>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</si>
  <si>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</si>
  <si>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</si>
  <si>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</si>
  <si>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</si>
  <si>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</si>
  <si>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</si>
  <si>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</si>
  <si>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</si>
  <si>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</si>
  <si>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</si>
  <si>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</si>
  <si>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</si>
  <si>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</si>
  <si>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</si>
  <si>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</si>
  <si>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</si>
  <si>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</si>
  <si>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</si>
  <si>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</si>
  <si>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</si>
  <si>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</si>
  <si>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</si>
  <si>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</si>
  <si>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</si>
  <si>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</si>
  <si>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</si>
  <si>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</si>
  <si>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</si>
  <si>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</si>
  <si>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</si>
  <si>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</si>
  <si>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</si>
  <si>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</si>
  <si>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</si>
  <si>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</si>
  <si>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</si>
  <si>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</si>
  <si>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</si>
  <si>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</si>
  <si>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</si>
  <si>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</si>
  <si>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</si>
  <si>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</si>
  <si>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</si>
  <si>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</si>
  <si>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</si>
  <si>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</si>
  <si>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</si>
  <si>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</si>
  <si>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</si>
  <si>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</si>
  <si>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</si>
  <si>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</si>
  <si>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</si>
  <si>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</si>
  <si>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</si>
  <si>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</si>
  <si>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</si>
  <si>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</si>
  <si>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</si>
  <si>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</si>
  <si>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</si>
  <si>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</si>
  <si>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</si>
  <si>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</si>
  <si>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</si>
  <si>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</si>
  <si>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</si>
  <si>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</si>
  <si>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</si>
  <si>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</si>
  <si>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</si>
  <si>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</si>
  <si>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</si>
  <si>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</si>
  <si>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</si>
  <si>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</si>
  <si>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</si>
  <si>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</si>
  <si>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</si>
  <si>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</si>
  <si>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</si>
  <si>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</si>
  <si>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</si>
  <si>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</si>
  <si>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</si>
  <si>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</si>
  <si>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</si>
  <si>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</si>
  <si>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</si>
  <si>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</si>
  <si>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</si>
  <si>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</si>
  <si>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</si>
  <si>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</si>
  <si>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</si>
  <si>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</si>
  <si>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</si>
  <si>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</si>
  <si>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</si>
  <si>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</si>
  <si>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</si>
  <si>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</si>
  <si>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</si>
  <si>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</si>
  <si>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</si>
  <si>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</si>
  <si>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</si>
  <si>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</si>
  <si>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</si>
  <si>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</si>
  <si>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</si>
  <si>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</si>
  <si>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</si>
  <si>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</si>
  <si>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</si>
  <si>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</si>
  <si>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</si>
  <si>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</si>
  <si>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</si>
  <si>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</si>
  <si>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</si>
  <si>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</si>
  <si>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</si>
  <si>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</si>
  <si>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</si>
  <si>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</si>
  <si>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</si>
  <si>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</si>
  <si>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</si>
  <si>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</si>
  <si>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</si>
  <si>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</si>
  <si>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</si>
  <si>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</si>
  <si>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</si>
  <si>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</si>
  <si>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</si>
  <si>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</si>
  <si>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</si>
  <si>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</si>
  <si>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</si>
  <si>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</si>
  <si>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</si>
  <si>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</si>
  <si>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</si>
  <si>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</si>
  <si>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</si>
  <si>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</si>
  <si>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</si>
  <si>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</si>
  <si>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</si>
  <si>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</si>
  <si>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</si>
  <si>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</si>
  <si>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</si>
  <si>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</si>
  <si>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</si>
  <si>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</si>
  <si>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</si>
  <si>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</si>
  <si>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</si>
  <si>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</si>
  <si>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</si>
  <si>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</si>
  <si>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</si>
  <si>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</si>
  <si>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</si>
  <si>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</si>
  <si>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</si>
  <si>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</si>
  <si>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</si>
  <si>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</si>
  <si>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</si>
  <si>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</si>
  <si>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</si>
  <si>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</si>
  <si>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</si>
  <si>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</si>
  <si>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</si>
  <si>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</si>
  <si>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</si>
  <si>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</si>
  <si>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</si>
  <si>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</si>
  <si>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</si>
  <si>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</si>
  <si>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</si>
  <si>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</si>
  <si>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</si>
  <si>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</si>
  <si>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</si>
  <si>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</si>
  <si>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</si>
  <si>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</si>
  <si>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</si>
  <si>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</si>
  <si>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</si>
  <si>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</si>
  <si>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</si>
  <si>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</si>
  <si>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</si>
  <si>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</si>
  <si>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</si>
  <si>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</si>
  <si>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</si>
  <si>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</si>
  <si>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</si>
  <si>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</si>
  <si>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</si>
  <si>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</si>
  <si>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</si>
  <si>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</si>
  <si>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</si>
  <si>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</si>
  <si>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</si>
  <si>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</si>
  <si>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</si>
  <si>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</si>
  <si>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</si>
  <si>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</si>
  <si>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</si>
  <si>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</si>
  <si>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</si>
  <si>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</si>
  <si>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</si>
  <si>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</si>
  <si>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</si>
  <si>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</si>
  <si>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</si>
  <si>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</si>
  <si>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</si>
  <si>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</si>
  <si>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</si>
  <si>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</si>
  <si>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</si>
  <si>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</si>
  <si>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</si>
  <si>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</si>
  <si>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</si>
  <si>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</si>
  <si>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</si>
  <si>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</si>
  <si>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</si>
  <si>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</si>
  <si>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</si>
  <si>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</si>
  <si>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</si>
  <si>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</si>
  <si>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</si>
  <si>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</si>
  <si>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</si>
  <si>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</si>
  <si>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</si>
  <si>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</si>
  <si>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</si>
  <si>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</si>
  <si>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</si>
  <si>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</si>
  <si>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</si>
  <si>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</si>
  <si>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</si>
  <si>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</si>
  <si>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</si>
  <si>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</si>
  <si>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</si>
  <si>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</si>
  <si>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</si>
  <si>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</si>
  <si>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</si>
  <si>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</si>
  <si>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</si>
  <si>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</si>
  <si>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</si>
  <si>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</si>
  <si>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</si>
  <si>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</si>
  <si>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</si>
  <si>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</si>
  <si>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</si>
  <si>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</si>
  <si>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</si>
  <si>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</si>
  <si>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</si>
  <si>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</si>
  <si>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</si>
  <si>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</si>
  <si>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</si>
  <si>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</si>
  <si>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</si>
  <si>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</si>
  <si>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</si>
  <si>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</si>
  <si>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</si>
  <si>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</si>
  <si>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</si>
  <si>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</si>
  <si>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</si>
  <si>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</si>
  <si>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</si>
  <si>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</si>
  <si>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</si>
  <si>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</si>
  <si>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</si>
  <si>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</si>
  <si>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</si>
  <si>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</si>
  <si>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</si>
  <si>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</si>
  <si>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</si>
  <si>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</si>
  <si>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</si>
  <si>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</si>
  <si>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</si>
  <si>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</si>
  <si>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</si>
  <si>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</si>
  <si>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</si>
  <si>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</si>
  <si>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</si>
  <si>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</si>
  <si>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</si>
  <si>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</si>
  <si>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</si>
  <si>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</si>
  <si>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</si>
  <si>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</si>
  <si>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</si>
  <si>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</si>
  <si>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</si>
  <si>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</si>
  <si>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</si>
  <si>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</si>
  <si>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</si>
  <si>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</si>
  <si>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</si>
  <si>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</si>
  <si>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</si>
  <si>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</si>
  <si>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</si>
  <si>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</si>
  <si>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</si>
  <si>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</si>
  <si>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</si>
  <si>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</si>
  <si>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</si>
  <si>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</si>
  <si>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</si>
  <si>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</si>
  <si>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</si>
  <si>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</si>
  <si>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</si>
  <si>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</si>
  <si>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</si>
  <si>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</si>
  <si>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</si>
  <si>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</si>
  <si>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</si>
  <si>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</si>
  <si>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</si>
  <si>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</si>
  <si>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</si>
  <si>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</si>
  <si>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</si>
  <si>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</si>
  <si>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</si>
  <si>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</si>
  <si>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</si>
  <si>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</si>
  <si>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</si>
  <si>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</si>
  <si>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</si>
  <si>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</si>
  <si>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</si>
  <si>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</si>
  <si>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</si>
  <si>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</si>
  <si>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</si>
  <si>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</si>
  <si>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</si>
  <si>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</si>
  <si>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</si>
  <si>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</si>
  <si>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</si>
  <si>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</si>
  <si>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</si>
  <si>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</si>
  <si>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</si>
  <si>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</si>
  <si>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</si>
  <si>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</si>
  <si>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</si>
  <si>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</si>
  <si>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</si>
  <si>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</si>
  <si>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</si>
  <si>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</si>
  <si>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</si>
  <si>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</si>
  <si>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</si>
  <si>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</si>
  <si>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</si>
  <si>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</si>
  <si>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</si>
  <si>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</si>
  <si>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</si>
  <si>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</si>
  <si>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</si>
  <si>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</si>
  <si>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</si>
  <si>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</si>
  <si>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</si>
  <si>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</si>
  <si>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</si>
  <si>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</si>
  <si>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</si>
  <si>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</si>
  <si>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</si>
  <si>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</si>
  <si>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</si>
  <si>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</si>
  <si>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</si>
  <si>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</si>
  <si>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</si>
  <si>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</si>
  <si>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</si>
  <si>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</si>
  <si>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</si>
  <si>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</si>
  <si>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</si>
  <si>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</si>
  <si>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</si>
  <si>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</si>
  <si>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</si>
  <si>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</si>
  <si>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</si>
  <si>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</si>
  <si>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</si>
  <si>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</si>
  <si>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</si>
  <si>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</si>
  <si>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</si>
  <si>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</si>
  <si>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</si>
  <si>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</si>
  <si>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</si>
  <si>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</si>
  <si>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</si>
  <si>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</si>
  <si>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</si>
  <si>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</si>
  <si>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</si>
  <si>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</si>
  <si>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</si>
  <si>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</si>
  <si>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</si>
  <si>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</si>
  <si>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</si>
  <si>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</si>
  <si>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</si>
  <si>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</si>
  <si>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</si>
  <si>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</si>
  <si>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</si>
  <si>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</si>
  <si>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</si>
  <si>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</si>
  <si>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</si>
  <si>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</si>
  <si>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</si>
  <si>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</si>
  <si>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</si>
  <si>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</si>
  <si>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</si>
  <si>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</si>
  <si>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</si>
  <si>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</si>
  <si>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</si>
  <si>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</si>
  <si>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</si>
  <si>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</si>
  <si>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</si>
  <si>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</si>
  <si>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</si>
  <si>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</si>
  <si>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</si>
  <si>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</si>
  <si>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</si>
  <si>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</si>
  <si>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</si>
  <si>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</si>
  <si>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</si>
  <si>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</si>
  <si>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</si>
  <si>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</si>
  <si>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</si>
  <si>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</si>
  <si>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</si>
  <si>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</si>
  <si>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</si>
  <si>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</si>
  <si>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</si>
  <si>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</si>
  <si>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</si>
  <si>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</si>
  <si>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</si>
  <si>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</si>
  <si>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</si>
  <si>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</si>
  <si>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</si>
  <si>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</si>
  <si>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</si>
  <si>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</si>
  <si>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</si>
  <si>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</si>
  <si>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</si>
  <si>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</si>
  <si>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</si>
  <si>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</si>
  <si>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</si>
  <si>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</si>
  <si>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</si>
  <si>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</si>
  <si>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</si>
  <si>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</si>
  <si>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</si>
  <si>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</si>
  <si>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</si>
  <si>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</si>
  <si>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</si>
  <si>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</si>
  <si>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</si>
  <si>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</si>
  <si>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</si>
  <si>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</si>
  <si>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</si>
  <si>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</si>
  <si>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</si>
  <si>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</si>
  <si>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</si>
  <si>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</si>
  <si>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</si>
  <si>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</si>
  <si>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</si>
  <si>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</si>
  <si>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</si>
  <si>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</si>
  <si>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</si>
  <si>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</si>
  <si>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</si>
  <si>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</si>
  <si>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</si>
  <si>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</si>
  <si>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</si>
  <si>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</si>
  <si>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</si>
  <si>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</si>
  <si>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</si>
  <si>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</si>
  <si>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</si>
  <si>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</si>
  <si>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</si>
  <si>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</si>
  <si>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</si>
  <si>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</si>
  <si>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</si>
  <si>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</si>
  <si>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</si>
  <si>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</si>
  <si>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</si>
  <si>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</si>
  <si>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</si>
  <si>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</si>
  <si>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</si>
  <si>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</si>
  <si>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</si>
  <si>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</si>
  <si>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</si>
  <si>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</si>
  <si>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</si>
  <si>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</si>
  <si>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</si>
  <si>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</si>
  <si>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</si>
  <si>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</si>
  <si>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</si>
  <si>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</si>
  <si>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</si>
  <si>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</si>
  <si>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</si>
  <si>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</si>
  <si>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</si>
  <si>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</si>
  <si>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</si>
  <si>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</si>
  <si>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</si>
  <si>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</si>
  <si>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</si>
  <si>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</si>
  <si>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</si>
  <si>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</si>
  <si>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</si>
  <si>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</si>
  <si>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</si>
  <si>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</si>
  <si>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</si>
  <si>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</si>
  <si>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</si>
  <si>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</si>
  <si>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</si>
  <si>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</si>
  <si>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</si>
  <si>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</si>
  <si>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</si>
  <si>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</si>
  <si>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</si>
  <si>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</si>
  <si>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</si>
  <si>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</si>
  <si>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</si>
  <si>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</si>
  <si>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</si>
  <si>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</si>
  <si>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</si>
  <si>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</si>
  <si>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</si>
  <si>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</si>
  <si>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</si>
  <si>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</si>
  <si>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</si>
  <si>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</si>
  <si>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</si>
  <si>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</si>
  <si>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</si>
  <si>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</si>
  <si>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</si>
  <si>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</si>
  <si>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</si>
  <si>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</si>
  <si>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</si>
  <si>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</si>
  <si>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</si>
  <si>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</si>
  <si>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</si>
  <si>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</si>
  <si>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</si>
  <si>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</si>
  <si>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</si>
  <si>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</si>
  <si>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</si>
  <si>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</si>
  <si>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</si>
  <si>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</si>
  <si>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</si>
  <si>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</si>
  <si>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</si>
  <si>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</si>
  <si>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</si>
  <si>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</si>
  <si>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</si>
  <si>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</si>
  <si>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</si>
  <si>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</si>
  <si>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</si>
  <si>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</si>
  <si>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</si>
  <si>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</si>
  <si>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</si>
  <si>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</si>
  <si>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</si>
  <si>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</si>
  <si>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</si>
  <si>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</si>
  <si>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</si>
  <si>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</si>
  <si>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</si>
  <si>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</si>
  <si>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</si>
  <si>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</si>
  <si>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</si>
  <si>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</si>
  <si>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</si>
  <si>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</si>
  <si>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</si>
  <si>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</si>
  <si>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</si>
  <si>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</si>
  <si>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</si>
  <si>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</si>
  <si>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</si>
  <si>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</si>
  <si>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</si>
  <si>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</si>
  <si>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</si>
  <si>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</si>
  <si>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</si>
  <si>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</si>
  <si>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</si>
  <si>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</si>
  <si>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</si>
  <si>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</si>
  <si>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</si>
  <si>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</si>
  <si>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</si>
  <si>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</si>
  <si>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</si>
  <si>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</si>
  <si>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</si>
  <si>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</si>
  <si>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</si>
  <si>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</si>
  <si>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</si>
  <si>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</si>
  <si>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</si>
  <si>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</si>
  <si>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</si>
  <si>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</si>
  <si>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</si>
  <si>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</si>
  <si>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</si>
  <si>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</si>
  <si>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</si>
  <si>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</si>
  <si>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</si>
  <si>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</si>
  <si>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</si>
  <si>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</si>
  <si>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</si>
  <si>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</si>
  <si>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</si>
  <si>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</si>
  <si>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</si>
  <si>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</si>
  <si>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</si>
  <si>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</si>
  <si>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</si>
  <si>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</si>
  <si>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</si>
  <si>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</si>
  <si>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</si>
  <si>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</si>
  <si>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</si>
  <si>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</si>
  <si>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</si>
  <si>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</si>
  <si>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</si>
  <si>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</si>
  <si>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</si>
  <si>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</si>
  <si>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</si>
  <si>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</si>
  <si>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</si>
  <si>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</si>
  <si>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</si>
  <si>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</si>
  <si>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</si>
  <si>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</si>
  <si>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</si>
  <si>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</si>
  <si>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</si>
  <si>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</si>
  <si>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</si>
  <si>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</si>
  <si>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</si>
  <si>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</si>
  <si>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</si>
  <si>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</si>
  <si>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</si>
  <si>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</si>
  <si>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</si>
  <si>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</si>
  <si>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</si>
  <si>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</si>
  <si>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</si>
  <si>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</si>
  <si>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</si>
  <si>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</si>
  <si>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</si>
  <si>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</si>
  <si>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</si>
  <si>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</si>
  <si>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</si>
  <si>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</si>
  <si>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</si>
  <si>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</si>
  <si>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</si>
  <si>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</si>
  <si>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</si>
  <si>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</si>
  <si>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</si>
  <si>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</si>
  <si>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</si>
  <si>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</si>
  <si>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</si>
  <si>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</si>
  <si>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</si>
  <si>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</si>
  <si>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</si>
  <si>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</si>
  <si>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</si>
  <si>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</si>
  <si>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</si>
  <si>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</si>
  <si>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</si>
  <si>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</si>
  <si>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</si>
  <si>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</si>
  <si>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</si>
  <si>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</si>
  <si>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</si>
  <si>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</si>
  <si>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</si>
  <si>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</si>
  <si>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</si>
  <si>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</si>
  <si>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</si>
  <si>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</si>
  <si>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</si>
  <si>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</si>
  <si>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</si>
  <si>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</si>
  <si>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</si>
  <si>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</si>
  <si>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</si>
  <si>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</si>
  <si>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</si>
  <si>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</si>
  <si>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</si>
  <si>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</si>
  <si>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</si>
  <si>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</si>
  <si>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</si>
  <si>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</si>
  <si>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</si>
  <si>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</si>
  <si>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</si>
  <si>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</si>
  <si>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</si>
  <si>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</si>
  <si>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</si>
  <si>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</si>
  <si>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</si>
  <si>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</si>
  <si>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</si>
  <si>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</si>
  <si>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</si>
  <si>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</si>
  <si>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</si>
  <si>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</si>
  <si>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</si>
  <si>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</si>
  <si>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</si>
  <si>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</si>
  <si>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</si>
  <si>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</si>
  <si>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</si>
  <si>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</si>
  <si>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</si>
  <si>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</si>
  <si>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</si>
  <si>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</si>
  <si>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</si>
  <si>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</si>
  <si>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</si>
  <si>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</si>
  <si>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</si>
  <si>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</si>
  <si>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</si>
  <si>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</si>
  <si>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</si>
  <si>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</si>
  <si>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</si>
  <si>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</si>
  <si>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</si>
  <si>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</si>
  <si>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</si>
  <si>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</si>
  <si>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</si>
  <si>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</si>
  <si>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</si>
  <si>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</si>
  <si>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</si>
  <si>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</si>
  <si>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</si>
  <si>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</si>
  <si>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</si>
  <si>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</si>
  <si>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</si>
  <si>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</si>
  <si>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</si>
  <si>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</si>
  <si>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</si>
  <si>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</si>
  <si>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</si>
  <si>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</si>
  <si>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</si>
  <si>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</si>
  <si>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</si>
  <si>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</si>
  <si>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</si>
  <si>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</si>
  <si>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</si>
  <si>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</si>
  <si>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</si>
  <si>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</si>
  <si>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</si>
  <si>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</si>
  <si>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</si>
  <si>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</si>
  <si>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</si>
  <si>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</si>
  <si>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</si>
  <si>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</si>
  <si>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</si>
  <si>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</si>
  <si>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</si>
  <si>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</si>
  <si>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</si>
  <si>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</si>
  <si>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</si>
  <si>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</si>
  <si>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</si>
  <si>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</si>
  <si>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</si>
  <si>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</si>
  <si>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</si>
  <si>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</si>
  <si>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</si>
  <si>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</si>
  <si>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</si>
  <si>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</si>
  <si>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</si>
  <si>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</si>
  <si>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</si>
  <si>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</si>
  <si>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</si>
  <si>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</si>
  <si>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</si>
  <si>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</si>
  <si>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</si>
  <si>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</si>
  <si>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</si>
  <si>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</si>
  <si>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</si>
  <si>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</si>
  <si>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</si>
  <si>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</si>
  <si>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</si>
  <si>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</si>
  <si>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</si>
  <si>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</si>
  <si>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</si>
  <si>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</si>
  <si>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</si>
  <si>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</si>
  <si>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</si>
  <si>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</si>
  <si>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</si>
  <si>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</si>
  <si>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</si>
  <si>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</si>
  <si>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</si>
  <si>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</si>
  <si>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</si>
  <si>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</si>
  <si>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</si>
  <si>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</si>
  <si>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</si>
  <si>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</si>
  <si>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</si>
  <si>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</si>
  <si>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</si>
  <si>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</si>
  <si>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</si>
  <si>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</si>
  <si>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</si>
  <si>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</si>
  <si>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</si>
  <si>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</si>
  <si>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</si>
  <si>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</si>
  <si>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</si>
  <si>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</si>
  <si>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</si>
  <si>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</si>
  <si>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</si>
  <si>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</si>
  <si>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</si>
  <si>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</si>
  <si>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</si>
  <si>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</si>
  <si>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</si>
  <si>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</si>
  <si>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</si>
  <si>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</si>
  <si>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</si>
  <si>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</si>
  <si>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</si>
  <si>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</si>
  <si>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</si>
  <si>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</si>
  <si>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</si>
  <si>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</si>
  <si>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</si>
  <si>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</si>
  <si>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</si>
  <si>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</si>
  <si>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</si>
  <si>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</si>
  <si>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</si>
  <si>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</si>
  <si>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</si>
  <si>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</si>
  <si>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</si>
  <si>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</si>
  <si>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</si>
  <si>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</si>
  <si>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</si>
  <si>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</si>
  <si>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</si>
  <si>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</si>
  <si>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</si>
  <si>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</si>
  <si>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</si>
  <si>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</si>
  <si>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</si>
  <si>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</si>
  <si>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</si>
  <si>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</si>
  <si>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</si>
  <si>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</si>
  <si>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</si>
  <si>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</si>
  <si>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</si>
  <si>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</si>
  <si>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</si>
  <si>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</si>
  <si>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</si>
  <si>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</si>
  <si>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</si>
  <si>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</si>
  <si>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</si>
  <si>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</si>
  <si>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</si>
  <si>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</si>
  <si>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</si>
  <si>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</si>
  <si>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</si>
  <si>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</si>
  <si>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</si>
  <si>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</si>
  <si>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</si>
  <si>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</si>
  <si>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</si>
  <si>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</si>
  <si>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</si>
  <si>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</si>
  <si>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</si>
  <si>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</si>
  <si>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</si>
  <si>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</si>
  <si>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</si>
  <si>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</si>
  <si>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</si>
  <si>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</si>
  <si>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</si>
  <si>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</si>
  <si>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</si>
  <si>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</si>
  <si>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</si>
  <si>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</si>
  <si>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</si>
  <si>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</si>
  <si>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</si>
  <si>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</si>
  <si>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</si>
  <si>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</si>
  <si>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</si>
  <si>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</si>
  <si>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</si>
  <si>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</si>
  <si>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</si>
  <si>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</si>
  <si>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</si>
  <si>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</si>
  <si>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</si>
  <si>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</si>
  <si>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</si>
  <si>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</si>
  <si>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</si>
  <si>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</si>
  <si>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</si>
  <si>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</si>
  <si>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</si>
  <si>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</si>
  <si>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</si>
  <si>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</si>
  <si>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</si>
  <si>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</si>
  <si>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</si>
  <si>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</si>
  <si>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</si>
  <si>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</si>
  <si>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</si>
  <si>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</si>
  <si>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</si>
  <si>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</si>
  <si>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</si>
  <si>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</si>
  <si>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</si>
  <si>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</si>
  <si>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</si>
  <si>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</si>
  <si>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</si>
  <si>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</si>
  <si>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</si>
  <si>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</si>
  <si>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</si>
  <si>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</si>
  <si>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</si>
  <si>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</si>
  <si>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</si>
  <si>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</si>
  <si>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</si>
  <si>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</si>
  <si>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</si>
  <si>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</si>
  <si>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</si>
  <si>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</si>
  <si>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</si>
  <si>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</si>
  <si>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</si>
  <si>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</si>
  <si>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</si>
  <si>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</si>
  <si>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</si>
  <si>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</si>
  <si>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</si>
  <si>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</si>
  <si>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</si>
  <si>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</si>
  <si>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</si>
  <si>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</si>
  <si>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</si>
  <si>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</si>
  <si>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</si>
  <si>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</si>
  <si>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</si>
  <si>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</si>
  <si>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</si>
  <si>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</si>
  <si>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</si>
  <si>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</si>
  <si>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</si>
  <si>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</si>
  <si>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</si>
  <si>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</si>
  <si>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</si>
  <si>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</si>
  <si>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</si>
  <si>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</si>
  <si>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</si>
  <si>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</si>
  <si>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</si>
  <si>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</si>
  <si>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</si>
  <si>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</si>
  <si>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</si>
  <si>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</si>
  <si>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</si>
  <si>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</si>
  <si>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</si>
  <si>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</si>
  <si>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</si>
  <si>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</si>
  <si>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</si>
  <si>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</si>
  <si>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</si>
  <si>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</si>
  <si>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</si>
  <si>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</si>
  <si>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</si>
  <si>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</si>
  <si>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</si>
  <si>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</si>
  <si>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</si>
  <si>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</si>
  <si>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</si>
  <si>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</si>
  <si>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</si>
  <si>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</si>
  <si>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</si>
  <si>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</si>
  <si>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</si>
  <si>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</si>
  <si>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</si>
  <si>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</si>
  <si>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</si>
  <si>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</si>
  <si>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</si>
  <si>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</si>
  <si>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</si>
  <si>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</si>
  <si>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</si>
  <si>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</si>
  <si>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</si>
  <si>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</si>
  <si>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</si>
  <si>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</si>
  <si>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</si>
  <si>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</si>
  <si>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</si>
  <si>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</si>
  <si>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</si>
  <si>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</si>
  <si>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</si>
  <si>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</si>
  <si>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</si>
  <si>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</si>
  <si>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</si>
  <si>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</si>
  <si>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</si>
  <si>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</si>
  <si>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</si>
  <si>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</si>
  <si>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</si>
  <si>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</si>
  <si>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</si>
  <si>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</si>
  <si>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</si>
  <si>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</si>
  <si>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</si>
  <si>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</si>
  <si>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</si>
  <si>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</si>
  <si>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</si>
  <si>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</si>
  <si>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</si>
  <si>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</si>
  <si>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</si>
  <si>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</si>
  <si>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</si>
  <si>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</si>
  <si>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</si>
  <si>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</si>
  <si>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</si>
  <si>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</si>
  <si>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</si>
  <si>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</si>
  <si>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</si>
  <si>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</si>
  <si>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</si>
  <si>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</si>
  <si>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</si>
  <si>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</si>
  <si>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</si>
  <si>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</si>
  <si>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</si>
  <si>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</si>
  <si>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</si>
  <si>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</si>
  <si>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</si>
  <si>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</si>
  <si>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</si>
  <si>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</si>
  <si>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</si>
  <si>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</si>
  <si>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</si>
  <si>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</si>
  <si>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</si>
  <si>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</si>
  <si>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</si>
  <si>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</si>
  <si>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</si>
  <si>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</si>
  <si>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</si>
  <si>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</si>
  <si>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</si>
  <si>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</si>
  <si>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</si>
  <si>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</si>
  <si>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</si>
  <si>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</si>
  <si>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</si>
  <si>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</si>
  <si>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</si>
  <si>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</si>
  <si>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</si>
  <si>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</si>
  <si>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</si>
  <si>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</si>
  <si>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</si>
  <si>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</si>
  <si>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</si>
  <si>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</si>
  <si>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</si>
  <si>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</si>
  <si>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</si>
  <si>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</si>
  <si>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</si>
  <si>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</si>
  <si>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</si>
  <si>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</si>
  <si>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</si>
  <si>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</si>
  <si>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</si>
  <si>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</si>
  <si>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</si>
  <si>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</si>
  <si>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</si>
  <si>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</si>
  <si>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</si>
  <si>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</si>
  <si>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</si>
  <si>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</si>
  <si>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</si>
  <si>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</si>
  <si>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</si>
  <si>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</si>
  <si>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</si>
  <si>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</si>
  <si>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</si>
  <si>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</si>
  <si>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</si>
  <si>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</si>
  <si>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</si>
  <si>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</si>
  <si>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</si>
  <si>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</si>
  <si>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</si>
  <si>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</si>
  <si>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</si>
  <si>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</si>
  <si>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</si>
  <si>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</si>
  <si>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</si>
  <si>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</si>
  <si>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</si>
  <si>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</si>
  <si>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</si>
  <si>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</si>
  <si>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</si>
  <si>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</si>
  <si>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</si>
  <si>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</si>
  <si>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</si>
  <si>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</si>
  <si>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</si>
  <si>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</si>
  <si>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</si>
  <si>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</si>
  <si>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</si>
  <si>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</si>
  <si>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</si>
  <si>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</si>
  <si>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</si>
  <si>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</si>
  <si>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</si>
  <si>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</si>
  <si>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</si>
  <si>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</si>
  <si>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</si>
  <si>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</si>
  <si>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</si>
  <si>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</si>
  <si>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</si>
  <si>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</si>
  <si>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</si>
  <si>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</si>
  <si>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</si>
  <si>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</si>
  <si>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</si>
  <si>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</si>
  <si>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</si>
  <si>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</si>
  <si>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</si>
  <si>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</si>
  <si>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</si>
  <si>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</si>
  <si>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</si>
  <si>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</si>
  <si>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</si>
  <si>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</si>
  <si>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</si>
  <si>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</si>
  <si>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</si>
  <si>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</si>
  <si>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</si>
  <si>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</si>
  <si>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</si>
  <si>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</si>
  <si>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</si>
  <si>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</si>
  <si>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</si>
  <si>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</si>
  <si>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</si>
  <si>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</si>
  <si>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</si>
  <si>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</si>
  <si>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</si>
  <si>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</si>
  <si>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</si>
  <si>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</si>
  <si>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</si>
  <si>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</si>
  <si>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</si>
  <si>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</si>
  <si>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</si>
  <si>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</si>
  <si>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</si>
  <si>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</si>
  <si>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</si>
  <si>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</si>
  <si>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</si>
  <si>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</si>
  <si>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</si>
  <si>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</si>
  <si>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</si>
  <si>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</si>
  <si>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</si>
  <si>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</si>
  <si>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</si>
  <si>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</si>
  <si>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</si>
  <si>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</si>
  <si>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</si>
  <si>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</si>
  <si>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</si>
  <si>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</si>
  <si>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</si>
  <si>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</si>
  <si>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</si>
  <si>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</si>
  <si>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</si>
  <si>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</si>
  <si>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</si>
  <si>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</si>
  <si>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</si>
  <si>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</si>
  <si>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</si>
  <si>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</si>
  <si>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</si>
  <si>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</si>
  <si>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</si>
  <si>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</si>
  <si>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</si>
  <si>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</si>
  <si>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</si>
  <si>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</si>
  <si>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</si>
  <si>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</si>
  <si>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</si>
  <si>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</si>
  <si>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</si>
  <si>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</si>
  <si>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</si>
  <si>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</si>
  <si>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</si>
  <si>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</si>
  <si>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</si>
  <si>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</si>
  <si>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</si>
  <si>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</si>
  <si>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</si>
  <si>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</si>
  <si>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</si>
  <si>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</si>
  <si>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</si>
  <si>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</si>
  <si>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</si>
  <si>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</si>
  <si>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</si>
  <si>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</si>
  <si>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</si>
  <si>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</si>
  <si>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</si>
  <si>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</si>
  <si>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</si>
  <si>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</si>
  <si>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</si>
  <si>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</si>
  <si>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</si>
  <si>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</si>
  <si>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</si>
  <si>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</si>
  <si>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</si>
  <si>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</si>
  <si>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</si>
  <si>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</si>
  <si>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</si>
  <si>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</si>
  <si>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</si>
  <si>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</si>
  <si>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</si>
  <si>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</si>
  <si>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</si>
  <si>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</si>
  <si>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</si>
  <si>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</si>
  <si>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</si>
  <si>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</si>
  <si>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</si>
  <si>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</si>
  <si>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</si>
  <si>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</si>
  <si>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</si>
  <si>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</si>
  <si>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</si>
  <si>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</si>
  <si>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</si>
  <si>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</si>
  <si>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</si>
  <si>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</si>
  <si>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</si>
  <si>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</si>
  <si>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</si>
  <si>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</si>
  <si>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</si>
  <si>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</si>
  <si>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</si>
  <si>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</si>
  <si>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</si>
  <si>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</si>
  <si>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</si>
  <si>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</si>
  <si>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</si>
  <si>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</si>
  <si>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</si>
  <si>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</si>
  <si>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</si>
  <si>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</si>
  <si>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</si>
  <si>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</si>
  <si>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</si>
  <si>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</si>
  <si>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</si>
  <si>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</si>
  <si>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</si>
  <si>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</si>
  <si>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</si>
  <si>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</si>
  <si>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</si>
  <si>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</si>
  <si>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</si>
  <si>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</si>
  <si>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</si>
  <si>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</si>
  <si>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</si>
  <si>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</si>
  <si>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</si>
  <si>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</si>
  <si>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</si>
  <si>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</si>
  <si>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</si>
  <si>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</si>
  <si>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</si>
  <si>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</si>
  <si>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</si>
  <si>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</si>
  <si>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</si>
  <si>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</si>
  <si>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</si>
  <si>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</si>
  <si>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</si>
  <si>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</si>
  <si>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</si>
  <si>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</si>
  <si>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</si>
  <si>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</si>
  <si>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</si>
  <si>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</si>
  <si>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</si>
  <si>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</si>
  <si>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</si>
  <si>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</si>
  <si>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</si>
  <si>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</si>
  <si>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</si>
  <si>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</si>
  <si>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</si>
  <si>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</si>
  <si>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</si>
  <si>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</si>
  <si>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</si>
  <si>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</si>
  <si>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</si>
  <si>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</si>
  <si>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</si>
  <si>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</si>
  <si>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</si>
  <si>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</si>
  <si>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</si>
  <si>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</si>
  <si>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</si>
  <si>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</si>
  <si>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</si>
  <si>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</si>
  <si>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</si>
  <si>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</si>
  <si>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</si>
  <si>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</si>
  <si>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</si>
  <si>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</si>
  <si>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</si>
  <si>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</si>
  <si>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</si>
  <si>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</si>
  <si>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</si>
  <si>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</si>
  <si>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</si>
  <si>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</si>
  <si>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</si>
  <si>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</si>
  <si>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</si>
  <si>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</si>
  <si>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</si>
  <si>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</si>
  <si>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</si>
  <si>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</si>
  <si>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</si>
  <si>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</si>
  <si>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</si>
  <si>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</si>
  <si>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</si>
  <si>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</si>
  <si>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</si>
  <si>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</si>
  <si>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</si>
  <si>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</si>
  <si>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</si>
  <si>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</si>
  <si>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</si>
  <si>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</si>
  <si>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</si>
  <si>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</si>
  <si>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</si>
  <si>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</si>
  <si>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</si>
  <si>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</si>
  <si>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</si>
  <si>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</si>
  <si>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</si>
  <si>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</si>
  <si>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</si>
  <si>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</si>
  <si>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</si>
  <si>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</si>
  <si>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</si>
  <si>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</si>
  <si>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</si>
  <si>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</si>
  <si>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</si>
  <si>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</si>
  <si>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</si>
  <si>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</si>
  <si>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</si>
  <si>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</si>
  <si>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</si>
  <si>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</si>
  <si>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</si>
  <si>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</si>
  <si>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</si>
  <si>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</si>
  <si>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</si>
  <si>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</si>
  <si>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</si>
  <si>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</si>
  <si>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</si>
  <si>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</si>
  <si>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</si>
  <si>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</si>
  <si>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</si>
  <si>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</si>
  <si>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</si>
  <si>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</si>
  <si>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</si>
  <si>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</si>
  <si>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</si>
  <si>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</si>
  <si>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</si>
  <si>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</si>
  <si>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</si>
  <si>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</si>
  <si>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</si>
  <si>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</si>
  <si>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</si>
  <si>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</si>
  <si>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</si>
  <si>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</si>
  <si>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</si>
  <si>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</si>
  <si>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</si>
  <si>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</si>
  <si>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</si>
  <si>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</si>
  <si>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</si>
  <si>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</si>
  <si>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</si>
  <si>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</si>
  <si>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</si>
  <si>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</si>
  <si>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</si>
  <si>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</si>
  <si>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</si>
  <si>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</si>
  <si>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</si>
  <si>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</si>
  <si>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</si>
  <si>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</si>
  <si>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</si>
  <si>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</si>
  <si>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</si>
  <si>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</si>
  <si>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</si>
  <si>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</si>
  <si>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</si>
  <si>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</si>
  <si>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</si>
  <si>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</si>
  <si>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</si>
  <si>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</si>
  <si>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</si>
  <si>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</si>
  <si>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</si>
  <si>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</si>
  <si>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</si>
  <si>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</si>
  <si>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</si>
  <si>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</si>
  <si>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</si>
  <si>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</si>
  <si>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</si>
  <si>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</si>
  <si>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</si>
  <si>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</si>
  <si>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</si>
  <si>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</si>
  <si>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</si>
  <si>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</si>
  <si>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</si>
  <si>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</si>
  <si>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</si>
  <si>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</si>
  <si>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</si>
  <si>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</si>
  <si>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</si>
  <si>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</si>
  <si>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</si>
  <si>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</si>
  <si>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</si>
  <si>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</si>
  <si>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</si>
  <si>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</si>
  <si>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</si>
  <si>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</si>
  <si>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</si>
  <si>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</si>
  <si>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</si>
  <si>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</si>
  <si>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</si>
  <si>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</si>
  <si>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</si>
  <si>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</si>
  <si>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</si>
  <si>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</si>
  <si>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</si>
  <si>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</si>
  <si>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</si>
  <si>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</si>
  <si>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</si>
  <si>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</si>
  <si>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</si>
  <si>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</si>
  <si>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</si>
  <si>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</si>
  <si>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</si>
  <si>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</si>
  <si>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</si>
  <si>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</si>
  <si>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</si>
  <si>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</si>
  <si>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</si>
  <si>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</si>
  <si>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</si>
  <si>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</si>
  <si>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</si>
  <si>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</si>
  <si>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</si>
  <si>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</si>
  <si>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</si>
  <si>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</si>
  <si>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</si>
  <si>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</si>
  <si>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</si>
  <si>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</si>
  <si>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</si>
  <si>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</si>
  <si>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</si>
  <si>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</si>
  <si>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</si>
  <si>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</si>
  <si>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</si>
  <si>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</si>
  <si>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</si>
  <si>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</si>
  <si>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</si>
  <si>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</si>
  <si>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</si>
  <si>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</si>
  <si>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</si>
  <si>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</si>
  <si>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</si>
  <si>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</si>
  <si>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</si>
  <si>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</si>
  <si>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</si>
  <si>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</si>
  <si>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</si>
  <si>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</si>
  <si>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</si>
  <si>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</si>
  <si>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</si>
  <si>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</si>
  <si>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</si>
  <si>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</si>
  <si>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</si>
  <si>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</si>
  <si>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</si>
  <si>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</si>
  <si>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</si>
  <si>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</si>
  <si>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</si>
  <si>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</si>
  <si>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</si>
  <si>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</si>
  <si>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</si>
  <si>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</si>
  <si>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</si>
  <si>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</si>
  <si>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</si>
  <si>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</si>
  <si>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</si>
  <si>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</si>
  <si>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</si>
  <si>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</si>
  <si>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</si>
  <si>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</si>
  <si>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</si>
  <si>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</si>
  <si>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</si>
  <si>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</si>
  <si>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</si>
  <si>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</si>
  <si>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</si>
  <si>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</si>
  <si>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</si>
  <si>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</si>
  <si>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</si>
  <si>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</si>
  <si>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</si>
  <si>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</si>
  <si>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</si>
  <si>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</si>
  <si>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</si>
  <si>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</si>
  <si>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</si>
  <si>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</si>
  <si>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</si>
  <si>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</si>
  <si>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</si>
  <si>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</si>
  <si>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</si>
  <si>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</si>
  <si>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</si>
  <si>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</si>
  <si>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</si>
  <si>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</si>
  <si>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</si>
  <si>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</si>
  <si>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</si>
  <si>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</si>
  <si>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</si>
  <si>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</si>
  <si>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</si>
  <si>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</si>
  <si>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</si>
  <si>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</si>
  <si>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</si>
  <si>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</si>
  <si>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</si>
  <si>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</si>
  <si>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</si>
  <si>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</si>
  <si>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</si>
  <si>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</si>
  <si>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</si>
  <si>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</si>
  <si>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</si>
  <si>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</si>
  <si>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</si>
  <si>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</si>
  <si>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</si>
  <si>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</si>
  <si>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</si>
  <si>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</si>
  <si>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</si>
  <si>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</si>
  <si>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</si>
  <si>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</si>
  <si>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</si>
  <si>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</si>
  <si>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</si>
  <si>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</si>
  <si>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</si>
  <si>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</si>
  <si>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</si>
  <si>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</si>
  <si>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</si>
  <si>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</si>
  <si>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</si>
  <si>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</si>
  <si>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</si>
  <si>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</si>
  <si>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</si>
  <si>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</si>
  <si>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</si>
  <si>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</si>
  <si>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</si>
  <si>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</si>
  <si>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</si>
  <si>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</si>
  <si>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</si>
  <si>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</si>
  <si>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</si>
  <si>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</si>
  <si>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</si>
  <si>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</si>
  <si>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</si>
  <si>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</si>
  <si>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</si>
  <si>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</si>
  <si>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</si>
  <si>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</si>
  <si>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</si>
  <si>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</si>
  <si>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</si>
  <si>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</si>
  <si>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</si>
  <si>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</si>
  <si>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</si>
  <si>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</si>
  <si>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</si>
  <si>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</si>
  <si>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</si>
  <si>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</si>
  <si>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</si>
  <si>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</si>
  <si>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</si>
  <si>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</si>
  <si>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</si>
  <si>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</si>
  <si>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</si>
  <si>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</si>
  <si>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</si>
  <si>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</si>
  <si>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</si>
  <si>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</si>
  <si>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</si>
  <si>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</si>
  <si>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</si>
  <si>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</si>
  <si>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</si>
  <si>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</si>
  <si>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</si>
  <si>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</si>
  <si>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</si>
  <si>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</si>
  <si>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</si>
  <si>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</si>
  <si>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</si>
  <si>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</si>
  <si>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</si>
  <si>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</si>
  <si>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</si>
  <si>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</si>
  <si>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</si>
  <si>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</si>
  <si>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</si>
  <si>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</si>
  <si>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</si>
  <si>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</si>
  <si>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</si>
  <si>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</si>
  <si>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</si>
  <si>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</si>
  <si>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</si>
  <si>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</si>
  <si>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</si>
  <si>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</si>
  <si>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</si>
  <si>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</si>
  <si>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</si>
  <si>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</si>
  <si>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</si>
  <si>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</si>
  <si>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</si>
  <si>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</si>
  <si>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</si>
  <si>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</si>
  <si>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</si>
  <si>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</si>
  <si>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</si>
  <si>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</si>
  <si>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</si>
  <si>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</si>
  <si>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</si>
  <si>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</si>
  <si>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</si>
  <si>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</si>
  <si>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</si>
  <si>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</si>
  <si>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</si>
  <si>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</si>
  <si>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</si>
  <si>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</si>
  <si>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</si>
  <si>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</si>
  <si>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</si>
  <si>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</si>
  <si>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</si>
  <si>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</si>
  <si>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</si>
  <si>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</si>
  <si>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</si>
  <si>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</si>
  <si>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</si>
  <si>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</si>
  <si>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</si>
  <si>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</si>
  <si>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</si>
  <si>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</si>
  <si>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</si>
  <si>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</si>
  <si>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</si>
  <si>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</si>
  <si>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</si>
  <si>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</si>
  <si>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</si>
  <si>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</si>
  <si>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</si>
  <si>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</si>
  <si>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</si>
  <si>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</si>
  <si>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</si>
  <si>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</si>
  <si>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</si>
  <si>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</si>
  <si>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</si>
  <si>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</si>
  <si>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</si>
  <si>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</si>
  <si>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</si>
  <si>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</si>
  <si>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</si>
  <si>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</si>
  <si>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</si>
  <si>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</si>
  <si>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</si>
  <si>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</si>
  <si>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</si>
  <si>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</si>
  <si>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</si>
  <si>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</si>
  <si>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</si>
  <si>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</si>
  <si>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</si>
  <si>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</si>
  <si>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</si>
  <si>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</si>
  <si>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</si>
  <si>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</si>
  <si>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</si>
  <si>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</si>
  <si>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</si>
  <si>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</si>
  <si>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</si>
  <si>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</si>
  <si>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</si>
  <si>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</si>
  <si>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</si>
  <si>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</si>
  <si>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</si>
  <si>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</si>
  <si>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</si>
  <si>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</si>
  <si>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</si>
  <si>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</si>
  <si>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</si>
  <si>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</si>
  <si>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</si>
  <si>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</si>
  <si>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</si>
  <si>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</si>
  <si>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</si>
  <si>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</si>
  <si>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</si>
  <si>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</si>
  <si>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</si>
  <si>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</si>
  <si>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</si>
  <si>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</si>
  <si>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</si>
  <si>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</si>
  <si>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</si>
  <si>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</si>
  <si>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</si>
  <si>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</si>
  <si>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</si>
  <si>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</si>
  <si>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</si>
  <si>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</si>
  <si>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</si>
  <si>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</si>
  <si>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</si>
  <si>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</si>
  <si>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</si>
  <si>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</si>
  <si>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</si>
  <si>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</si>
  <si>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</si>
  <si>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</si>
  <si>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</si>
  <si>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</si>
  <si>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</si>
  <si>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</si>
  <si>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</si>
  <si>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</si>
  <si>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</si>
  <si>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</si>
  <si>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</si>
  <si>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</si>
  <si>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</si>
  <si>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</si>
  <si>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</si>
  <si>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</si>
  <si>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</si>
  <si>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</si>
  <si>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</si>
  <si>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</si>
  <si>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</si>
  <si>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</si>
  <si>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</si>
  <si>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</si>
  <si>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</si>
  <si>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</si>
  <si>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</si>
  <si>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</si>
  <si>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</si>
  <si>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</si>
  <si>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</si>
  <si>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</si>
  <si>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</si>
  <si>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</si>
  <si>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</si>
  <si>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</si>
  <si>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</si>
  <si>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</si>
  <si>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</si>
  <si>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</si>
  <si>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</si>
  <si>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</si>
  <si>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</si>
  <si>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</si>
  <si>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</si>
  <si>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</si>
  <si>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</si>
  <si>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</si>
  <si>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</si>
  <si>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</si>
  <si>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</si>
  <si>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</si>
  <si>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</si>
  <si>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</si>
  <si>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</si>
  <si>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</si>
  <si>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</si>
  <si>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</si>
  <si>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</si>
  <si>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</si>
  <si>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</si>
  <si>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</si>
  <si>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</si>
  <si>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</si>
  <si>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</si>
  <si>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</si>
  <si>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</si>
  <si>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</si>
  <si>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</si>
  <si>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</si>
  <si>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</si>
  <si>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</si>
  <si>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</si>
  <si>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</si>
  <si>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</si>
  <si>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</si>
  <si>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</si>
  <si>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</si>
  <si>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</si>
  <si>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</si>
  <si>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</si>
  <si>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</si>
  <si>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</si>
  <si>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</si>
  <si>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</si>
  <si>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</si>
  <si>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</si>
  <si>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</si>
  <si>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</si>
  <si>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</si>
  <si>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</si>
  <si>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</si>
  <si>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</si>
  <si>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</si>
  <si>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</si>
  <si>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</si>
  <si>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</si>
  <si>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</si>
  <si>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</si>
  <si>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</si>
  <si>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</si>
  <si>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</si>
  <si>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</si>
  <si>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</si>
  <si>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</si>
  <si>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</si>
  <si>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</si>
  <si>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</si>
  <si>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</si>
  <si>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</si>
  <si>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</si>
  <si>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</si>
  <si>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</si>
  <si>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</si>
  <si>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</si>
  <si>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</si>
  <si>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</si>
  <si>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</si>
  <si>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</si>
  <si>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</si>
  <si>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</si>
  <si>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</si>
  <si>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</si>
  <si>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</si>
  <si>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</si>
  <si>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</si>
  <si>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</si>
  <si>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</si>
  <si>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</si>
  <si>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</si>
  <si>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</si>
  <si>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</si>
  <si>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</si>
  <si>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</si>
  <si>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</si>
  <si>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</si>
  <si>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</si>
  <si>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</si>
  <si>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</si>
  <si>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</si>
  <si>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</si>
  <si>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</si>
  <si>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</si>
  <si>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</si>
  <si>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</si>
  <si>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</si>
  <si>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</si>
  <si>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</si>
  <si>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</si>
  <si>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</si>
  <si>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</si>
  <si>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</si>
  <si>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</si>
  <si>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</si>
  <si>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</si>
  <si>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</si>
  <si>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</si>
  <si>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</si>
  <si>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</si>
  <si>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</si>
  <si>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</si>
  <si>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</si>
  <si>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</si>
  <si>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</si>
  <si>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</si>
  <si>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</si>
  <si>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</si>
  <si>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</si>
  <si>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</si>
  <si>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</si>
  <si>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</si>
  <si>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</si>
  <si>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</si>
  <si>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</si>
  <si>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</si>
  <si>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</si>
  <si>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</si>
  <si>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</si>
  <si>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</si>
  <si>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</si>
  <si>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</si>
  <si>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</si>
  <si>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</si>
  <si>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</si>
  <si>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</si>
  <si>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</si>
  <si>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</si>
  <si>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</si>
  <si>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</si>
  <si>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</si>
  <si>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</si>
  <si>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</si>
  <si>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</si>
  <si>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</si>
  <si>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</si>
  <si>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</si>
  <si>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</si>
  <si>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</si>
  <si>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</si>
  <si>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</si>
  <si>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</si>
  <si>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</si>
  <si>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</si>
  <si>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</si>
  <si>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</si>
  <si>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</si>
  <si>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</si>
  <si>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</si>
  <si>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</si>
  <si>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</si>
  <si>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</si>
  <si>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</si>
  <si>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</si>
  <si>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</si>
  <si>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</si>
  <si>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</si>
  <si>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</si>
  <si>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</si>
  <si>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</si>
  <si>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</si>
  <si>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</si>
  <si>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</si>
  <si>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</si>
  <si>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</si>
  <si>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</si>
  <si>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</si>
  <si>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</si>
  <si>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</si>
  <si>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</si>
  <si>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</si>
  <si>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</si>
  <si>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</si>
  <si>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</si>
  <si>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</si>
  <si>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</si>
  <si>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</si>
  <si>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</si>
  <si>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</si>
  <si>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</si>
  <si>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</si>
  <si>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</si>
  <si>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</si>
  <si>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</si>
  <si>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</si>
  <si>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</si>
  <si>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</si>
  <si>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</si>
  <si>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</si>
  <si>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</si>
  <si>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</si>
  <si>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</si>
  <si>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</si>
  <si>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</si>
  <si>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</si>
  <si>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</si>
  <si>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</si>
  <si>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</si>
  <si>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</si>
  <si>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</si>
  <si>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</si>
  <si>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</si>
  <si>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</si>
  <si>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</si>
  <si>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</si>
  <si>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</si>
  <si>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</si>
  <si>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</si>
  <si>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</si>
  <si>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</si>
  <si>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</si>
  <si>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</si>
  <si>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</si>
  <si>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</si>
  <si>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</si>
  <si>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</si>
  <si>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</si>
  <si>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</si>
  <si>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</si>
  <si>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</si>
  <si>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</si>
  <si>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</si>
  <si>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</si>
  <si>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</si>
  <si>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</si>
  <si>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</si>
  <si>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</si>
  <si>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</si>
  <si>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</si>
  <si>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</si>
  <si>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</si>
  <si>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</si>
  <si>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</si>
  <si>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</si>
  <si>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</si>
  <si>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</si>
  <si>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</si>
  <si>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</si>
  <si>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</si>
  <si>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</si>
  <si>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</si>
  <si>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</si>
  <si>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</si>
  <si>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</si>
  <si>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</si>
  <si>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</si>
  <si>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</si>
  <si>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</si>
  <si>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</si>
  <si>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</si>
  <si>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</si>
  <si>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</si>
  <si>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</si>
  <si>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</si>
  <si>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</si>
  <si>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</si>
  <si>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</si>
  <si>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</si>
  <si>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</si>
  <si>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</si>
  <si>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</si>
  <si>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</si>
  <si>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</si>
  <si>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</si>
  <si>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</si>
  <si>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</si>
  <si>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</si>
  <si>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</si>
  <si>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</si>
  <si>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</si>
  <si>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</si>
  <si>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</si>
  <si>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</si>
  <si>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</si>
  <si>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</si>
  <si>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</si>
  <si>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</si>
  <si>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</si>
  <si>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</si>
  <si>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</si>
  <si>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</si>
  <si>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</si>
  <si>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</si>
  <si>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</si>
  <si>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</si>
  <si>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</si>
  <si>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</si>
  <si>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</si>
  <si>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</si>
  <si>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</si>
  <si>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</si>
  <si>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</si>
  <si>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</si>
  <si>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</si>
  <si>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</si>
  <si>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</si>
  <si>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</si>
  <si>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</si>
  <si>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</si>
  <si>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</si>
  <si>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</si>
  <si>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</si>
  <si>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</si>
  <si>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</si>
  <si>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</si>
  <si>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</si>
  <si>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</si>
  <si>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</si>
  <si>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</si>
  <si>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</si>
  <si>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</si>
  <si>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</si>
  <si>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</si>
  <si>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</si>
  <si>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</si>
  <si>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</si>
  <si>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</si>
  <si>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</si>
  <si>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</si>
  <si>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</si>
  <si>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</si>
  <si>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</si>
  <si>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</si>
  <si>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</si>
  <si>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</si>
  <si>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</si>
  <si>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</si>
  <si>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</si>
  <si>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</si>
  <si>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</si>
  <si>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</si>
  <si>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</si>
  <si>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</si>
  <si>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</si>
  <si>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</si>
  <si>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</si>
  <si>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</si>
  <si>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</si>
  <si>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</si>
  <si>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</si>
  <si>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</si>
  <si>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</si>
  <si>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</si>
  <si>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</si>
  <si>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</si>
  <si>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</si>
  <si>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</si>
  <si>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</si>
  <si>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</si>
  <si>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</si>
  <si>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</si>
  <si>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</si>
  <si>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</si>
  <si>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</si>
  <si>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</si>
  <si>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</si>
  <si>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</si>
  <si>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</si>
  <si>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</si>
  <si>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</si>
  <si>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</si>
  <si>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</si>
  <si>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</si>
  <si>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</si>
  <si>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</si>
  <si>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</si>
  <si>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</si>
  <si>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</si>
  <si>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</si>
  <si>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</si>
  <si>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</si>
  <si>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</si>
  <si>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</si>
  <si>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</si>
  <si>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</si>
  <si>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</si>
  <si>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</si>
  <si>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</si>
  <si>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</si>
  <si>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</si>
  <si>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</si>
  <si>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</si>
  <si>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</si>
  <si>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</si>
  <si>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</si>
  <si>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</si>
  <si>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</si>
  <si>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</si>
  <si>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</si>
  <si>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</si>
  <si>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</si>
  <si>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</si>
  <si>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</si>
  <si>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</si>
  <si>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</si>
  <si>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</si>
  <si>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</si>
  <si>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</si>
  <si>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</si>
  <si>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</si>
  <si>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</si>
  <si>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</si>
  <si>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</si>
  <si>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</si>
  <si>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</si>
  <si>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</si>
  <si>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</si>
  <si>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</si>
  <si>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</si>
  <si>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</si>
  <si>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</si>
  <si>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</si>
  <si>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</si>
  <si>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</si>
  <si>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</si>
  <si>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</si>
  <si>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</si>
  <si>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</si>
  <si>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</si>
  <si>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</si>
  <si>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</si>
  <si>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</si>
  <si>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</si>
  <si>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</si>
  <si>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</si>
  <si>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</si>
  <si>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</si>
  <si>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</si>
  <si>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</si>
  <si>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</si>
  <si>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</si>
  <si>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</si>
  <si>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</si>
  <si>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</si>
  <si>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</si>
  <si>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</si>
  <si>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</si>
  <si>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</si>
  <si>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</si>
  <si>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</si>
  <si>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</si>
  <si>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</si>
  <si>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</si>
  <si>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</si>
  <si>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</si>
  <si>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</si>
  <si>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</si>
  <si>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</si>
  <si>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</si>
  <si>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</si>
  <si>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</si>
  <si>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</si>
  <si>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</si>
  <si>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</si>
  <si>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</si>
  <si>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</si>
  <si>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</si>
  <si>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</si>
  <si>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</si>
  <si>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</si>
  <si>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</si>
  <si>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</si>
  <si>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</si>
  <si>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</si>
  <si>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</si>
  <si>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</si>
  <si>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</si>
  <si>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</si>
  <si>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</si>
  <si>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</si>
  <si>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</si>
  <si>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</si>
  <si>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</si>
  <si>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</si>
  <si>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</si>
  <si>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</si>
  <si>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</si>
  <si>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</si>
  <si>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</si>
  <si>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</si>
  <si>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</si>
  <si>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</si>
  <si>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</si>
  <si>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</si>
  <si>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</si>
  <si>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</si>
  <si>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</si>
  <si>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</si>
  <si>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</si>
  <si>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</si>
  <si>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</si>
  <si>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</si>
  <si>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</si>
  <si>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</si>
  <si>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</si>
  <si>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</si>
  <si>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</si>
  <si>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</si>
  <si>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</si>
  <si>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</si>
  <si>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</si>
  <si>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</si>
  <si>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</si>
  <si>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</si>
  <si>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</si>
  <si>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</si>
  <si>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</si>
  <si>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</si>
  <si>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</si>
  <si>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</si>
  <si>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</si>
  <si>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</si>
  <si>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</si>
  <si>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</si>
  <si>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</si>
  <si>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</si>
  <si>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</si>
  <si>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</si>
  <si>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</si>
  <si>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</si>
  <si>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</si>
  <si>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</si>
  <si>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</si>
  <si>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</si>
  <si>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</si>
  <si>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</si>
  <si>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</si>
  <si>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</si>
  <si>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</si>
  <si>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</si>
  <si>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</si>
  <si>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</si>
  <si>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</si>
  <si>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</si>
  <si>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</si>
  <si>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</si>
  <si>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</si>
  <si>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</si>
  <si>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</si>
  <si>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</si>
  <si>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</si>
  <si>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</si>
  <si>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</si>
  <si>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</si>
  <si>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</si>
  <si>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</si>
  <si>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</si>
  <si>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</si>
  <si>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</si>
  <si>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</si>
  <si>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</si>
  <si>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</si>
  <si>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</si>
  <si>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</si>
  <si>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</si>
  <si>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</si>
  <si>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</si>
  <si>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</si>
  <si>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</si>
  <si>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</si>
  <si>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</si>
  <si>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</si>
  <si>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</si>
  <si>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</si>
  <si>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</si>
  <si>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</si>
  <si>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</si>
  <si>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</si>
  <si>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</si>
  <si>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</si>
  <si>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</si>
  <si>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</si>
  <si>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</si>
  <si>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</si>
  <si>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</si>
  <si>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</si>
  <si>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</si>
  <si>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</si>
  <si>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</si>
  <si>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</si>
  <si>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</si>
  <si>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</si>
  <si>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</si>
  <si>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</si>
  <si>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</si>
  <si>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</si>
  <si>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</si>
  <si>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</si>
  <si>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</si>
  <si>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</si>
  <si>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</si>
  <si>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</si>
  <si>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</si>
  <si>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</si>
  <si>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</si>
  <si>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</si>
  <si>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</si>
  <si>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</si>
  <si>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</si>
  <si>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</si>
  <si>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</si>
  <si>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</si>
  <si>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</si>
  <si>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</si>
  <si>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</si>
  <si>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</si>
  <si>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</si>
  <si>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</si>
  <si>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</si>
  <si>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</si>
  <si>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</si>
  <si>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</si>
  <si>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</si>
  <si>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</si>
  <si>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</si>
  <si>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</si>
  <si>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</si>
  <si>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</si>
  <si>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</si>
  <si>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</si>
  <si>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</si>
  <si>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</si>
  <si>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</si>
  <si>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</si>
  <si>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</si>
  <si>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</si>
  <si>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</si>
  <si>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</si>
  <si>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</si>
  <si>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</si>
  <si>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</si>
  <si>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</si>
  <si>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</si>
  <si>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</si>
  <si>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</si>
  <si>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</si>
  <si>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</si>
  <si>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</si>
  <si>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</si>
  <si>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</si>
  <si>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</si>
  <si>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</si>
  <si>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</si>
  <si>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</si>
  <si>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</si>
  <si>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</si>
  <si>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</si>
  <si>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</si>
  <si>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</si>
  <si>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</si>
  <si>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</si>
  <si>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</si>
  <si>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</si>
  <si>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</si>
  <si>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</si>
  <si>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</si>
  <si>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</si>
  <si>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</si>
  <si>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</si>
  <si>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</si>
  <si>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</si>
  <si>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</si>
  <si>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</si>
  <si>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</si>
  <si>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</si>
  <si>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</si>
  <si>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</si>
  <si>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</si>
  <si>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</si>
  <si>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</si>
  <si>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</si>
  <si>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</si>
  <si>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</si>
  <si>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</si>
  <si>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</si>
  <si>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</si>
  <si>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</si>
  <si>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</si>
  <si>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</si>
  <si>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</si>
  <si>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</si>
  <si>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</si>
  <si>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</si>
  <si>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</si>
  <si>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</si>
  <si>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</si>
  <si>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</si>
  <si>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</si>
  <si>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</si>
  <si>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</si>
  <si>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</si>
  <si>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</si>
  <si>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</si>
  <si>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</si>
  <si>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</si>
  <si>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</si>
  <si>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</si>
  <si>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</si>
  <si>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</si>
  <si>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</si>
  <si>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</si>
  <si>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</si>
  <si>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</si>
  <si>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</si>
  <si>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</si>
  <si>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</si>
  <si>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</si>
  <si>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</si>
  <si>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</si>
  <si>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</si>
  <si>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</si>
  <si>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</si>
  <si>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</si>
  <si>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</si>
  <si>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</si>
  <si>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</si>
  <si>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</si>
  <si>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</si>
  <si>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</si>
  <si>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</si>
  <si>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</si>
  <si>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</si>
  <si>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</si>
  <si>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</si>
  <si>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</si>
  <si>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</si>
  <si>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</si>
  <si>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</si>
  <si>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</si>
  <si>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</si>
  <si>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</si>
  <si>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</si>
  <si>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</si>
  <si>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</si>
  <si>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</si>
  <si>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</si>
  <si>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</si>
  <si>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</si>
  <si>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</si>
  <si>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</si>
  <si>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</si>
  <si>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</si>
  <si>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</si>
  <si>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</si>
  <si>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</si>
  <si>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</si>
  <si>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</si>
  <si>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</si>
  <si>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</si>
  <si>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</si>
  <si>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</si>
  <si>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</si>
  <si>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</si>
  <si>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</si>
  <si>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</si>
  <si>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</si>
  <si>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</si>
  <si>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</si>
  <si>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</si>
  <si>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</si>
  <si>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</si>
  <si>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</si>
  <si>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</si>
  <si>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</si>
  <si>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</si>
  <si>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</si>
  <si>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</si>
  <si>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</si>
  <si>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</si>
  <si>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</si>
  <si>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</si>
  <si>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</si>
  <si>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</si>
  <si>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</si>
  <si>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</si>
  <si>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</si>
  <si>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</si>
  <si>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</si>
  <si>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</si>
  <si>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</si>
  <si>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</si>
  <si>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</si>
  <si>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</si>
  <si>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</si>
  <si>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</si>
  <si>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</si>
  <si>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</si>
  <si>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</si>
  <si>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</si>
  <si>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</si>
  <si>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</si>
  <si>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</si>
  <si>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</si>
  <si>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</si>
  <si>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</si>
  <si>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</si>
  <si>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</si>
  <si>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</si>
  <si>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</si>
  <si>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</si>
  <si>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</si>
  <si>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</si>
  <si>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</si>
  <si>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</si>
  <si>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</si>
  <si>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</si>
  <si>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</si>
  <si>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</si>
  <si>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</si>
  <si>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</si>
  <si>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</si>
  <si>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</si>
  <si>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</si>
  <si>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</si>
  <si>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</si>
  <si>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</si>
  <si>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</si>
  <si>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</si>
  <si>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</si>
  <si>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</si>
  <si>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</si>
  <si>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</si>
  <si>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</si>
  <si>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</si>
  <si>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</si>
  <si>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</si>
  <si>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</si>
  <si>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</si>
  <si>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</si>
  <si>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</si>
  <si>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</si>
  <si>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</si>
  <si>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</si>
  <si>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</si>
  <si>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</si>
  <si>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</si>
  <si>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</si>
  <si>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</si>
  <si>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</si>
  <si>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</si>
  <si>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</si>
  <si>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</si>
  <si>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</si>
  <si>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</si>
  <si>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</si>
  <si>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</si>
  <si>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</si>
  <si>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</si>
  <si>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</si>
  <si>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</si>
  <si>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</si>
  <si>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</si>
  <si>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</si>
  <si>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</si>
  <si>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</si>
  <si>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</si>
  <si>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</si>
  <si>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</si>
  <si>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</si>
  <si>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</si>
  <si>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</si>
  <si>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</si>
  <si>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</si>
  <si>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</si>
  <si>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</si>
  <si>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</si>
  <si>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</si>
  <si>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</si>
  <si>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</si>
  <si>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</si>
  <si>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</si>
  <si>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</si>
  <si>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</si>
  <si>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</si>
  <si>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</si>
  <si>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</si>
  <si>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</si>
  <si>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</si>
  <si>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</si>
  <si>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</si>
  <si>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</si>
  <si>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</si>
  <si>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</si>
  <si>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</si>
  <si>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</si>
  <si>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</si>
  <si>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</si>
  <si>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</si>
  <si>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</si>
  <si>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</si>
  <si>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</si>
  <si>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</si>
  <si>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</si>
  <si>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</si>
  <si>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</si>
  <si>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</si>
  <si>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</si>
  <si>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</si>
  <si>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</si>
  <si>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</si>
  <si>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</si>
  <si>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</si>
  <si>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</si>
  <si>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</si>
  <si>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</si>
  <si>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</si>
  <si>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</si>
  <si>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</si>
  <si>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</si>
  <si>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</si>
  <si>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</si>
  <si>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</si>
  <si>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</si>
  <si>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</si>
  <si>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</si>
  <si>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</si>
  <si>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</si>
  <si>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</si>
  <si>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</si>
  <si>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</si>
  <si>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</si>
  <si>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</si>
  <si>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</si>
  <si>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</si>
  <si>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</si>
  <si>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</si>
  <si>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</si>
  <si>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</si>
  <si>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</si>
  <si>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</si>
  <si>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</si>
  <si>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</si>
  <si>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</si>
  <si>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</si>
  <si>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</si>
  <si>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</si>
  <si>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</si>
  <si>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</si>
  <si>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</si>
  <si>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</si>
  <si>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</si>
  <si>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</si>
  <si>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</si>
  <si>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</si>
  <si>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</si>
  <si>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</si>
  <si>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</si>
  <si>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</si>
  <si>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</si>
  <si>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</si>
  <si>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</si>
  <si>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</si>
  <si>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</si>
  <si>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</si>
  <si>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</si>
  <si>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</si>
  <si>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</si>
  <si>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</si>
  <si>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</si>
  <si>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</si>
  <si>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</si>
  <si>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</si>
  <si>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</si>
  <si>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</si>
  <si>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</si>
  <si>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</si>
  <si>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</si>
  <si>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</si>
  <si>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</si>
  <si>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</si>
  <si>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</si>
  <si>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</si>
  <si>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</si>
  <si>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</si>
  <si>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</si>
  <si>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</si>
  <si>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</si>
  <si>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</si>
  <si>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</si>
  <si>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</si>
  <si>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</si>
  <si>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</si>
  <si>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</si>
  <si>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</si>
  <si>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</si>
  <si>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</si>
  <si>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</si>
  <si>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</si>
  <si>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</si>
  <si>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</si>
  <si>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</si>
  <si>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</si>
  <si>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</si>
  <si>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</si>
  <si>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</si>
  <si>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</si>
  <si>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</si>
  <si>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</si>
  <si>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</si>
  <si>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</si>
  <si>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</si>
  <si>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</si>
  <si>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</si>
  <si>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</si>
  <si>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</si>
  <si>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</si>
  <si>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</si>
  <si>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</si>
  <si>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</si>
  <si>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</si>
  <si>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</si>
  <si>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</si>
  <si>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</si>
  <si>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</si>
  <si>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</si>
  <si>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</si>
  <si>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</si>
  <si>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</si>
  <si>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</si>
  <si>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</si>
  <si>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</si>
  <si>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</si>
  <si>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</si>
  <si>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</si>
  <si>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</si>
  <si>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</si>
  <si>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</si>
  <si>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</si>
  <si>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</si>
  <si>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</si>
  <si>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</si>
  <si>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</si>
  <si>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</si>
  <si>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</si>
  <si>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</si>
  <si>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</si>
  <si>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</si>
  <si>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</si>
  <si>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</si>
  <si>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</si>
  <si>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</si>
  <si>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</si>
  <si>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</si>
  <si>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</si>
  <si>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</si>
  <si>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</si>
  <si>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</si>
  <si>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</si>
  <si>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</si>
  <si>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</si>
  <si>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</si>
  <si>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</si>
  <si>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</si>
  <si>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</si>
  <si>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</si>
  <si>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</si>
  <si>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</si>
  <si>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</si>
  <si>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</si>
  <si>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</si>
  <si>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</si>
  <si>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</si>
  <si>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</si>
  <si>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</si>
  <si>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</si>
  <si>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</si>
  <si>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</si>
  <si>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</si>
  <si>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</si>
  <si>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</si>
  <si>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</si>
  <si>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</si>
  <si>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</si>
  <si>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</si>
  <si>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</si>
  <si>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</si>
  <si>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</si>
  <si>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</si>
  <si>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</si>
  <si>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</si>
  <si>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</si>
  <si>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</si>
  <si>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</si>
  <si>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</si>
  <si>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</si>
  <si>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</si>
  <si>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</si>
  <si>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</si>
  <si>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</si>
  <si>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</si>
  <si>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</si>
  <si>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</si>
  <si>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</si>
  <si>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</si>
  <si>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</si>
  <si>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</si>
  <si>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</si>
  <si>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</si>
  <si>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</si>
  <si>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</si>
  <si>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</si>
  <si>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</si>
  <si>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</si>
  <si>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</si>
  <si>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</si>
  <si>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</si>
  <si>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</si>
  <si>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</si>
  <si>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</si>
  <si>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</si>
  <si>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</si>
  <si>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</si>
  <si>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</si>
  <si>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</si>
  <si>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</si>
  <si>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</si>
  <si>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</si>
  <si>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</si>
  <si>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</si>
  <si>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</si>
  <si>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</si>
  <si>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</si>
  <si>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</si>
  <si>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</si>
  <si>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</si>
  <si>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</si>
  <si>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</si>
  <si>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</si>
  <si>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</si>
  <si>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</si>
  <si>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</si>
  <si>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</si>
  <si>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</si>
  <si>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</si>
  <si>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</si>
  <si>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</si>
  <si>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</si>
  <si>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</si>
  <si>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</si>
  <si>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</si>
  <si>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</si>
  <si>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</si>
  <si>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</si>
  <si>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</si>
  <si>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</si>
  <si>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</si>
  <si>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</si>
  <si>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</si>
  <si>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</si>
  <si>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</si>
  <si>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</si>
  <si>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</si>
  <si>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</si>
  <si>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</si>
  <si>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</si>
  <si>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</si>
  <si>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</si>
  <si>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</si>
  <si>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</si>
  <si>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</si>
  <si>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</si>
  <si>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</si>
  <si>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</si>
  <si>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</si>
  <si>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</si>
  <si>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</si>
  <si>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</si>
  <si>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</si>
  <si>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</si>
  <si>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</si>
  <si>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</si>
  <si>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</si>
  <si>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</si>
  <si>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</si>
  <si>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</si>
  <si>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</si>
  <si>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</si>
  <si>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</si>
  <si>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</si>
  <si>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</si>
  <si>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</si>
  <si>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</si>
  <si>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</si>
  <si>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</si>
  <si>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</si>
  <si>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</si>
  <si>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</si>
  <si>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</si>
  <si>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</si>
  <si>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</si>
  <si>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</si>
  <si>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</si>
  <si>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</si>
  <si>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</si>
  <si>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</si>
  <si>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</si>
  <si>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</si>
  <si>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</si>
  <si>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</si>
  <si>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</si>
  <si>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</si>
  <si>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</si>
  <si>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</si>
  <si>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</si>
  <si>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</si>
  <si>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</si>
  <si>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</si>
  <si>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</si>
  <si>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</si>
  <si>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</si>
  <si>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</si>
  <si>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</si>
  <si>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</si>
  <si>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</si>
  <si>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</si>
  <si>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</si>
  <si>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</si>
  <si>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</si>
  <si>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</si>
  <si>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</si>
  <si>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</si>
  <si>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</si>
  <si>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</si>
  <si>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</si>
  <si>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</si>
  <si>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</si>
  <si>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</si>
  <si>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</si>
  <si>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</si>
  <si>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</si>
  <si>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</si>
  <si>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</si>
  <si>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</si>
  <si>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</si>
  <si>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</si>
  <si>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</si>
  <si>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</si>
  <si>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</si>
  <si>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</si>
  <si>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</si>
  <si>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</si>
  <si>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</si>
  <si>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</si>
  <si>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</si>
  <si>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</si>
  <si>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</si>
  <si>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</si>
  <si>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</si>
  <si>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</si>
  <si>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</si>
  <si>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</si>
  <si>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</si>
  <si>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</si>
  <si>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</si>
  <si>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</si>
  <si>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</si>
  <si>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</si>
  <si>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</si>
  <si>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</si>
  <si>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</si>
  <si>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</si>
  <si>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</si>
  <si>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</si>
  <si>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</si>
  <si>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</si>
  <si>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</si>
  <si>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</si>
  <si>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</si>
  <si>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</si>
  <si>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</si>
  <si>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</si>
  <si>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</si>
  <si>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</si>
  <si>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</si>
  <si>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</si>
  <si>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</si>
  <si>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</si>
  <si>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</si>
  <si>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</si>
  <si>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</si>
  <si>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</si>
  <si>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</si>
  <si>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</si>
  <si>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</si>
  <si>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</si>
  <si>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</si>
  <si>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</si>
  <si>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</si>
  <si>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</si>
  <si>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</si>
  <si>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</si>
  <si>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</si>
  <si>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</si>
  <si>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</si>
  <si>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</si>
  <si>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</si>
  <si>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</si>
  <si>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</si>
  <si>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</si>
  <si>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</si>
  <si>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</si>
  <si>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</si>
  <si>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</si>
  <si>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</si>
  <si>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</si>
  <si>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</si>
  <si>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</si>
  <si>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</si>
  <si>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</si>
  <si>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</si>
  <si>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</si>
  <si>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</si>
  <si>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</si>
  <si>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</si>
  <si>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</si>
  <si>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</si>
  <si>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</si>
  <si>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</si>
  <si>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</si>
  <si>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</si>
  <si>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</si>
  <si>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</si>
  <si>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</si>
  <si>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</si>
  <si>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</si>
  <si>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</si>
  <si>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</si>
  <si>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</si>
  <si>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</si>
  <si>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</si>
  <si>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</si>
  <si>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</si>
  <si>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</si>
  <si>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</si>
  <si>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</si>
  <si>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</si>
  <si>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</si>
  <si>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</si>
  <si>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</si>
  <si>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</si>
  <si>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</si>
  <si>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</si>
  <si>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</si>
  <si>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</si>
  <si>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</si>
  <si>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</si>
  <si>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</si>
  <si>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</si>
  <si>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</si>
  <si>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</si>
  <si>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</si>
  <si>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</si>
  <si>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</si>
  <si>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</si>
  <si>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</si>
  <si>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</si>
  <si>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</si>
  <si>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</si>
  <si>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</si>
  <si>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</si>
  <si>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</si>
  <si>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</si>
  <si>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</si>
  <si>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</si>
  <si>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</si>
  <si>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</si>
  <si>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</si>
  <si>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</si>
  <si>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</si>
  <si>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</si>
  <si>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</si>
  <si>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</si>
  <si>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</si>
  <si>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</si>
  <si>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</si>
  <si>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</si>
  <si>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</si>
  <si>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</si>
  <si>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</si>
  <si>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</si>
  <si>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</si>
  <si>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</si>
  <si>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</si>
  <si>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</si>
  <si>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</si>
  <si>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</si>
  <si>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</si>
  <si>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</si>
  <si>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</si>
  <si>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</si>
  <si>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</si>
  <si>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</si>
  <si>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</si>
  <si>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</si>
  <si>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</si>
  <si>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</si>
  <si>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</si>
  <si>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</si>
  <si>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</si>
  <si>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</si>
  <si>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</si>
  <si>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</si>
  <si>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</si>
  <si>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</si>
  <si>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</si>
  <si>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</si>
  <si>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</si>
  <si>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</si>
  <si>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</si>
  <si>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</si>
  <si>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</si>
  <si>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</si>
  <si>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</si>
  <si>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</si>
  <si>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</si>
  <si>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</si>
  <si>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</si>
  <si>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</si>
  <si>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</si>
  <si>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</si>
  <si>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</si>
  <si>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</si>
  <si>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</si>
  <si>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</si>
  <si>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</si>
  <si>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</si>
  <si>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</si>
  <si>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</si>
  <si>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</si>
  <si>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</si>
  <si>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</si>
  <si>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</si>
  <si>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</si>
  <si>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</si>
  <si>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</si>
  <si>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</si>
  <si>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</si>
  <si>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</si>
  <si>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</si>
  <si>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</si>
  <si>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</si>
  <si>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</si>
  <si>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</si>
  <si>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</si>
  <si>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</si>
  <si>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</si>
  <si>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</si>
  <si>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</si>
  <si>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</si>
  <si>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</si>
  <si>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</si>
  <si>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</si>
  <si>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</si>
  <si>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</si>
  <si>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</si>
  <si>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</si>
  <si>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</si>
  <si>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</si>
  <si>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</si>
  <si>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</si>
  <si>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</si>
  <si>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</si>
  <si>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</si>
  <si>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</si>
  <si>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</si>
  <si>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</si>
  <si>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</si>
  <si>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</si>
  <si>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</si>
  <si>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</si>
  <si>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</si>
  <si>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</si>
  <si>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</si>
  <si>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</si>
  <si>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</si>
  <si>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</si>
  <si>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</si>
  <si>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</si>
  <si>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</si>
  <si>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</si>
  <si>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</si>
  <si>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</si>
  <si>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</si>
  <si>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</si>
  <si>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</si>
  <si>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</si>
  <si>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</si>
  <si>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</si>
  <si>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</si>
  <si>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</si>
  <si>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</si>
  <si>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</si>
  <si>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</si>
  <si>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</si>
  <si>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</si>
  <si>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</si>
  <si>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</si>
  <si>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</si>
  <si>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</si>
  <si>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</si>
  <si>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</si>
  <si>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</si>
  <si>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</si>
  <si>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</si>
  <si>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</si>
  <si>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</si>
  <si>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</si>
  <si>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</si>
  <si>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</si>
  <si>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</si>
  <si>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</si>
  <si>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</si>
  <si>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</si>
  <si>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</si>
  <si>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</si>
  <si>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</si>
  <si>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</si>
  <si>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</si>
  <si>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</si>
  <si>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</si>
  <si>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</si>
  <si>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</si>
  <si>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</si>
  <si>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</si>
  <si>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</si>
  <si>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</si>
  <si>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</si>
  <si>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</si>
  <si>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</si>
  <si>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</si>
  <si>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</si>
  <si>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</si>
  <si>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</si>
  <si>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</si>
  <si>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</si>
  <si>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</si>
  <si>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</si>
  <si>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</si>
  <si>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</si>
  <si>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</si>
  <si>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</si>
  <si>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</si>
  <si>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</si>
  <si>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</si>
  <si>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</si>
  <si>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</si>
  <si>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</si>
  <si>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</si>
  <si>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</si>
  <si>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</si>
  <si>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</si>
  <si>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</si>
  <si>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</si>
  <si>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</si>
  <si>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</si>
  <si>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</si>
  <si>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</si>
  <si>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</si>
  <si>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</si>
  <si>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</si>
  <si>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</si>
  <si>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</si>
  <si>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</si>
  <si>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</si>
  <si>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</si>
  <si>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</si>
  <si>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</si>
  <si>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</si>
  <si>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</si>
  <si>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</si>
  <si>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</si>
  <si>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</si>
  <si>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</si>
  <si>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</si>
  <si>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</si>
  <si>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</si>
  <si>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</si>
  <si>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</si>
  <si>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</si>
  <si>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</si>
  <si>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</si>
  <si>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</si>
  <si>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</si>
  <si>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</si>
  <si>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</si>
  <si>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</si>
  <si>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</si>
  <si>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</si>
  <si>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</si>
  <si>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</si>
  <si>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</si>
  <si>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</si>
  <si>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</si>
  <si>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</si>
  <si>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</si>
  <si>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</si>
  <si>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</si>
  <si>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</si>
  <si>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</si>
  <si>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</si>
  <si>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</si>
  <si>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</si>
  <si>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</si>
  <si>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</si>
  <si>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</si>
  <si>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</si>
  <si>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</si>
  <si>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</si>
  <si>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</si>
  <si>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</si>
  <si>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</si>
  <si>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</si>
  <si>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</si>
  <si>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</si>
  <si>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</si>
  <si>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</si>
  <si>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</si>
  <si>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</si>
  <si>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</si>
  <si>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</si>
  <si>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</si>
  <si>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</si>
  <si>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</si>
  <si>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</si>
  <si>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</si>
  <si>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</si>
  <si>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</si>
  <si>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</si>
  <si>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</si>
  <si>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</si>
  <si>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</si>
  <si>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</si>
  <si>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</si>
  <si>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</si>
  <si>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</si>
  <si>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</si>
  <si>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</si>
  <si>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</si>
  <si>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</si>
  <si>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</si>
  <si>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</si>
  <si>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</si>
  <si>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</si>
  <si>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</si>
  <si>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</si>
  <si>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</si>
  <si>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</si>
  <si>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</si>
  <si>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</si>
  <si>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</si>
  <si>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</si>
  <si>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</si>
  <si>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</si>
  <si>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</si>
  <si>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</si>
  <si>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</si>
  <si>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</si>
  <si>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</si>
  <si>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</si>
  <si>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</si>
  <si>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</si>
  <si>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</si>
  <si>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</si>
  <si>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</si>
  <si>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</si>
  <si>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</si>
  <si>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</si>
  <si>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</si>
  <si>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</si>
  <si>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</si>
  <si>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</si>
  <si>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</si>
  <si>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</si>
  <si>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</si>
  <si>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</si>
  <si>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</si>
  <si>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</si>
  <si>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</si>
  <si>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</si>
  <si>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</si>
  <si>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</si>
  <si>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</si>
  <si>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</si>
  <si>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</si>
  <si>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</si>
  <si>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</si>
  <si>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</si>
  <si>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</si>
  <si>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</si>
  <si>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</si>
  <si>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</si>
  <si>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</si>
  <si>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</si>
  <si>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</si>
  <si>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</si>
  <si>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</si>
  <si>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</si>
  <si>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</si>
  <si>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</si>
  <si>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</si>
  <si>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</si>
  <si>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</si>
  <si>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</si>
  <si>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</si>
  <si>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</si>
  <si>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</si>
  <si>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</si>
  <si>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</si>
  <si>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</si>
  <si>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</si>
  <si>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</si>
  <si>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</si>
  <si>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</si>
  <si>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</si>
  <si>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</si>
  <si>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</si>
  <si>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</si>
  <si>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</si>
  <si>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</si>
  <si>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</si>
  <si>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</si>
  <si>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</si>
  <si>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</si>
  <si>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</si>
  <si>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</si>
  <si>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</si>
  <si>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</si>
  <si>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</si>
  <si>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</si>
  <si>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</si>
  <si>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</si>
  <si>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</si>
  <si>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</si>
  <si>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</si>
  <si>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</si>
  <si>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</si>
  <si>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</si>
  <si>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</si>
  <si>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</si>
  <si>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</si>
  <si>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</si>
  <si>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</si>
  <si>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</si>
  <si>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</si>
  <si>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</si>
  <si>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</si>
  <si>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</si>
  <si>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</si>
  <si>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</si>
  <si>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</si>
  <si>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</si>
  <si>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</si>
  <si>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</si>
  <si>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</si>
  <si>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</si>
  <si>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</si>
  <si>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</si>
  <si>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</si>
  <si>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</si>
  <si>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</si>
  <si>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</si>
  <si>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</si>
  <si>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</si>
  <si>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</si>
  <si>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</si>
  <si>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</si>
  <si>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</si>
  <si>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</si>
  <si>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</si>
  <si>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</si>
  <si>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</si>
  <si>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</si>
  <si>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</si>
  <si>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</si>
  <si>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</si>
  <si>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</si>
  <si>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</si>
  <si>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</si>
  <si>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</si>
  <si>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</si>
  <si>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</si>
  <si>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</si>
  <si>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</si>
  <si>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</si>
  <si>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</si>
  <si>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</si>
  <si>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</si>
  <si>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</si>
  <si>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</si>
  <si>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</si>
  <si>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</si>
  <si>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</si>
  <si>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</si>
  <si>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</si>
  <si>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</si>
  <si>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</si>
  <si>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</si>
  <si>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</si>
  <si>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</si>
  <si>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</si>
  <si>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</si>
  <si>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</si>
  <si>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</si>
  <si>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</si>
  <si>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</si>
  <si>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</si>
  <si>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</si>
  <si>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</si>
  <si>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</si>
  <si>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</si>
  <si>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</si>
  <si>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</si>
  <si>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</si>
  <si>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</si>
  <si>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</si>
  <si>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</si>
  <si>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</si>
  <si>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</si>
  <si>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</si>
  <si>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</si>
  <si>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</si>
  <si>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</si>
  <si>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</si>
  <si>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</si>
  <si>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</si>
  <si>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</si>
  <si>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</si>
  <si>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</si>
  <si>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</si>
  <si>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</si>
  <si>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</si>
  <si>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</si>
  <si>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</si>
  <si>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</si>
  <si>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</si>
  <si>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</si>
  <si>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</si>
  <si>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</si>
  <si>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</si>
  <si>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</si>
  <si>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</si>
  <si>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</si>
  <si>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</si>
  <si>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</si>
  <si>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</si>
  <si>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</si>
  <si>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</si>
  <si>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</si>
  <si>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</si>
  <si>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</si>
  <si>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</si>
  <si>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</si>
  <si>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</si>
  <si>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</si>
  <si>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</si>
  <si>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</si>
  <si>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</si>
  <si>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</si>
  <si>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</si>
  <si>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</si>
  <si>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</si>
  <si>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</si>
  <si>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</si>
  <si>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</si>
  <si>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</si>
  <si>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</si>
  <si>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</si>
  <si>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</si>
  <si>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</si>
  <si>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</si>
  <si>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</si>
  <si>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</si>
  <si>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</si>
  <si>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</si>
  <si>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</si>
  <si>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</si>
  <si>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</si>
  <si>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</si>
  <si>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</si>
  <si>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</si>
  <si>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</si>
  <si>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</si>
  <si>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</si>
  <si>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</si>
  <si>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</si>
  <si>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</si>
  <si>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</si>
  <si>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</si>
  <si>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</si>
  <si>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</si>
  <si>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</si>
  <si>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</si>
  <si>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</si>
  <si>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</si>
  <si>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</si>
  <si>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</si>
  <si>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</si>
  <si>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</si>
  <si>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</si>
  <si>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</si>
  <si>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</si>
  <si>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</si>
  <si>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</si>
  <si>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</si>
  <si>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</si>
  <si>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</si>
  <si>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</si>
  <si>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</si>
  <si>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</si>
  <si>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</si>
  <si>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</si>
  <si>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</si>
  <si>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</si>
  <si>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</si>
  <si>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</si>
  <si>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</si>
  <si>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</si>
  <si>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</si>
  <si>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</si>
  <si>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</si>
  <si>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</si>
  <si>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</si>
  <si>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</si>
  <si>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</si>
  <si>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</si>
  <si>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</si>
  <si>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</si>
  <si>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</si>
  <si>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</si>
  <si>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</si>
  <si>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</si>
  <si>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</si>
  <si>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</si>
  <si>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</si>
  <si>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</si>
  <si>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</si>
  <si>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</si>
  <si>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</si>
  <si>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</si>
  <si>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</si>
  <si>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</si>
  <si>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</si>
  <si>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</si>
  <si>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</si>
  <si>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</si>
  <si>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</si>
  <si>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</si>
  <si>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</si>
  <si>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</si>
  <si>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</si>
  <si>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</si>
  <si>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</si>
  <si>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</si>
  <si>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</si>
  <si>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</si>
  <si>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</si>
  <si>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</si>
  <si>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</si>
  <si>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</si>
  <si>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</si>
  <si>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</si>
  <si>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</si>
  <si>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</si>
  <si>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</si>
  <si>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</si>
  <si>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</si>
  <si>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</si>
  <si>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</si>
  <si>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</si>
  <si>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</si>
  <si>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</si>
  <si>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</si>
  <si>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</si>
  <si>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</si>
  <si>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</si>
  <si>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</si>
  <si>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</si>
  <si>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</si>
  <si>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</si>
  <si>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</si>
  <si>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</si>
  <si>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</si>
  <si>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</si>
  <si>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</si>
  <si>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</si>
  <si>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</si>
  <si>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</si>
  <si>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</si>
  <si>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</si>
  <si>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</si>
  <si>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</si>
  <si>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</si>
  <si>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</si>
  <si>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</si>
  <si>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</si>
  <si>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</si>
  <si>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</si>
  <si>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</si>
  <si>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</si>
  <si>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</si>
  <si>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</si>
  <si>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</si>
  <si>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</si>
  <si>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</si>
  <si>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</si>
  <si>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</si>
  <si>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</si>
  <si>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</si>
  <si>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</si>
  <si>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</si>
  <si>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</si>
  <si>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</si>
  <si>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</si>
  <si>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</si>
  <si>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</si>
  <si>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</si>
  <si>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</si>
  <si>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</si>
  <si>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</si>
  <si>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</si>
  <si>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</si>
  <si>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</si>
  <si>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</si>
  <si>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</si>
  <si>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</si>
  <si>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</si>
  <si>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</si>
  <si>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</si>
  <si>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</si>
  <si>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</si>
  <si>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</si>
  <si>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</si>
  <si>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</si>
  <si>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</si>
  <si>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</si>
  <si>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</si>
  <si>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</si>
  <si>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</si>
  <si>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</si>
  <si>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</si>
  <si>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</si>
  <si>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</si>
  <si>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</si>
  <si>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</si>
  <si>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</si>
  <si>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</si>
  <si>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</si>
  <si>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</si>
  <si>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</si>
  <si>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</si>
  <si>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</si>
  <si>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</si>
  <si>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</si>
  <si>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</si>
  <si>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</si>
  <si>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</si>
  <si>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</si>
  <si>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</si>
  <si>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</si>
  <si>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</si>
  <si>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</si>
  <si>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</si>
  <si>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</si>
  <si>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</si>
  <si>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</si>
  <si>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</si>
  <si>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</si>
  <si>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</si>
  <si>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</si>
  <si>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</si>
  <si>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</si>
  <si>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</si>
  <si>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</si>
  <si>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</si>
  <si>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</si>
  <si>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</si>
  <si>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</si>
  <si>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</si>
  <si>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</si>
  <si>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</si>
  <si>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</si>
  <si>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</si>
  <si>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</si>
  <si>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</si>
  <si>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</si>
  <si>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</si>
  <si>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</si>
  <si>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</si>
  <si>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</si>
  <si>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</si>
  <si>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</si>
  <si>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</si>
  <si>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</si>
  <si>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</si>
  <si>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</si>
  <si>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</si>
  <si>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</si>
  <si>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</si>
  <si>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</si>
  <si>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</si>
  <si>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</si>
  <si>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</si>
  <si>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</si>
  <si>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</si>
  <si>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</si>
  <si>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</si>
  <si>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</si>
  <si>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</si>
  <si>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</si>
  <si>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</si>
  <si>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</si>
  <si>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</si>
  <si>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</si>
  <si>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</si>
  <si>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</si>
  <si>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</si>
  <si>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</si>
  <si>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</si>
  <si>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</si>
  <si>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</si>
  <si>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</si>
  <si>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</si>
  <si>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</si>
  <si>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</si>
  <si>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</si>
  <si>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</si>
  <si>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</si>
  <si>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</si>
  <si>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</si>
  <si>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</si>
  <si>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</si>
  <si>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</si>
  <si>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</si>
  <si>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</si>
  <si>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</si>
  <si>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</si>
  <si>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</si>
  <si>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</si>
  <si>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</si>
  <si>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</si>
  <si>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</si>
  <si>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</si>
  <si>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</si>
  <si>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</si>
  <si>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</si>
  <si>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</si>
  <si>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</si>
  <si>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</si>
  <si>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</si>
  <si>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</si>
  <si>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</si>
  <si>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</si>
  <si>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</si>
  <si>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</si>
  <si>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</si>
  <si>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</si>
  <si>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</si>
  <si>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</si>
  <si>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</si>
  <si>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</si>
  <si>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</si>
  <si>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</si>
  <si>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</si>
  <si>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</si>
  <si>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</si>
  <si>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</si>
  <si>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</si>
  <si>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</si>
  <si>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</si>
  <si>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</si>
  <si>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</si>
  <si>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</si>
  <si>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</si>
  <si>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</si>
  <si>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</si>
  <si>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</si>
  <si>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</si>
  <si>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</si>
  <si>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</si>
  <si>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</si>
  <si>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</si>
  <si>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</si>
  <si>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</si>
  <si>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</si>
  <si>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</si>
  <si>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</si>
  <si>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</si>
  <si>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</si>
  <si>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</si>
  <si>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</si>
  <si>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</si>
  <si>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</si>
  <si>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</si>
  <si>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</si>
  <si>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</si>
  <si>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</si>
  <si>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</si>
  <si>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</si>
  <si>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</si>
  <si>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</si>
  <si>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</si>
  <si>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</si>
  <si>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</si>
  <si>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</si>
  <si>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</si>
  <si>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</si>
  <si>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</si>
  <si>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</si>
  <si>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</si>
  <si>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</si>
  <si>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</si>
  <si>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</si>
  <si>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</si>
  <si>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</si>
  <si>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</si>
  <si>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</si>
  <si>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</si>
  <si>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</si>
  <si>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</si>
  <si>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</si>
  <si>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</si>
  <si>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</si>
  <si>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</si>
  <si>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</si>
  <si>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</si>
  <si>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</si>
  <si>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</si>
  <si>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</si>
  <si>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</si>
  <si>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</si>
  <si>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</si>
  <si>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</si>
  <si>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</si>
  <si>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</si>
  <si>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</si>
  <si>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</si>
  <si>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</si>
  <si>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</si>
  <si>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</si>
  <si>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</si>
  <si>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</si>
  <si>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</si>
  <si>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</si>
  <si>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</si>
  <si>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</si>
  <si>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</si>
  <si>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</si>
  <si>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</si>
  <si>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</si>
  <si>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</si>
  <si>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</si>
  <si>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</si>
  <si>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</si>
  <si>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</si>
  <si>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</si>
  <si>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</si>
  <si>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</si>
  <si>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</si>
  <si>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</si>
  <si>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</si>
  <si>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</si>
  <si>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</si>
  <si>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</si>
  <si>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</si>
  <si>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</si>
  <si>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</si>
  <si>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</si>
  <si>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</si>
  <si>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</si>
  <si>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</si>
  <si>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</si>
  <si>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</si>
  <si>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</si>
  <si>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</si>
  <si>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</si>
  <si>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</si>
  <si>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</si>
  <si>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</si>
  <si>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</si>
  <si>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</si>
  <si>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</si>
  <si>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</si>
  <si>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</si>
  <si>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</si>
  <si>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</si>
  <si>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</si>
  <si>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</si>
  <si>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</si>
  <si>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</si>
  <si>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</si>
  <si>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</si>
  <si>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</si>
  <si>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</si>
  <si>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</si>
  <si>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</si>
  <si>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</si>
  <si>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</si>
  <si>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</si>
  <si>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</si>
  <si>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</si>
  <si>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</si>
  <si>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</si>
  <si>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</si>
  <si>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</si>
  <si>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</si>
  <si>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</si>
  <si>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</si>
  <si>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</si>
  <si>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</si>
  <si>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</si>
  <si>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</si>
  <si>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</si>
  <si>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</si>
  <si>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</si>
  <si>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</si>
  <si>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</si>
  <si>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</si>
  <si>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</si>
  <si>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</si>
  <si>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</si>
  <si>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</si>
  <si>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</si>
  <si>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</si>
  <si>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</si>
  <si>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</si>
  <si>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</si>
  <si>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</si>
  <si>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</si>
  <si>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</si>
  <si>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</si>
  <si>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</si>
  <si>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</si>
  <si>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</si>
  <si>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</si>
  <si>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</si>
  <si>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</si>
  <si>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</si>
  <si>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</si>
  <si>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</si>
  <si>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</si>
  <si>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</si>
  <si>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</si>
  <si>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</si>
  <si>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</si>
  <si>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</si>
  <si>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</si>
  <si>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</si>
  <si>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</si>
  <si>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</si>
  <si>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</si>
  <si>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</si>
  <si>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</si>
  <si>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</si>
  <si>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</si>
  <si>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</si>
  <si>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</si>
  <si>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</si>
  <si>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</si>
  <si>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</si>
  <si>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</si>
  <si>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</si>
  <si>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</si>
  <si>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</si>
  <si>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</si>
  <si>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</si>
  <si>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</si>
  <si>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</si>
  <si>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</si>
  <si>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</si>
  <si>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</si>
  <si>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</si>
  <si>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</si>
  <si>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</si>
  <si>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</si>
  <si>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</si>
  <si>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</si>
  <si>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</si>
  <si>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</si>
  <si>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</si>
  <si>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</si>
  <si>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</si>
  <si>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</si>
  <si>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</si>
  <si>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</si>
  <si>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</si>
  <si>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</si>
  <si>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</si>
  <si>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</si>
  <si>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</si>
  <si>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</si>
  <si>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</si>
  <si>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</si>
  <si>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</si>
  <si>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</si>
  <si>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</si>
  <si>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</si>
  <si>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</si>
  <si>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</si>
  <si>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</si>
  <si>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</si>
  <si>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</si>
  <si>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</si>
  <si>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</si>
  <si>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</si>
  <si>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</si>
  <si>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</si>
  <si>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</si>
  <si>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</si>
  <si>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</si>
  <si>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</si>
  <si>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</si>
  <si>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</si>
  <si>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</si>
  <si>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</si>
  <si>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</si>
  <si>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</si>
  <si>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</si>
  <si>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</si>
  <si>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</si>
  <si>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</si>
  <si>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</si>
  <si>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</si>
  <si>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</si>
  <si>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</si>
  <si>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</si>
  <si>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</si>
  <si>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</si>
  <si>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</si>
  <si>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</si>
  <si>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</si>
  <si>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</si>
  <si>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</si>
  <si>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</si>
  <si>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</si>
  <si>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</si>
  <si>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</si>
  <si>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</si>
  <si>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</si>
  <si>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</si>
  <si>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</si>
  <si>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</si>
  <si>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</si>
  <si>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</si>
  <si>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</si>
  <si>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</si>
  <si>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</si>
  <si>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</si>
  <si>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</si>
  <si>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</si>
  <si>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</si>
  <si>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</si>
  <si>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</si>
  <si>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</si>
  <si>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</si>
  <si>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</si>
  <si>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</si>
  <si>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</si>
  <si>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</si>
  <si>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</si>
  <si>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</si>
  <si>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</si>
  <si>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</si>
  <si>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</si>
  <si>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</si>
  <si>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</si>
  <si>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</si>
  <si>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</si>
  <si>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</si>
  <si>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</si>
  <si>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</si>
  <si>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</si>
  <si>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</si>
  <si>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</si>
  <si>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</si>
  <si>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</si>
  <si>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</si>
  <si>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</si>
  <si>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</si>
  <si>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</si>
  <si>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</si>
  <si>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</si>
  <si>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</si>
  <si>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</si>
  <si>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</si>
  <si>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</si>
  <si>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</si>
  <si>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</si>
  <si>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</si>
  <si>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</si>
  <si>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</si>
  <si>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</si>
  <si>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</si>
  <si>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</si>
  <si>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</si>
  <si>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</si>
  <si>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</si>
  <si>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</si>
  <si>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</si>
  <si>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</si>
  <si>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</si>
  <si>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</si>
  <si>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</si>
  <si>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</si>
  <si>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</si>
  <si>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</si>
  <si>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</si>
  <si>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</si>
  <si>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</si>
  <si>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</si>
  <si>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</si>
  <si>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</si>
  <si>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</si>
  <si>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</si>
  <si>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</si>
  <si>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</si>
  <si>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</si>
  <si>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</si>
  <si>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</si>
  <si>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</si>
  <si>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</si>
  <si>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</si>
  <si>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</si>
  <si>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</si>
  <si>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</si>
  <si>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</si>
  <si>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</si>
  <si>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</si>
  <si>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</si>
  <si>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</si>
  <si>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</si>
  <si>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</si>
  <si>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</si>
  <si>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</si>
  <si>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</si>
  <si>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</si>
  <si>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</si>
  <si>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</si>
  <si>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</si>
  <si>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</si>
  <si>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</si>
  <si>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</si>
  <si>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</si>
  <si>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</si>
  <si>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</si>
  <si>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</si>
  <si>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</si>
  <si>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</si>
  <si>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</si>
  <si>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</si>
  <si>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</si>
  <si>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</si>
  <si>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</si>
  <si>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</si>
  <si>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</si>
  <si>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</si>
  <si>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</si>
  <si>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</si>
  <si>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</si>
  <si>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</si>
  <si>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</si>
  <si>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</si>
  <si>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</si>
  <si>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</si>
  <si>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</si>
  <si>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</si>
  <si>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</si>
  <si>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</si>
  <si>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</si>
  <si>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</si>
  <si>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</si>
  <si>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</si>
  <si>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</si>
  <si>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</si>
  <si>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</si>
  <si>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</si>
  <si>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</si>
  <si>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</si>
  <si>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</si>
  <si>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</si>
  <si>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</si>
  <si>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</si>
  <si>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</si>
  <si>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</si>
  <si>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</si>
  <si>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</si>
  <si>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</si>
  <si>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</si>
  <si>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</si>
  <si>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</si>
  <si>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</si>
  <si>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</si>
  <si>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</si>
  <si>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</si>
  <si>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</si>
  <si>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</si>
  <si>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</si>
  <si>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</si>
  <si>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</si>
  <si>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</si>
  <si>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</si>
  <si>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</si>
  <si>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</si>
  <si>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</si>
  <si>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</si>
  <si>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</si>
  <si>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</si>
  <si>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</si>
  <si>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</si>
  <si>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</si>
  <si>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</si>
  <si>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</si>
  <si>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</si>
  <si>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</si>
  <si>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</si>
  <si>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</si>
  <si>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</si>
  <si>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</si>
  <si>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</si>
  <si>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</si>
  <si>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</si>
  <si>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</si>
  <si>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</si>
  <si>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</si>
  <si>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</si>
  <si>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</si>
  <si>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</si>
  <si>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</si>
  <si>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</si>
  <si>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</si>
  <si>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</si>
  <si>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</si>
  <si>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</si>
  <si>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</si>
  <si>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</si>
  <si>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</si>
  <si>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</si>
  <si>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</si>
  <si>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</si>
  <si>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</si>
  <si>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</si>
  <si>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</si>
  <si>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</si>
  <si>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</si>
  <si>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</si>
  <si>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</si>
  <si>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</si>
  <si>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</si>
  <si>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</si>
  <si>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</si>
  <si>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</si>
  <si>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</si>
  <si>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</si>
  <si>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</si>
  <si>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</si>
  <si>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</si>
  <si>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</si>
  <si>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</si>
  <si>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</si>
  <si>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</si>
  <si>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</si>
  <si>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</si>
  <si>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</si>
  <si>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</si>
  <si>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</si>
  <si>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</si>
  <si>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</si>
  <si>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</si>
  <si>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</si>
  <si>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</si>
  <si>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</si>
  <si>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</si>
  <si>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</si>
  <si>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</si>
  <si>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</si>
  <si>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</si>
  <si>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</si>
  <si>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</si>
  <si>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</si>
  <si>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</si>
  <si>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</si>
  <si>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</si>
  <si>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</si>
  <si>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</si>
  <si>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</si>
  <si>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</si>
  <si>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</si>
  <si>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</si>
  <si>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</si>
  <si>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</si>
  <si>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</si>
  <si>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</si>
  <si>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</si>
  <si>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</si>
  <si>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</si>
  <si>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</si>
  <si>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</si>
  <si>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</si>
  <si>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</si>
  <si>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</si>
  <si>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</si>
  <si>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</si>
  <si>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</si>
  <si>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</si>
  <si>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</si>
  <si>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</si>
  <si>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</si>
  <si>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</si>
  <si>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</si>
  <si>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</si>
  <si>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</si>
  <si>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</si>
  <si>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</si>
  <si>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</si>
  <si>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</si>
  <si>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</si>
  <si>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</si>
  <si>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</si>
  <si>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</si>
  <si>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</si>
  <si>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</si>
  <si>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</si>
  <si>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</si>
  <si>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</si>
  <si>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</si>
  <si>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</si>
  <si>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</si>
  <si>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</si>
  <si>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</si>
  <si>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</si>
  <si>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</si>
  <si>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</si>
  <si>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</si>
  <si>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</si>
  <si>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</si>
  <si>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</si>
  <si>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</si>
  <si>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</si>
  <si>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</si>
  <si>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</si>
  <si>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</si>
  <si>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</si>
  <si>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</si>
  <si>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</si>
  <si>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</si>
  <si>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</si>
  <si>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</si>
  <si>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</si>
  <si>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</si>
  <si>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</si>
  <si>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</si>
  <si>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</si>
  <si>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</si>
  <si>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</si>
  <si>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</si>
  <si>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</si>
  <si>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</si>
  <si>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</si>
  <si>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</si>
  <si>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</si>
  <si>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</si>
  <si>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</si>
  <si>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</si>
  <si>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</si>
  <si>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</si>
  <si>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</si>
  <si>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</si>
  <si>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</si>
  <si>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</si>
  <si>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</si>
  <si>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</si>
  <si>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</si>
  <si>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</si>
  <si>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</si>
  <si>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</si>
  <si>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</si>
  <si>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</si>
  <si>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</si>
  <si>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</si>
  <si>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</si>
  <si>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</si>
  <si>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</si>
  <si>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</si>
  <si>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</si>
  <si>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</si>
  <si>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</si>
  <si>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</si>
  <si>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</si>
  <si>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</si>
  <si>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</si>
  <si>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</si>
  <si>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</si>
  <si>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</si>
  <si>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</si>
  <si>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</si>
  <si>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</si>
  <si>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</si>
  <si>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</si>
  <si>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</si>
  <si>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</si>
  <si>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</si>
  <si>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</si>
  <si>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</si>
  <si>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</si>
  <si>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</si>
  <si>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</si>
  <si>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</si>
  <si>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</si>
  <si>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</si>
  <si>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</si>
  <si>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</si>
  <si>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</si>
  <si>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</si>
  <si>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</si>
  <si>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</si>
  <si>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</si>
  <si>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</si>
  <si>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</si>
  <si>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</si>
  <si>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</si>
  <si>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</si>
  <si>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</si>
  <si>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</si>
  <si>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</si>
  <si>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</si>
  <si>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</si>
  <si>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</si>
  <si>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</si>
  <si>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</si>
  <si>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</si>
  <si>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</si>
  <si>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</si>
  <si>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</si>
  <si>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</si>
  <si>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</si>
  <si>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</si>
  <si>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</si>
  <si>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</si>
  <si>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</si>
  <si>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</si>
  <si>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</si>
  <si>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</si>
  <si>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</si>
  <si>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</si>
  <si>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</si>
  <si>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</si>
  <si>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</si>
  <si>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</si>
  <si>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</si>
  <si>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</si>
  <si>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</si>
  <si>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</si>
  <si>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</si>
  <si>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</si>
  <si>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</si>
  <si>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</si>
  <si>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</si>
  <si>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</si>
  <si>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</si>
  <si>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</si>
  <si>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</si>
  <si>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</si>
  <si>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</si>
  <si>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</si>
  <si>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</si>
  <si>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</si>
  <si>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</si>
  <si>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</si>
  <si>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</si>
  <si>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</si>
  <si>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</si>
  <si>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</si>
  <si>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</si>
  <si>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</si>
  <si>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</si>
  <si>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</si>
  <si>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</si>
  <si>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</si>
  <si>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</si>
  <si>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</si>
  <si>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</si>
  <si>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</si>
  <si>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</si>
  <si>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</si>
  <si>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</si>
  <si>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</si>
  <si>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</si>
  <si>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</si>
  <si>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</si>
  <si>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</si>
  <si>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</si>
  <si>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</si>
  <si>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</si>
  <si>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</si>
  <si>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</si>
  <si>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</si>
  <si>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</si>
  <si>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</si>
  <si>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</si>
  <si>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</si>
  <si>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</si>
  <si>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</si>
  <si>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</si>
  <si>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</si>
  <si>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</si>
  <si>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</si>
  <si>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</si>
  <si>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</si>
  <si>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</si>
  <si>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</si>
  <si>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</si>
  <si>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</si>
  <si>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</si>
  <si>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</si>
  <si>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</si>
  <si>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</si>
  <si>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</si>
  <si>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</si>
  <si>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</si>
  <si>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</si>
  <si>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</si>
  <si>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</si>
  <si>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</si>
  <si>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</si>
  <si>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</si>
  <si>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</si>
  <si>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</si>
  <si>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</si>
  <si>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</si>
  <si>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</si>
  <si>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</si>
  <si>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</si>
  <si>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</si>
  <si>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</si>
  <si>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</si>
  <si>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</si>
  <si>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</si>
  <si>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</si>
  <si>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</si>
  <si>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</si>
  <si>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</si>
  <si>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</si>
  <si>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</si>
  <si>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</si>
  <si>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</si>
  <si>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</si>
  <si>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</si>
  <si>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</si>
  <si>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</si>
  <si>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</si>
  <si>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</si>
  <si>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</si>
  <si>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</si>
  <si>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</si>
  <si>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</si>
  <si>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</si>
  <si>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</si>
  <si>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</si>
  <si>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</si>
  <si>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</si>
  <si>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</si>
  <si>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</si>
  <si>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</si>
  <si>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</si>
  <si>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</si>
  <si>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</si>
  <si>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</si>
  <si>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</si>
  <si>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</si>
  <si>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</si>
  <si>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</si>
  <si>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</si>
  <si>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</si>
  <si>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</si>
  <si>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</si>
  <si>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</si>
  <si>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</si>
  <si>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</si>
  <si>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</si>
  <si>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</si>
  <si>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</si>
  <si>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</si>
  <si>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</si>
  <si>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</si>
  <si>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</si>
  <si>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</si>
  <si>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</si>
  <si>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</si>
  <si>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</si>
  <si>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</si>
  <si>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</si>
  <si>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</si>
  <si>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</si>
  <si>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</si>
  <si>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</si>
  <si>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</si>
  <si>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</si>
  <si>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</si>
  <si>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</si>
  <si>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</si>
  <si>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</si>
  <si>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</si>
  <si>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</si>
  <si>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</si>
  <si>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</si>
  <si>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</si>
  <si>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</si>
  <si>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</si>
  <si>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</si>
  <si>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</si>
  <si>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</si>
  <si>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</si>
  <si>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</si>
  <si>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</si>
  <si>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</si>
  <si>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</si>
  <si>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</si>
  <si>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</si>
  <si>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</si>
  <si>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</si>
  <si>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</si>
  <si>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</si>
  <si>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</si>
  <si>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</si>
  <si>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</si>
  <si>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</si>
  <si>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</si>
  <si>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</si>
  <si>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</si>
  <si>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</si>
  <si>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</si>
  <si>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</si>
  <si>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</si>
  <si>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</si>
  <si>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</si>
  <si>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</si>
  <si>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</si>
  <si>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</si>
  <si>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</si>
  <si>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</si>
  <si>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</si>
  <si>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</si>
  <si>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</si>
  <si>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</si>
  <si>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</si>
  <si>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</si>
  <si>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</si>
  <si>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</si>
  <si>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</si>
  <si>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</si>
  <si>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</si>
  <si>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</si>
  <si>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</si>
  <si>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</si>
  <si>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</si>
  <si>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</si>
  <si>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</si>
  <si>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</si>
  <si>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</si>
  <si>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</si>
  <si>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</si>
  <si>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</si>
  <si>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</si>
  <si>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</si>
  <si>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</si>
  <si>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</si>
  <si>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</si>
  <si>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</si>
  <si>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</si>
  <si>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</si>
  <si>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</si>
  <si>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</si>
  <si>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</si>
  <si>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</si>
  <si>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</si>
  <si>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</si>
  <si>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</si>
  <si>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</si>
  <si>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</si>
  <si>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</si>
  <si>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</si>
  <si>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</si>
  <si>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</si>
  <si>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</si>
  <si>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</si>
  <si>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</si>
  <si>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</si>
  <si>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</si>
  <si>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</si>
  <si>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</si>
  <si>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</si>
  <si>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</si>
  <si>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</si>
  <si>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</si>
  <si>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</si>
  <si>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</si>
  <si>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</si>
  <si>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</si>
  <si>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</si>
  <si>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</si>
  <si>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</si>
  <si>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</si>
  <si>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</si>
  <si>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</si>
  <si>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</si>
  <si>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</si>
  <si>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</si>
  <si>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</si>
  <si>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</si>
  <si>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</si>
  <si>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</si>
  <si>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</si>
  <si>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</si>
  <si>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</si>
  <si>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</si>
  <si>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</si>
  <si>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</si>
  <si>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</si>
  <si>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</si>
  <si>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</si>
  <si>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</si>
  <si>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</si>
  <si>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</si>
  <si>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</si>
  <si>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</si>
  <si>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</si>
  <si>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</si>
  <si>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</si>
  <si>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</si>
  <si>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</si>
  <si>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</si>
  <si>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</si>
  <si>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</si>
  <si>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</si>
  <si>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</si>
  <si>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</si>
  <si>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</si>
  <si>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</si>
  <si>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</si>
  <si>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</si>
  <si>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</si>
  <si>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</si>
  <si>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</si>
  <si>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</si>
  <si>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</si>
  <si>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</si>
  <si>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</si>
  <si>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</si>
  <si>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</si>
  <si>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</si>
  <si>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</si>
  <si>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</si>
  <si>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</si>
  <si>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</si>
  <si>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</si>
  <si>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</si>
  <si>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</si>
  <si>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</si>
  <si>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</si>
  <si>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</si>
  <si>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</si>
  <si>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</si>
  <si>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</si>
  <si>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</si>
  <si>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</si>
  <si>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</si>
  <si>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</si>
  <si>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</si>
  <si>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</si>
  <si>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</si>
  <si>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</si>
  <si>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</si>
  <si>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</si>
  <si>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</si>
  <si>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</si>
  <si>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</si>
  <si>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</si>
  <si>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</si>
  <si>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</si>
  <si>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</si>
  <si>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</si>
  <si>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</si>
  <si>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</si>
  <si>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</si>
  <si>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</si>
  <si>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</si>
  <si>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</si>
  <si>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</si>
  <si>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</si>
  <si>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</si>
  <si>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</si>
  <si>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</si>
  <si>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</si>
  <si>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</si>
  <si>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</si>
  <si>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</si>
  <si>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</si>
  <si>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</si>
  <si>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</si>
  <si>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</si>
  <si>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</si>
  <si>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</si>
  <si>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</si>
  <si>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</si>
  <si>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</si>
  <si>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</si>
  <si>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</si>
  <si>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</si>
  <si>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</si>
  <si>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</si>
  <si>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</si>
  <si>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</si>
  <si>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</si>
  <si>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</si>
  <si>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</si>
  <si>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</si>
  <si>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</si>
  <si>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</si>
  <si>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</si>
  <si>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</si>
  <si>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</si>
  <si>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</si>
  <si>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</si>
  <si>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</si>
  <si>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</si>
  <si>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</si>
  <si>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</si>
  <si>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</si>
  <si>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</si>
  <si>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</si>
  <si>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</si>
  <si>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</si>
  <si>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</si>
  <si>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</si>
  <si>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</si>
  <si>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</si>
  <si>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</si>
  <si>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</si>
  <si>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</si>
  <si>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</si>
  <si>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</si>
  <si>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</si>
  <si>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</si>
  <si>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</si>
  <si>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</si>
  <si>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</si>
  <si>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</si>
  <si>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</si>
  <si>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</si>
  <si>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</si>
  <si>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</si>
  <si>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</si>
  <si>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</si>
  <si>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</si>
  <si>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</si>
  <si>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</si>
  <si>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</si>
  <si>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</si>
  <si>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</si>
  <si>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</si>
  <si>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</si>
  <si>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</si>
  <si>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</si>
  <si>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</si>
  <si>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</si>
  <si>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</si>
  <si>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</si>
  <si>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</si>
  <si>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</si>
  <si>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</si>
  <si>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</si>
  <si>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</si>
  <si>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</si>
  <si>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</si>
  <si>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</si>
  <si>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</si>
  <si>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</si>
  <si>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</si>
  <si>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</si>
  <si>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</si>
  <si>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</si>
  <si>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</si>
  <si>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</si>
  <si>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</si>
  <si>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</si>
  <si>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</si>
  <si>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</si>
  <si>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</si>
  <si>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</si>
  <si>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</si>
  <si>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</si>
  <si>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</si>
  <si>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</si>
  <si>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</si>
  <si>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</si>
  <si>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</si>
  <si>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</si>
  <si>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</si>
  <si>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</si>
  <si>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</si>
  <si>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</si>
  <si>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</si>
  <si>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</si>
  <si>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</si>
  <si>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</si>
  <si>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</si>
  <si>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</si>
  <si>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</si>
  <si>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</si>
  <si>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</si>
  <si>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</si>
  <si>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</si>
  <si>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</si>
  <si>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</si>
  <si>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</si>
  <si>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</si>
  <si>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</si>
  <si>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</si>
  <si>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</si>
  <si>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</si>
  <si>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</si>
  <si>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</si>
  <si>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</si>
  <si>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</si>
  <si>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</si>
  <si>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</si>
  <si>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</si>
  <si>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</si>
  <si>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</si>
  <si>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</si>
  <si>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</si>
  <si>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</si>
  <si>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</si>
  <si>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</si>
  <si>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</si>
  <si>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</si>
  <si>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</si>
  <si>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</si>
  <si>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</si>
  <si>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</si>
  <si>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</si>
  <si>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</si>
  <si>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</si>
  <si>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</si>
  <si>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</si>
  <si>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</si>
  <si>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</si>
  <si>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</si>
  <si>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</si>
  <si>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</si>
  <si>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</si>
  <si>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</si>
  <si>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</si>
  <si>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</si>
  <si>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</si>
  <si>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</si>
  <si>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</si>
  <si>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</si>
  <si>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</si>
  <si>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</si>
  <si>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</si>
  <si>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</si>
  <si>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</si>
  <si>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</si>
  <si>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</si>
  <si>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</si>
  <si>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</si>
  <si>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</si>
  <si>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</si>
  <si>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</si>
  <si>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</si>
  <si>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</si>
  <si>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</si>
  <si>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</si>
  <si>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</si>
  <si>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</si>
  <si>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</si>
  <si>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</si>
  <si>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</si>
  <si>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</si>
  <si>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</si>
  <si>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</si>
  <si>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</si>
  <si>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</si>
  <si>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</si>
  <si>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</si>
  <si>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</si>
  <si>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</si>
  <si>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</si>
  <si>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</si>
  <si>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</si>
  <si>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</si>
  <si>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</si>
  <si>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</si>
  <si>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</si>
  <si>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</si>
  <si>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</si>
  <si>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</si>
  <si>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</si>
  <si>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</si>
  <si>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</si>
  <si>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</si>
  <si>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</si>
  <si>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</si>
  <si>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</si>
  <si>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</si>
  <si>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</si>
  <si>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</si>
  <si>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</si>
  <si>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</si>
  <si>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</si>
  <si>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</si>
  <si>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</si>
  <si>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</si>
  <si>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</si>
  <si>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</si>
  <si>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</si>
  <si>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</si>
  <si>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</si>
  <si>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</si>
  <si>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</si>
  <si>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</si>
  <si>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</si>
  <si>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</si>
  <si>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</si>
  <si>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</si>
  <si>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</si>
  <si>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</si>
  <si>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</si>
  <si>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</si>
  <si>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</si>
  <si>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</si>
  <si>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</si>
  <si>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</si>
  <si>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</si>
  <si>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</si>
  <si>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</si>
  <si>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</si>
  <si>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</si>
  <si>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</si>
  <si>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</si>
  <si>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</si>
  <si>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</si>
  <si>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</si>
  <si>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</si>
  <si>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</si>
  <si>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</si>
  <si>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</si>
  <si>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</si>
  <si>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</si>
  <si>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</si>
  <si>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</si>
  <si>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</si>
  <si>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</si>
  <si>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</si>
  <si>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</si>
  <si>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</si>
  <si>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</si>
  <si>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</si>
  <si>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</si>
  <si>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</si>
  <si>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</si>
  <si>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</si>
  <si>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</si>
  <si>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</si>
  <si>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</si>
  <si>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</si>
  <si>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</si>
  <si>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</si>
  <si>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</si>
  <si>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</si>
  <si>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</si>
  <si>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</si>
  <si>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</si>
  <si>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</si>
  <si>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</si>
  <si>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</si>
  <si>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</si>
  <si>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</si>
  <si>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</si>
  <si>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</si>
  <si>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</si>
  <si>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</si>
  <si>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</si>
  <si>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</si>
  <si>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</si>
  <si>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</si>
  <si>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</si>
  <si>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</si>
  <si>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</si>
  <si>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</si>
  <si>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</si>
  <si>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</si>
  <si>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</si>
  <si>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</si>
  <si>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</si>
  <si>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</si>
  <si>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</si>
  <si>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</si>
  <si>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</si>
  <si>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</si>
  <si>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</si>
  <si>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</si>
  <si>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</si>
  <si>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</si>
  <si>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</si>
  <si>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</si>
  <si>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</si>
  <si>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</si>
  <si>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</si>
  <si>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</si>
  <si>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</si>
  <si>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</si>
  <si>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</si>
  <si>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</si>
  <si>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</si>
  <si>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</si>
  <si>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</si>
  <si>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</si>
  <si>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</si>
  <si>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</si>
  <si>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</si>
  <si>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</si>
  <si>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</si>
  <si>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</si>
  <si>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</si>
  <si>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</si>
  <si>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</si>
  <si>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</si>
  <si>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</si>
  <si>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</si>
  <si>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</si>
  <si>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</si>
  <si>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</si>
  <si>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</si>
  <si>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</si>
  <si>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</si>
  <si>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</si>
  <si>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</si>
  <si>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</si>
  <si>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</si>
  <si>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</si>
  <si>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</si>
  <si>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</si>
  <si>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</si>
  <si>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</si>
  <si>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</si>
  <si>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</si>
  <si>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</si>
  <si>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</si>
  <si>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</si>
  <si>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</si>
  <si>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</si>
  <si>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</si>
  <si>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</si>
  <si>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</si>
  <si>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</si>
  <si>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</si>
  <si>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</si>
  <si>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</si>
  <si>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</si>
  <si>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</si>
  <si>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</si>
  <si>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</si>
  <si>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</si>
  <si>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</si>
  <si>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</si>
  <si>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</si>
  <si>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</si>
  <si>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</si>
  <si>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</si>
  <si>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</si>
  <si>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</si>
  <si>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</si>
  <si>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</si>
  <si>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</si>
  <si>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</si>
  <si>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</si>
  <si>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</si>
  <si>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</si>
  <si>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</si>
  <si>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</si>
  <si>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</si>
  <si>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</si>
  <si>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</si>
  <si>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</si>
  <si>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</si>
  <si>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</si>
  <si>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</si>
  <si>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</si>
  <si>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</si>
  <si>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</si>
  <si>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</si>
  <si>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</si>
  <si>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</si>
  <si>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</si>
  <si>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</si>
  <si>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</si>
  <si>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</si>
  <si>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</si>
  <si>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</si>
  <si>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</si>
  <si>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</si>
  <si>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</si>
  <si>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</si>
  <si>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</si>
  <si>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</si>
  <si>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</si>
  <si>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</si>
  <si>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</si>
  <si>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</si>
  <si>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</si>
  <si>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</si>
  <si>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</si>
  <si>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</si>
  <si>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</si>
  <si>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</si>
  <si>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</si>
  <si>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</si>
  <si>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</si>
  <si>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</si>
  <si>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</si>
  <si>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</si>
  <si>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</si>
  <si>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</si>
  <si>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</si>
  <si>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</si>
  <si>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</si>
  <si>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</si>
  <si>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</si>
  <si>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</si>
  <si>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</si>
  <si>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</si>
  <si>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</si>
  <si>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</si>
  <si>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</si>
  <si>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</si>
  <si>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</si>
  <si>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</si>
  <si>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</si>
  <si>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</si>
  <si>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</si>
  <si>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</si>
  <si>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</si>
  <si>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</si>
  <si>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</si>
  <si>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</si>
  <si>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</si>
  <si>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</si>
  <si>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</si>
  <si>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</si>
  <si>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</si>
  <si>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</si>
  <si>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</si>
  <si>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</si>
  <si>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</si>
  <si>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</si>
  <si>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</si>
  <si>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</si>
  <si>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</si>
  <si>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</si>
  <si>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</si>
  <si>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</si>
  <si>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</si>
  <si>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</si>
  <si>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</si>
  <si>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</si>
  <si>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</si>
  <si>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</si>
  <si>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</si>
  <si>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</si>
  <si>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</si>
  <si>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</si>
  <si>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</si>
  <si>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</si>
  <si>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</si>
  <si>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</si>
  <si>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</si>
  <si>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</si>
  <si>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</si>
  <si>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</si>
  <si>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</si>
  <si>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</si>
  <si>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</si>
  <si>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</si>
  <si>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</si>
  <si>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</si>
  <si>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</si>
  <si>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</si>
  <si>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</si>
  <si>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</si>
  <si>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</si>
  <si>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</si>
  <si>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</si>
  <si>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</si>
  <si>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</si>
  <si>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</si>
  <si>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</si>
  <si>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</si>
  <si>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</si>
  <si>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</si>
  <si>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</si>
  <si>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</si>
  <si>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</si>
  <si>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</si>
  <si>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</si>
  <si>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</si>
  <si>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</si>
  <si>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</si>
  <si>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</si>
  <si>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</si>
  <si>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</si>
  <si>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</si>
  <si>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</si>
  <si>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</si>
  <si>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</si>
  <si>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</si>
  <si>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</si>
  <si>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</si>
  <si>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</si>
  <si>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</si>
  <si>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</si>
  <si>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</si>
  <si>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</si>
  <si>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</si>
  <si>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</si>
  <si>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</si>
  <si>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</si>
  <si>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</si>
  <si>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</si>
  <si>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</si>
  <si>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</si>
  <si>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</si>
  <si>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</si>
  <si>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</si>
  <si>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</si>
  <si>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</si>
  <si>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</si>
  <si>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</si>
  <si>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</si>
  <si>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</si>
  <si>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</si>
  <si>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</si>
  <si>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</si>
  <si>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</si>
  <si>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</si>
  <si>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</si>
  <si>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</si>
  <si>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</si>
  <si>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</si>
  <si>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</si>
  <si>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</si>
  <si>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</si>
  <si>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</si>
  <si>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</si>
  <si>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</si>
  <si>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</si>
  <si>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</si>
  <si>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</si>
  <si>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</si>
  <si>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</si>
  <si>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</si>
  <si>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</si>
  <si>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</si>
  <si>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</si>
  <si>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</si>
  <si>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</si>
  <si>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</si>
  <si>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</si>
  <si>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</si>
  <si>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</si>
  <si>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</si>
  <si>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</si>
  <si>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</si>
  <si>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</si>
  <si>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</si>
  <si>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</si>
  <si>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</si>
  <si>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</si>
  <si>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</si>
  <si>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</si>
  <si>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</si>
  <si>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</si>
  <si>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</si>
  <si>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</si>
  <si>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</si>
  <si>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</si>
  <si>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</si>
  <si>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</si>
  <si>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</si>
  <si>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</si>
  <si>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</si>
  <si>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</si>
  <si>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</si>
  <si>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</si>
  <si>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</si>
  <si>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</si>
  <si>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</si>
  <si>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</si>
  <si>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</si>
  <si>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</si>
  <si>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</si>
  <si>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</si>
  <si>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</si>
  <si>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</si>
  <si>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</si>
  <si>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</si>
  <si>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</si>
  <si>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</si>
  <si>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</si>
  <si>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</si>
  <si>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</si>
  <si>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</si>
  <si>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</si>
  <si>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</si>
  <si>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</si>
  <si>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</si>
  <si>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</si>
  <si>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</si>
  <si>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</si>
  <si>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</si>
  <si>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</si>
  <si>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</si>
  <si>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</si>
  <si>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</si>
  <si>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</si>
  <si>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</si>
  <si>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</si>
  <si>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</si>
  <si>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</si>
  <si>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</si>
  <si>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</si>
  <si>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</si>
  <si>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</si>
  <si>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</si>
  <si>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</si>
  <si>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</si>
  <si>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</si>
  <si>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</si>
  <si>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</si>
  <si>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</si>
  <si>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</si>
  <si>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</si>
  <si>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</si>
  <si>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</si>
  <si>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</si>
  <si>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</si>
  <si>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</si>
  <si>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</si>
  <si>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</si>
  <si>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</si>
  <si>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</si>
  <si>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</si>
  <si>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</si>
  <si>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</si>
  <si>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</si>
  <si>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</si>
  <si>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</si>
  <si>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</si>
  <si>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</si>
  <si>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</si>
  <si>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</si>
  <si>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</si>
  <si>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</si>
  <si>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</si>
  <si>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</si>
  <si>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</si>
  <si>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</si>
  <si>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</si>
  <si>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</si>
  <si>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</si>
  <si>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</si>
  <si>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</si>
  <si>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</si>
  <si>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</si>
  <si>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</si>
  <si>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</si>
  <si>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</si>
  <si>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</si>
  <si>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</si>
  <si>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SUMMER Early College Capacity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</si>
</sst>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358140</xdr:rowOff>
        </xdr:from>
        <xdr:to>
          <xdr:col>10</xdr:col>
          <xdr:colOff>449580</xdr:colOff>
          <xdr:row>14</xdr:row>
          <xdr:rowOff>30480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373380</xdr:rowOff>
        </xdr:from>
        <xdr:to>
          <xdr:col>10</xdr:col>
          <xdr:colOff>434340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53340</xdr:rowOff>
        </xdr:from>
        <xdr:to>
          <xdr:col>10</xdr:col>
          <xdr:colOff>434340</xdr:colOff>
          <xdr:row>29</xdr:row>
          <xdr:rowOff>144780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68580</xdr:rowOff>
        </xdr:from>
        <xdr:to>
          <xdr:col>10</xdr:col>
          <xdr:colOff>434340</xdr:colOff>
          <xdr:row>30</xdr:row>
          <xdr:rowOff>144780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34</xdr:row>
          <xdr:rowOff>68580</xdr:rowOff>
        </xdr:from>
        <xdr:to>
          <xdr:col>10</xdr:col>
          <xdr:colOff>449580</xdr:colOff>
          <xdr:row>34</xdr:row>
          <xdr:rowOff>144780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34</xdr:row>
          <xdr:rowOff>182880</xdr:rowOff>
        </xdr:from>
        <xdr:to>
          <xdr:col>10</xdr:col>
          <xdr:colOff>434340</xdr:colOff>
          <xdr:row>36</xdr:row>
          <xdr:rowOff>68580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182880</xdr:rowOff>
        </xdr:from>
        <xdr:to>
          <xdr:col>10</xdr:col>
          <xdr:colOff>449580</xdr:colOff>
          <xdr:row>15</xdr:row>
          <xdr:rowOff>68580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182880</xdr:rowOff>
        </xdr:from>
        <xdr:to>
          <xdr:col>10</xdr:col>
          <xdr:colOff>449580</xdr:colOff>
          <xdr:row>16</xdr:row>
          <xdr:rowOff>68580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18</xdr:row>
          <xdr:rowOff>358140</xdr:rowOff>
        </xdr:from>
        <xdr:to>
          <xdr:col>10</xdr:col>
          <xdr:colOff>449580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19</xdr:row>
          <xdr:rowOff>182880</xdr:rowOff>
        </xdr:from>
        <xdr:to>
          <xdr:col>10</xdr:col>
          <xdr:colOff>449580</xdr:colOff>
          <xdr:row>21</xdr:row>
          <xdr:rowOff>68580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21</xdr:row>
          <xdr:rowOff>53340</xdr:rowOff>
        </xdr:from>
        <xdr:to>
          <xdr:col>10</xdr:col>
          <xdr:colOff>449580</xdr:colOff>
          <xdr:row>21</xdr:row>
          <xdr:rowOff>144780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22</xdr:row>
          <xdr:rowOff>53340</xdr:rowOff>
        </xdr:from>
        <xdr:to>
          <xdr:col>10</xdr:col>
          <xdr:colOff>449580</xdr:colOff>
          <xdr:row>22</xdr:row>
          <xdr:rowOff>144780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23</xdr:row>
          <xdr:rowOff>53340</xdr:rowOff>
        </xdr:from>
        <xdr:to>
          <xdr:col>10</xdr:col>
          <xdr:colOff>449580</xdr:colOff>
          <xdr:row>23</xdr:row>
          <xdr:rowOff>144780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24</xdr:row>
          <xdr:rowOff>68580</xdr:rowOff>
        </xdr:from>
        <xdr:to>
          <xdr:col>10</xdr:col>
          <xdr:colOff>449580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36</xdr:row>
          <xdr:rowOff>68580</xdr:rowOff>
        </xdr:from>
        <xdr:to>
          <xdr:col>10</xdr:col>
          <xdr:colOff>449580</xdr:colOff>
          <xdr:row>36</xdr:row>
          <xdr:rowOff>144780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37</xdr:row>
          <xdr:rowOff>68580</xdr:rowOff>
        </xdr:from>
        <xdr:to>
          <xdr:col>10</xdr:col>
          <xdr:colOff>449580</xdr:colOff>
          <xdr:row>37</xdr:row>
          <xdr:rowOff>144780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09375" defaultRowHeight="14.4" x14ac:dyDescent="0.3"/>
  <cols>
    <col min="1" max="1" width="4" style="1" customWidth="1"/>
    <col min="2" max="2" width="1.44140625" style="1" customWidth="1"/>
    <col min="3" max="3" width="3.88671875" style="1" customWidth="1"/>
    <col min="4" max="4" width="2.88671875" style="1" customWidth="1"/>
    <col min="5" max="5" width="3" style="1" customWidth="1"/>
    <col min="6" max="6" width="15.44140625" style="1" customWidth="1"/>
    <col min="7" max="7" width="17.88671875" style="1" customWidth="1"/>
    <col min="8" max="8" width="4.88671875" style="1" customWidth="1"/>
    <col min="9" max="9" width="9.88671875" style="1" customWidth="1"/>
    <col min="10" max="10" width="8.5546875" style="1" customWidth="1"/>
    <col min="11" max="11" width="6.88671875" style="1" customWidth="1"/>
    <col min="12" max="14" width="6.88671875" style="1" hidden="1" customWidth="1"/>
    <col min="15" max="15" width="2.44140625" style="1" customWidth="1"/>
    <col min="16" max="16" width="12.5546875" style="1" customWidth="1"/>
    <col min="17" max="17" width="2.109375" style="1" customWidth="1"/>
    <col min="18" max="26" width="13.109375" style="1" hidden="1" customWidth="1"/>
    <col min="27" max="27" width="28.44140625" style="1" customWidth="1"/>
    <col min="28" max="16384" width="9.109375" style="1"/>
  </cols>
  <sheetData>
    <row r="1" spans="1:27" ht="6" customHeight="1" thickBot="1" x14ac:dyDescent="0.35">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3">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3">
      <c r="A3" s="6"/>
      <c r="B3" s="499" t="s">
        <v>0</v>
      </c>
      <c r="C3" s="500"/>
      <c r="D3" s="500"/>
      <c r="E3" s="500"/>
      <c r="F3" s="496"/>
      <c r="G3" s="496"/>
      <c r="H3" s="339"/>
      <c r="I3" s="342" t="s">
        <v>1</v>
      </c>
      <c r="J3" s="341"/>
      <c r="K3" s="496"/>
      <c r="L3" s="496"/>
      <c r="M3" s="496"/>
      <c r="N3" s="496"/>
      <c r="O3" s="496"/>
      <c r="P3" s="496"/>
      <c r="R3" s="489"/>
      <c r="S3" s="490"/>
      <c r="T3" s="7"/>
      <c r="U3" s="7"/>
      <c r="V3" s="7"/>
      <c r="W3" s="7"/>
      <c r="X3" s="7"/>
      <c r="Y3" s="7"/>
    </row>
    <row r="4" spans="1:27" ht="7.35" customHeight="1" x14ac:dyDescent="0.3">
      <c r="A4" s="6"/>
      <c r="B4" s="6"/>
      <c r="C4" s="29"/>
      <c r="D4" s="29"/>
      <c r="E4" s="29"/>
      <c r="F4" s="30"/>
      <c r="G4" s="30"/>
      <c r="H4" s="30"/>
      <c r="I4" s="342"/>
      <c r="J4" s="341"/>
      <c r="K4" s="30"/>
      <c r="L4" s="30"/>
      <c r="M4" s="30"/>
      <c r="N4" s="30"/>
      <c r="O4" s="8"/>
      <c r="S4" s="341"/>
      <c r="T4" s="7"/>
      <c r="U4" s="7"/>
      <c r="V4" s="7"/>
      <c r="W4" s="7"/>
      <c r="X4" s="7"/>
      <c r="Y4" s="7"/>
    </row>
    <row r="5" spans="1:27" ht="28.5" customHeight="1" x14ac:dyDescent="0.3">
      <c r="A5" s="6"/>
      <c r="B5" s="499" t="s">
        <v>2</v>
      </c>
      <c r="C5" s="500"/>
      <c r="D5" s="500"/>
      <c r="E5" s="500"/>
      <c r="F5" s="340">
        <v>2025</v>
      </c>
      <c r="G5" s="30"/>
      <c r="H5" s="30"/>
      <c r="I5" s="342" t="s">
        <v>3</v>
      </c>
      <c r="J5" s="9"/>
      <c r="K5" s="498">
        <v>470</v>
      </c>
      <c r="L5" s="498"/>
      <c r="M5" s="498"/>
      <c r="N5" s="498"/>
      <c r="O5" s="498"/>
      <c r="P5" s="498"/>
      <c r="R5" s="485"/>
      <c r="S5" s="486"/>
      <c r="T5" s="7"/>
      <c r="U5" s="7"/>
      <c r="V5" s="7"/>
      <c r="W5" s="7"/>
      <c r="X5" s="7"/>
      <c r="Y5" s="7"/>
    </row>
    <row r="6" spans="1:27" ht="6.75" customHeight="1" x14ac:dyDescent="0.3">
      <c r="A6" s="6"/>
      <c r="B6" s="6"/>
      <c r="C6" s="8"/>
      <c r="D6" s="8"/>
      <c r="E6" s="8"/>
      <c r="F6" s="8"/>
      <c r="G6" s="8"/>
      <c r="H6" s="8"/>
      <c r="I6" s="342"/>
      <c r="J6" s="9"/>
      <c r="K6" s="31"/>
      <c r="L6" s="8"/>
      <c r="M6" s="8"/>
      <c r="N6" s="8"/>
      <c r="O6" s="8"/>
      <c r="S6" s="341"/>
      <c r="T6" s="7"/>
      <c r="U6" s="7"/>
      <c r="V6" s="7"/>
      <c r="W6" s="7"/>
      <c r="X6" s="7"/>
      <c r="Y6" s="7"/>
    </row>
    <row r="7" spans="1:27" ht="28.5" customHeight="1" x14ac:dyDescent="0.3">
      <c r="A7" s="6"/>
      <c r="B7" s="499"/>
      <c r="C7" s="500"/>
      <c r="D7" s="500"/>
      <c r="E7" s="500"/>
      <c r="F7" s="8"/>
      <c r="G7" s="8"/>
      <c r="H7" s="8"/>
      <c r="I7" s="342" t="s">
        <v>4</v>
      </c>
      <c r="J7" s="341"/>
      <c r="K7" s="496" t="s">
        <v>6592</v>
      </c>
      <c r="L7" s="496"/>
      <c r="M7" s="496"/>
      <c r="N7" s="496"/>
      <c r="O7" s="496"/>
      <c r="P7" s="496"/>
      <c r="Q7" s="497"/>
      <c r="R7" s="497"/>
      <c r="S7" s="497"/>
      <c r="T7" s="497"/>
      <c r="U7" s="497"/>
      <c r="V7" s="497"/>
      <c r="W7" s="497"/>
      <c r="X7" s="497"/>
      <c r="Y7" s="497"/>
      <c r="Z7" s="497"/>
      <c r="AA7" s="497"/>
    </row>
    <row r="8" spans="1:27" ht="12" customHeight="1" thickBot="1" x14ac:dyDescent="0.35">
      <c r="A8" s="6"/>
      <c r="B8" s="342"/>
      <c r="C8" s="65"/>
      <c r="D8" s="65"/>
      <c r="E8" s="65"/>
      <c r="F8" s="8"/>
      <c r="G8" s="8"/>
      <c r="H8" s="8"/>
      <c r="I8" s="342"/>
      <c r="J8" s="341"/>
      <c r="K8" s="342"/>
      <c r="L8" s="342"/>
      <c r="M8" s="342"/>
      <c r="N8" s="342"/>
      <c r="O8" s="342"/>
      <c r="P8" s="342"/>
      <c r="R8" s="487"/>
      <c r="S8" s="488"/>
      <c r="T8" s="7"/>
      <c r="U8" s="7"/>
      <c r="V8" s="7"/>
      <c r="W8" s="7"/>
      <c r="X8" s="7"/>
      <c r="Y8" s="7"/>
    </row>
    <row r="9" spans="1:27" ht="16.2" thickBot="1" x14ac:dyDescent="0.35">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 customHeight="1" x14ac:dyDescent="0.3">
      <c r="A10" s="10"/>
      <c r="B10" s="324"/>
      <c r="C10" s="501" t="s">
        <v>5</v>
      </c>
      <c r="D10" s="502"/>
      <c r="E10" s="502"/>
      <c r="F10" s="502"/>
      <c r="G10" s="502"/>
      <c r="H10" s="502"/>
      <c r="I10" s="502"/>
      <c r="J10" s="502"/>
      <c r="K10" s="503"/>
      <c r="L10" s="140"/>
      <c r="M10" s="140"/>
      <c r="N10" s="140"/>
      <c r="O10" s="140"/>
      <c r="P10" s="493" t="s">
        <v>6</v>
      </c>
      <c r="Q10" s="279"/>
      <c r="R10" s="7"/>
      <c r="S10" s="7"/>
      <c r="T10" s="7"/>
      <c r="U10" s="7"/>
      <c r="V10" s="491"/>
      <c r="W10" s="141"/>
      <c r="AA10" s="514"/>
    </row>
    <row r="11" spans="1:27" ht="16.2" thickBot="1" x14ac:dyDescent="0.35">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3">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3">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35" customHeight="1" x14ac:dyDescent="0.3">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3">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35" customHeight="1" x14ac:dyDescent="0.3">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 customHeight="1" x14ac:dyDescent="0.3">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 customHeight="1" x14ac:dyDescent="0.3">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 customHeight="1" x14ac:dyDescent="0.3">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 customHeight="1" x14ac:dyDescent="0.3">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 customHeight="1" x14ac:dyDescent="0.3">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 customHeight="1" x14ac:dyDescent="0.3">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 customHeight="1" x14ac:dyDescent="0.3">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
      <c r="A28" s="18"/>
      <c r="B28" s="331"/>
      <c r="C28" s="282">
        <v>3</v>
      </c>
      <c r="D28" s="507" t="s">
        <v>16</v>
      </c>
      <c r="E28" s="507"/>
      <c r="F28" s="507"/>
      <c r="G28" s="507"/>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 customHeight="1" x14ac:dyDescent="0.3">
      <c r="A29" s="2"/>
      <c r="B29" s="327"/>
      <c r="C29" s="265"/>
      <c r="D29" s="465"/>
      <c r="E29" s="466"/>
      <c r="F29" s="466"/>
      <c r="G29" s="467"/>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 customHeight="1" x14ac:dyDescent="0.3">
      <c r="A30" s="2"/>
      <c r="B30" s="327"/>
      <c r="C30" s="265"/>
      <c r="D30" s="465"/>
      <c r="E30" s="466"/>
      <c r="F30" s="466"/>
      <c r="G30" s="467"/>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 customHeight="1" x14ac:dyDescent="0.3">
      <c r="A31" s="2"/>
      <c r="B31" s="327"/>
      <c r="C31" s="267"/>
      <c r="D31" s="523"/>
      <c r="E31" s="523"/>
      <c r="F31" s="523"/>
      <c r="G31" s="523"/>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3">
      <c r="A32" s="2"/>
      <c r="B32" s="327"/>
      <c r="C32" s="265"/>
      <c r="D32" s="478"/>
      <c r="E32" s="479"/>
      <c r="F32" s="479"/>
      <c r="G32" s="479"/>
      <c r="H32" s="479"/>
      <c r="I32" s="479"/>
      <c r="J32" s="479"/>
      <c r="K32" s="480"/>
      <c r="L32" s="55"/>
      <c r="M32" s="55"/>
      <c r="N32" s="3"/>
      <c r="O32" s="152"/>
      <c r="P32" s="254"/>
      <c r="Q32" s="287"/>
      <c r="R32" s="64"/>
      <c r="S32" s="7"/>
      <c r="T32" s="13"/>
      <c r="U32" s="13"/>
      <c r="V32" s="13"/>
      <c r="W32" s="150"/>
      <c r="AA32" s="396"/>
    </row>
    <row r="33" spans="1:27" ht="12.75" customHeight="1" x14ac:dyDescent="0.3">
      <c r="A33" s="16"/>
      <c r="B33" s="330"/>
      <c r="C33" s="519" t="s">
        <v>14</v>
      </c>
      <c r="D33" s="520"/>
      <c r="E33" s="520"/>
      <c r="F33" s="520"/>
      <c r="G33" s="520"/>
      <c r="H33" s="521"/>
      <c r="I33" s="521"/>
      <c r="J33" s="521"/>
      <c r="K33" s="522"/>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3">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 customHeight="1" x14ac:dyDescent="0.3">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3">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3">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3">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3">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3">
      <c r="A41" s="2"/>
      <c r="B41" s="327"/>
      <c r="C41" s="282">
        <v>5</v>
      </c>
      <c r="D41" s="517" t="s">
        <v>21</v>
      </c>
      <c r="E41" s="517"/>
      <c r="F41" s="517"/>
      <c r="G41" s="517"/>
      <c r="H41" s="517"/>
      <c r="I41" s="517"/>
      <c r="J41" s="517"/>
      <c r="K41" s="518"/>
      <c r="L41" s="17"/>
      <c r="M41" s="17"/>
      <c r="N41" s="17"/>
      <c r="O41" s="154"/>
      <c r="P41" s="48" t="s">
        <v>11</v>
      </c>
      <c r="Q41" s="296"/>
      <c r="R41" s="7"/>
      <c r="S41" s="7"/>
      <c r="T41" s="393" t="s">
        <v>13</v>
      </c>
      <c r="U41" s="394" t="s">
        <v>13</v>
      </c>
      <c r="V41" s="13"/>
      <c r="W41" s="150"/>
      <c r="AA41" s="326" t="s">
        <v>12</v>
      </c>
    </row>
    <row r="42" spans="1:27" ht="12.6" customHeight="1" x14ac:dyDescent="0.3">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3">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3">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3">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3">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3">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1" customHeight="1" x14ac:dyDescent="0.3">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 customHeight="1" x14ac:dyDescent="0.3">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3">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6" customHeight="1" x14ac:dyDescent="0.3">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3">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3">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6" customHeight="1" x14ac:dyDescent="0.3">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1" customHeight="1" x14ac:dyDescent="0.3">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
      <c r="A58" s="16"/>
      <c r="B58" s="330"/>
      <c r="C58" s="455" t="s">
        <v>14</v>
      </c>
      <c r="D58" s="456"/>
      <c r="E58" s="456"/>
      <c r="F58" s="456"/>
      <c r="G58" s="456"/>
      <c r="H58" s="362"/>
      <c r="I58" s="362"/>
      <c r="J58" s="404"/>
      <c r="K58" s="404"/>
      <c r="L58" s="157"/>
      <c r="M58" s="157"/>
      <c r="N58" s="157"/>
      <c r="O58" s="157"/>
      <c r="P58" s="405">
        <f>SUM(P51:P56)</f>
        <v>0</v>
      </c>
      <c r="Q58" s="299"/>
      <c r="R58" s="26"/>
      <c r="S58" s="26"/>
      <c r="T58" s="26"/>
      <c r="U58" s="26"/>
      <c r="V58" s="26"/>
      <c r="W58" s="149"/>
      <c r="AA58" s="400"/>
    </row>
    <row r="59" spans="1:27" ht="29.25" customHeight="1" x14ac:dyDescent="0.3">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 customHeight="1" x14ac:dyDescent="0.3">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3">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3">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6" customHeight="1" x14ac:dyDescent="0.3">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9.9" customHeight="1" x14ac:dyDescent="0.3">
      <c r="A64" s="2"/>
      <c r="B64" s="327"/>
      <c r="C64" s="266"/>
      <c r="D64" s="512"/>
      <c r="E64" s="512"/>
      <c r="F64" s="512"/>
      <c r="G64" s="289"/>
      <c r="H64" s="289"/>
      <c r="I64" s="289"/>
      <c r="J64" s="289"/>
      <c r="K64" s="232"/>
      <c r="L64" s="3"/>
      <c r="M64" s="3"/>
      <c r="N64" s="3"/>
      <c r="O64" s="140"/>
      <c r="P64" s="302"/>
      <c r="Q64" s="301"/>
      <c r="R64" s="4"/>
      <c r="S64" s="4"/>
      <c r="T64" s="4"/>
      <c r="U64" s="4"/>
      <c r="V64" s="4"/>
      <c r="W64" s="150"/>
      <c r="AA64" s="396"/>
    </row>
    <row r="65" spans="1:27" ht="12.75" customHeight="1" x14ac:dyDescent="0.3">
      <c r="A65" s="16"/>
      <c r="B65" s="330"/>
      <c r="C65" s="455" t="s">
        <v>14</v>
      </c>
      <c r="D65" s="456"/>
      <c r="E65" s="456"/>
      <c r="F65" s="456"/>
      <c r="G65" s="456"/>
      <c r="H65" s="362"/>
      <c r="I65" s="362"/>
      <c r="J65" s="404"/>
      <c r="K65" s="404"/>
      <c r="L65" s="157"/>
      <c r="M65" s="157"/>
      <c r="N65" s="157"/>
      <c r="O65" s="157"/>
      <c r="P65" s="405">
        <f>SUM(P60:P63)</f>
        <v>0</v>
      </c>
      <c r="Q65" s="299"/>
      <c r="R65" s="26"/>
      <c r="S65" s="26"/>
      <c r="T65" s="26"/>
      <c r="U65" s="26"/>
      <c r="V65" s="26"/>
      <c r="W65" s="149"/>
      <c r="AA65" s="400"/>
    </row>
    <row r="66" spans="1:27" ht="30" customHeight="1" x14ac:dyDescent="0.3">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 customHeight="1" x14ac:dyDescent="0.3">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3">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3">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3">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3">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
      <c r="A72" s="16"/>
      <c r="B72" s="330"/>
      <c r="C72" s="455" t="s">
        <v>14</v>
      </c>
      <c r="D72" s="456"/>
      <c r="E72" s="456"/>
      <c r="F72" s="456"/>
      <c r="G72" s="456"/>
      <c r="H72" s="362"/>
      <c r="I72" s="362"/>
      <c r="J72" s="404"/>
      <c r="K72" s="404"/>
      <c r="L72" s="157"/>
      <c r="M72" s="157"/>
      <c r="N72" s="157"/>
      <c r="O72" s="157"/>
      <c r="P72" s="405">
        <f>SUM(P67:P70)</f>
        <v>0</v>
      </c>
      <c r="Q72" s="299"/>
      <c r="R72" s="26"/>
      <c r="S72" s="26"/>
      <c r="T72" s="26"/>
      <c r="U72" s="26"/>
      <c r="V72" s="26"/>
      <c r="W72" s="149"/>
      <c r="AA72" s="400"/>
    </row>
    <row r="73" spans="1:27" ht="30" customHeight="1" x14ac:dyDescent="0.3">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 customHeight="1" x14ac:dyDescent="0.3">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3">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3">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3">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3">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
      <c r="A79" s="16"/>
      <c r="B79" s="330"/>
      <c r="C79" s="455" t="s">
        <v>14</v>
      </c>
      <c r="D79" s="456"/>
      <c r="E79" s="456"/>
      <c r="F79" s="456"/>
      <c r="G79" s="456"/>
      <c r="H79" s="362"/>
      <c r="I79" s="362"/>
      <c r="J79" s="404"/>
      <c r="K79" s="404"/>
      <c r="L79" s="157"/>
      <c r="M79" s="157"/>
      <c r="N79" s="157"/>
      <c r="O79" s="157"/>
      <c r="P79" s="405">
        <f>SUM(P74:P77)</f>
        <v>0</v>
      </c>
      <c r="Q79" s="299"/>
      <c r="R79" s="26"/>
      <c r="S79" s="26"/>
      <c r="T79" s="26"/>
      <c r="U79" s="26"/>
      <c r="V79" s="26"/>
      <c r="W79" s="149"/>
      <c r="AA79" s="400"/>
    </row>
    <row r="80" spans="1:27" ht="15.75" customHeight="1" x14ac:dyDescent="0.3">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3">
      <c r="A81" s="2"/>
      <c r="B81" s="327"/>
      <c r="C81" s="271">
        <v>10</v>
      </c>
      <c r="D81" s="20" t="s">
        <v>34</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3">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
      <c r="A85" s="2"/>
      <c r="B85" s="327"/>
      <c r="C85" s="275">
        <v>11</v>
      </c>
      <c r="D85" s="508" t="s">
        <v>35</v>
      </c>
      <c r="E85" s="508"/>
      <c r="F85" s="508"/>
      <c r="G85" s="508"/>
      <c r="H85" s="508"/>
      <c r="I85" s="508"/>
      <c r="J85" s="508"/>
      <c r="K85" s="509"/>
      <c r="L85" s="343"/>
      <c r="M85" s="343"/>
      <c r="N85" s="343"/>
      <c r="O85" s="160"/>
      <c r="P85" s="294" t="s">
        <v>11</v>
      </c>
      <c r="Q85" s="286"/>
      <c r="R85" s="4"/>
      <c r="S85" s="4"/>
      <c r="T85" s="4"/>
      <c r="U85" s="4"/>
      <c r="V85" s="4"/>
      <c r="W85" s="150"/>
      <c r="AA85" s="326" t="s">
        <v>12</v>
      </c>
    </row>
    <row r="86" spans="1:27" ht="12.6" customHeight="1" x14ac:dyDescent="0.3">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6" customHeight="1" x14ac:dyDescent="0.3">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3">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400"/>
    </row>
    <row r="90" spans="1:27" ht="9" customHeight="1" x14ac:dyDescent="0.3">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
      <c r="A91" s="27"/>
      <c r="B91" s="336"/>
      <c r="C91" s="516"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00"/>
    </row>
    <row r="92" spans="1:27" ht="6.6" customHeight="1" x14ac:dyDescent="0.3">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5">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358140</xdr:rowOff>
                  </from>
                  <to>
                    <xdr:col>10</xdr:col>
                    <xdr:colOff>449580</xdr:colOff>
                    <xdr:row>14</xdr:row>
                    <xdr:rowOff>30480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373380</xdr:rowOff>
                  </from>
                  <to>
                    <xdr:col>10</xdr:col>
                    <xdr:colOff>434340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53340</xdr:rowOff>
                  </from>
                  <to>
                    <xdr:col>10</xdr:col>
                    <xdr:colOff>434340</xdr:colOff>
                    <xdr:row>29</xdr:row>
                    <xdr:rowOff>144780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68580</xdr:rowOff>
                  </from>
                  <to>
                    <xdr:col>10</xdr:col>
                    <xdr:colOff>434340</xdr:colOff>
                    <xdr:row>30</xdr:row>
                    <xdr:rowOff>144780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129540</xdr:colOff>
                    <xdr:row>34</xdr:row>
                    <xdr:rowOff>68580</xdr:rowOff>
                  </from>
                  <to>
                    <xdr:col>10</xdr:col>
                    <xdr:colOff>449580</xdr:colOff>
                    <xdr:row>34</xdr:row>
                    <xdr:rowOff>144780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129540</xdr:colOff>
                    <xdr:row>34</xdr:row>
                    <xdr:rowOff>182880</xdr:rowOff>
                  </from>
                  <to>
                    <xdr:col>10</xdr:col>
                    <xdr:colOff>434340</xdr:colOff>
                    <xdr:row>36</xdr:row>
                    <xdr:rowOff>68580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182880</xdr:rowOff>
                  </from>
                  <to>
                    <xdr:col>10</xdr:col>
                    <xdr:colOff>449580</xdr:colOff>
                    <xdr:row>15</xdr:row>
                    <xdr:rowOff>68580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182880</xdr:rowOff>
                  </from>
                  <to>
                    <xdr:col>10</xdr:col>
                    <xdr:colOff>449580</xdr:colOff>
                    <xdr:row>16</xdr:row>
                    <xdr:rowOff>68580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129540</xdr:colOff>
                    <xdr:row>18</xdr:row>
                    <xdr:rowOff>358140</xdr:rowOff>
                  </from>
                  <to>
                    <xdr:col>10</xdr:col>
                    <xdr:colOff>449580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129540</xdr:colOff>
                    <xdr:row>19</xdr:row>
                    <xdr:rowOff>182880</xdr:rowOff>
                  </from>
                  <to>
                    <xdr:col>10</xdr:col>
                    <xdr:colOff>449580</xdr:colOff>
                    <xdr:row>21</xdr:row>
                    <xdr:rowOff>68580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129540</xdr:colOff>
                    <xdr:row>21</xdr:row>
                    <xdr:rowOff>53340</xdr:rowOff>
                  </from>
                  <to>
                    <xdr:col>10</xdr:col>
                    <xdr:colOff>449580</xdr:colOff>
                    <xdr:row>21</xdr:row>
                    <xdr:rowOff>144780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129540</xdr:colOff>
                    <xdr:row>22</xdr:row>
                    <xdr:rowOff>53340</xdr:rowOff>
                  </from>
                  <to>
                    <xdr:col>10</xdr:col>
                    <xdr:colOff>449580</xdr:colOff>
                    <xdr:row>22</xdr:row>
                    <xdr:rowOff>144780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129540</xdr:colOff>
                    <xdr:row>23</xdr:row>
                    <xdr:rowOff>53340</xdr:rowOff>
                  </from>
                  <to>
                    <xdr:col>10</xdr:col>
                    <xdr:colOff>449580</xdr:colOff>
                    <xdr:row>23</xdr:row>
                    <xdr:rowOff>144780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129540</xdr:colOff>
                    <xdr:row>24</xdr:row>
                    <xdr:rowOff>68580</xdr:rowOff>
                  </from>
                  <to>
                    <xdr:col>10</xdr:col>
                    <xdr:colOff>449580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129540</xdr:colOff>
                    <xdr:row>36</xdr:row>
                    <xdr:rowOff>68580</xdr:rowOff>
                  </from>
                  <to>
                    <xdr:col>10</xdr:col>
                    <xdr:colOff>449580</xdr:colOff>
                    <xdr:row>36</xdr:row>
                    <xdr:rowOff>144780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129540</xdr:colOff>
                    <xdr:row>37</xdr:row>
                    <xdr:rowOff>68580</xdr:rowOff>
                  </from>
                  <to>
                    <xdr:col>10</xdr:col>
                    <xdr:colOff>449580</xdr:colOff>
                    <xdr:row>37</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09375" defaultRowHeight="13.2" x14ac:dyDescent="0.25"/>
  <cols>
    <col min="1" max="1" width="5.109375" style="167" customWidth="1"/>
    <col min="2" max="2" width="3.88671875" style="167" customWidth="1"/>
    <col min="3" max="3" width="19.5546875" style="167" customWidth="1"/>
    <col min="4" max="4" width="12.5546875" style="167" customWidth="1"/>
    <col min="5" max="6" width="16.44140625" style="167" customWidth="1"/>
    <col min="7" max="7" width="14.44140625" style="167" customWidth="1"/>
    <col min="8" max="8" width="15.44140625" style="167" customWidth="1"/>
    <col min="9" max="16384" width="9.109375" style="167"/>
  </cols>
  <sheetData>
    <row r="1" spans="1:10" x14ac:dyDescent="0.25">
      <c r="A1" s="166"/>
      <c r="G1" s="570"/>
      <c r="H1" s="570"/>
    </row>
    <row r="2" spans="1:10" ht="15.6" x14ac:dyDescent="0.3">
      <c r="A2" s="166"/>
      <c r="B2" s="555" t="s">
        <v>37</v>
      </c>
      <c r="C2" s="556"/>
      <c r="D2" s="556"/>
      <c r="E2" s="556"/>
      <c r="F2" s="556"/>
      <c r="G2" s="556"/>
      <c r="H2" s="557"/>
    </row>
    <row r="3" spans="1:10" x14ac:dyDescent="0.25">
      <c r="A3" s="166"/>
      <c r="B3" s="558" t="s">
        <v>38</v>
      </c>
      <c r="C3" s="559"/>
      <c r="D3" s="559"/>
      <c r="E3" s="559"/>
      <c r="F3" s="559"/>
      <c r="G3" s="559"/>
      <c r="H3" s="560"/>
    </row>
    <row r="4" spans="1:10" x14ac:dyDescent="0.25">
      <c r="A4" s="166"/>
      <c r="B4" s="168"/>
      <c r="C4" s="169"/>
      <c r="D4" s="169"/>
      <c r="E4" s="169"/>
      <c r="F4" s="169"/>
      <c r="G4" s="169"/>
      <c r="H4" s="170"/>
    </row>
    <row r="5" spans="1:10" x14ac:dyDescent="0.25">
      <c r="A5" s="166"/>
      <c r="B5" s="561" t="s">
        <v>39</v>
      </c>
      <c r="C5" s="562"/>
      <c r="D5" s="562"/>
      <c r="E5" s="562"/>
      <c r="F5" s="562"/>
      <c r="G5" s="562"/>
      <c r="H5" s="563"/>
    </row>
    <row r="6" spans="1:10" x14ac:dyDescent="0.25">
      <c r="A6" s="166"/>
      <c r="B6" s="166"/>
      <c r="C6" s="166"/>
      <c r="D6" s="166"/>
      <c r="E6" s="166"/>
      <c r="F6" s="166"/>
      <c r="G6" s="166"/>
      <c r="H6" s="166"/>
    </row>
    <row r="7" spans="1:10" x14ac:dyDescent="0.25">
      <c r="A7" s="166"/>
      <c r="B7" s="550" t="s">
        <v>40</v>
      </c>
      <c r="C7" s="551"/>
      <c r="D7" s="551"/>
      <c r="E7" s="551"/>
      <c r="F7" s="551"/>
      <c r="G7" s="551"/>
      <c r="H7" s="552"/>
    </row>
    <row r="8" spans="1:10" ht="5.25" customHeight="1" x14ac:dyDescent="0.25">
      <c r="A8" s="166"/>
      <c r="B8" s="47"/>
      <c r="C8" s="130"/>
      <c r="D8" s="130"/>
      <c r="E8" s="130"/>
      <c r="F8" s="130"/>
      <c r="G8" s="130"/>
      <c r="H8" s="131"/>
    </row>
    <row r="9" spans="1:10" ht="54.75" customHeight="1" x14ac:dyDescent="0.25">
      <c r="A9" s="166"/>
      <c r="B9" s="41" t="s">
        <v>41</v>
      </c>
      <c r="C9" s="564" t="s">
        <v>42</v>
      </c>
      <c r="D9" s="564"/>
      <c r="E9" s="564"/>
      <c r="F9" s="564"/>
      <c r="G9" s="564"/>
      <c r="H9" s="565"/>
    </row>
    <row r="10" spans="1:10" ht="22.35" customHeight="1" x14ac:dyDescent="0.25">
      <c r="A10" s="166"/>
      <c r="B10" s="41" t="s">
        <v>43</v>
      </c>
      <c r="C10" s="564" t="s">
        <v>44</v>
      </c>
      <c r="D10" s="564"/>
      <c r="E10" s="564"/>
      <c r="F10" s="564"/>
      <c r="G10" s="564"/>
      <c r="H10" s="565"/>
    </row>
    <row r="11" spans="1:10" ht="23.25" customHeight="1" x14ac:dyDescent="0.25">
      <c r="A11" s="166"/>
      <c r="B11" s="41" t="s">
        <v>45</v>
      </c>
      <c r="C11" s="548" t="s">
        <v>46</v>
      </c>
      <c r="D11" s="548"/>
      <c r="E11" s="548"/>
      <c r="F11" s="548"/>
      <c r="G11" s="548"/>
      <c r="H11" s="549"/>
    </row>
    <row r="12" spans="1:10" ht="61.5" customHeight="1" x14ac:dyDescent="0.25">
      <c r="A12" s="166"/>
      <c r="B12" s="42" t="s">
        <v>47</v>
      </c>
      <c r="C12" s="566" t="s">
        <v>48</v>
      </c>
      <c r="D12" s="566"/>
      <c r="E12" s="566"/>
      <c r="F12" s="566"/>
      <c r="G12" s="566"/>
      <c r="H12" s="567"/>
    </row>
    <row r="13" spans="1:10" x14ac:dyDescent="0.25">
      <c r="A13" s="166"/>
      <c r="B13" s="42"/>
      <c r="C13" s="568"/>
      <c r="D13" s="568"/>
      <c r="E13" s="568"/>
      <c r="F13" s="568"/>
      <c r="G13" s="568"/>
      <c r="H13" s="569"/>
    </row>
    <row r="14" spans="1:10" x14ac:dyDescent="0.25">
      <c r="A14" s="166"/>
      <c r="B14" s="582" t="s">
        <v>49</v>
      </c>
      <c r="C14" s="553" t="s">
        <v>50</v>
      </c>
      <c r="D14" s="554"/>
      <c r="E14" s="584" t="str">
        <f>valDistrName</f>
        <v>Org Name</v>
      </c>
      <c r="F14" s="585"/>
      <c r="G14" s="416" t="s">
        <v>51</v>
      </c>
      <c r="H14" s="417">
        <v>305</v>
      </c>
      <c r="J14" s="60"/>
    </row>
    <row r="15" spans="1:10" x14ac:dyDescent="0.25">
      <c r="A15" s="166"/>
      <c r="B15" s="583"/>
      <c r="C15" s="616" t="s">
        <v>52</v>
      </c>
      <c r="D15" s="617"/>
      <c r="E15" s="171" t="str">
        <f>valorg4code</f>
        <v xml:space="preserve">Org </v>
      </c>
      <c r="F15" s="418"/>
      <c r="G15" s="418" t="s">
        <v>53</v>
      </c>
      <c r="H15" s="419" t="s">
        <v>54</v>
      </c>
    </row>
    <row r="16" spans="1:10" x14ac:dyDescent="0.25">
      <c r="A16" s="166"/>
      <c r="B16" s="582" t="s">
        <v>55</v>
      </c>
      <c r="C16" s="553" t="s">
        <v>56</v>
      </c>
      <c r="D16" s="554"/>
      <c r="E16" s="584" t="str">
        <f>valAddr1</f>
        <v>Address 1</v>
      </c>
      <c r="F16" s="585"/>
      <c r="G16" s="585"/>
      <c r="H16" s="586"/>
    </row>
    <row r="17" spans="1:8" x14ac:dyDescent="0.25">
      <c r="A17" s="166"/>
      <c r="B17" s="583"/>
      <c r="C17" s="616"/>
      <c r="D17" s="617"/>
      <c r="E17" s="618" t="str">
        <f>valCtyStZip</f>
        <v>Town, State  Zip</v>
      </c>
      <c r="F17" s="619"/>
      <c r="G17" s="420"/>
      <c r="H17" s="421" t="s">
        <v>57</v>
      </c>
    </row>
    <row r="18" spans="1:8" ht="20.100000000000001" customHeight="1" x14ac:dyDescent="0.25">
      <c r="A18" s="166"/>
      <c r="B18" s="43" t="s">
        <v>58</v>
      </c>
      <c r="C18" s="620" t="s">
        <v>59</v>
      </c>
      <c r="D18" s="621"/>
      <c r="E18" s="627"/>
      <c r="F18" s="628"/>
      <c r="G18" s="628"/>
      <c r="H18" s="629"/>
    </row>
    <row r="19" spans="1:8" ht="17.100000000000001" customHeight="1" x14ac:dyDescent="0.25">
      <c r="A19" s="166"/>
      <c r="B19" s="582" t="s">
        <v>60</v>
      </c>
      <c r="C19" s="630" t="s">
        <v>61</v>
      </c>
      <c r="D19" s="631"/>
      <c r="E19" s="634" t="s">
        <v>62</v>
      </c>
      <c r="F19" s="635"/>
      <c r="G19" s="635"/>
      <c r="H19" s="636"/>
    </row>
    <row r="20" spans="1:8" ht="7.35" customHeight="1" x14ac:dyDescent="0.25">
      <c r="A20" s="166"/>
      <c r="B20" s="583"/>
      <c r="C20" s="632"/>
      <c r="D20" s="633"/>
      <c r="E20" s="637"/>
      <c r="F20" s="638"/>
      <c r="G20" s="638"/>
      <c r="H20" s="639"/>
    </row>
    <row r="21" spans="1:8" ht="20.100000000000001" customHeight="1" x14ac:dyDescent="0.25">
      <c r="A21" s="166"/>
      <c r="B21" s="608" t="s">
        <v>63</v>
      </c>
      <c r="C21" s="622" t="s">
        <v>64</v>
      </c>
      <c r="D21" s="623"/>
      <c r="E21" s="172" t="s">
        <v>65</v>
      </c>
      <c r="F21" s="587"/>
      <c r="G21" s="588"/>
      <c r="H21" s="589"/>
    </row>
    <row r="22" spans="1:8" ht="20.100000000000001" customHeight="1" x14ac:dyDescent="0.25">
      <c r="A22" s="166"/>
      <c r="B22" s="609"/>
      <c r="C22" s="508" t="s">
        <v>66</v>
      </c>
      <c r="D22" s="509"/>
      <c r="E22" s="172" t="s">
        <v>67</v>
      </c>
      <c r="F22" s="587"/>
      <c r="G22" s="588"/>
      <c r="H22" s="589"/>
    </row>
    <row r="23" spans="1:8" ht="20.100000000000001" customHeight="1" x14ac:dyDescent="0.25">
      <c r="A23" s="166"/>
      <c r="B23" s="609"/>
      <c r="C23" s="343"/>
      <c r="D23" s="344"/>
      <c r="E23" s="173" t="s">
        <v>68</v>
      </c>
      <c r="F23" s="587"/>
      <c r="G23" s="588"/>
      <c r="H23" s="589"/>
    </row>
    <row r="24" spans="1:8" ht="20.100000000000001" customHeight="1" x14ac:dyDescent="0.25">
      <c r="A24" s="166"/>
      <c r="B24" s="610"/>
      <c r="C24" s="640"/>
      <c r="D24" s="641"/>
      <c r="E24" s="174" t="s">
        <v>69</v>
      </c>
      <c r="F24" s="613"/>
      <c r="G24" s="614"/>
      <c r="H24" s="615"/>
    </row>
    <row r="25" spans="1:8" x14ac:dyDescent="0.25">
      <c r="A25" s="166"/>
      <c r="B25" s="44"/>
      <c r="C25" s="45"/>
      <c r="D25" s="45"/>
      <c r="E25" s="46"/>
      <c r="F25" s="166"/>
      <c r="G25" s="166"/>
      <c r="H25" s="166"/>
    </row>
    <row r="26" spans="1:8" x14ac:dyDescent="0.25">
      <c r="A26" s="166"/>
      <c r="B26" s="603" t="s">
        <v>70</v>
      </c>
      <c r="C26" s="604"/>
      <c r="D26" s="604"/>
      <c r="E26" s="604"/>
      <c r="F26" s="604"/>
      <c r="G26" s="422"/>
      <c r="H26" s="423"/>
    </row>
    <row r="27" spans="1:8" ht="54" customHeight="1" x14ac:dyDescent="0.25">
      <c r="B27" s="605" t="s">
        <v>71</v>
      </c>
      <c r="C27" s="606"/>
      <c r="D27" s="606"/>
      <c r="E27" s="606"/>
      <c r="F27" s="606"/>
      <c r="G27" s="606"/>
      <c r="H27" s="607"/>
    </row>
    <row r="28" spans="1:8" ht="237.6" customHeight="1" x14ac:dyDescent="0.25">
      <c r="B28" s="590"/>
      <c r="C28" s="591"/>
      <c r="D28" s="591"/>
      <c r="E28" s="591"/>
      <c r="F28" s="591"/>
      <c r="G28" s="591"/>
      <c r="H28" s="592"/>
    </row>
    <row r="29" spans="1:8" ht="11.25" customHeight="1" x14ac:dyDescent="0.25">
      <c r="B29" s="175"/>
      <c r="C29" s="424"/>
      <c r="D29" s="424"/>
      <c r="E29" s="424"/>
      <c r="F29" s="424"/>
      <c r="G29" s="424"/>
      <c r="H29" s="425"/>
    </row>
    <row r="30" spans="1:8" x14ac:dyDescent="0.25">
      <c r="B30" s="598" t="s">
        <v>72</v>
      </c>
      <c r="C30" s="599"/>
      <c r="D30" s="599"/>
      <c r="E30" s="599"/>
      <c r="F30" s="599"/>
      <c r="G30" s="599"/>
      <c r="H30" s="600"/>
    </row>
    <row r="31" spans="1:8" ht="7.5" customHeight="1" x14ac:dyDescent="0.25">
      <c r="B31" s="176"/>
      <c r="C31" s="177"/>
      <c r="D31" s="177"/>
      <c r="E31" s="177"/>
      <c r="F31" s="177"/>
      <c r="G31" s="177"/>
      <c r="H31" s="178"/>
    </row>
    <row r="32" spans="1:8" x14ac:dyDescent="0.25">
      <c r="B32" s="47" t="s">
        <v>41</v>
      </c>
      <c r="C32" s="580" t="s">
        <v>73</v>
      </c>
      <c r="D32" s="580"/>
      <c r="E32" s="580"/>
      <c r="F32" s="580"/>
      <c r="G32" s="580"/>
      <c r="H32" s="581"/>
    </row>
    <row r="33" spans="1:13" ht="12.75" customHeight="1" x14ac:dyDescent="0.25">
      <c r="B33" s="51" t="s">
        <v>74</v>
      </c>
      <c r="C33" s="580" t="s">
        <v>75</v>
      </c>
      <c r="D33" s="580"/>
      <c r="E33" s="580"/>
      <c r="F33" s="580"/>
      <c r="G33" s="580"/>
      <c r="H33" s="581"/>
    </row>
    <row r="34" spans="1:13" x14ac:dyDescent="0.25">
      <c r="B34" s="47" t="s">
        <v>76</v>
      </c>
      <c r="C34" s="580" t="s">
        <v>77</v>
      </c>
      <c r="D34" s="580"/>
      <c r="E34" s="580"/>
      <c r="F34" s="580"/>
      <c r="G34" s="580"/>
      <c r="H34" s="581"/>
    </row>
    <row r="35" spans="1:13" x14ac:dyDescent="0.25">
      <c r="B35" s="47" t="s">
        <v>47</v>
      </c>
      <c r="C35" s="580" t="s">
        <v>78</v>
      </c>
      <c r="D35" s="580"/>
      <c r="E35" s="580"/>
      <c r="F35" s="580"/>
      <c r="G35" s="580"/>
      <c r="H35" s="581"/>
    </row>
    <row r="36" spans="1:13" x14ac:dyDescent="0.25">
      <c r="B36" s="601"/>
      <c r="C36" s="602"/>
      <c r="D36" s="426"/>
      <c r="E36" s="571"/>
      <c r="F36" s="571"/>
      <c r="G36" s="427"/>
      <c r="H36" s="428"/>
      <c r="L36" s="179"/>
    </row>
    <row r="37" spans="1:13" ht="6.75" customHeight="1" x14ac:dyDescent="0.25">
      <c r="A37" s="166"/>
      <c r="B37" s="572"/>
      <c r="C37" s="572"/>
      <c r="D37" s="180"/>
      <c r="E37" s="576"/>
      <c r="F37" s="576"/>
      <c r="G37" s="166"/>
      <c r="H37" s="166"/>
      <c r="L37" s="53"/>
    </row>
    <row r="38" spans="1:13" x14ac:dyDescent="0.25">
      <c r="B38" s="577"/>
      <c r="C38" s="578"/>
      <c r="D38" s="579"/>
      <c r="E38" s="429" t="s">
        <v>79</v>
      </c>
      <c r="F38" s="429" t="s">
        <v>80</v>
      </c>
      <c r="G38" s="429" t="s">
        <v>81</v>
      </c>
      <c r="H38" s="48" t="s">
        <v>82</v>
      </c>
    </row>
    <row r="39" spans="1:13" x14ac:dyDescent="0.25">
      <c r="B39" s="181"/>
      <c r="C39" s="182"/>
      <c r="D39" s="183"/>
      <c r="E39" s="624" t="s">
        <v>83</v>
      </c>
      <c r="F39" s="430" t="s">
        <v>84</v>
      </c>
      <c r="G39" s="430"/>
      <c r="H39" s="132"/>
    </row>
    <row r="40" spans="1:13" ht="12.75" customHeight="1" x14ac:dyDescent="0.25">
      <c r="B40" s="181"/>
      <c r="C40" s="133" t="s">
        <v>85</v>
      </c>
      <c r="D40" s="183"/>
      <c r="E40" s="625"/>
      <c r="F40" s="134" t="s">
        <v>86</v>
      </c>
      <c r="G40" s="134" t="s">
        <v>87</v>
      </c>
      <c r="H40" s="134" t="s">
        <v>88</v>
      </c>
    </row>
    <row r="41" spans="1:13" ht="12.75" customHeight="1" x14ac:dyDescent="0.25">
      <c r="B41" s="181"/>
      <c r="C41" s="182"/>
      <c r="D41" s="183"/>
      <c r="E41" s="625"/>
      <c r="F41" s="135" t="s">
        <v>89</v>
      </c>
      <c r="G41" s="135" t="s">
        <v>90</v>
      </c>
      <c r="H41" s="135" t="s">
        <v>89</v>
      </c>
    </row>
    <row r="42" spans="1:13" ht="12.75" customHeight="1" x14ac:dyDescent="0.25">
      <c r="B42" s="184"/>
      <c r="C42" s="431"/>
      <c r="D42" s="432"/>
      <c r="E42" s="626"/>
      <c r="F42" s="433" t="s">
        <v>91</v>
      </c>
      <c r="G42" s="434"/>
      <c r="H42" s="434"/>
    </row>
    <row r="43" spans="1:13" ht="12.75" hidden="1" customHeight="1" x14ac:dyDescent="0.25">
      <c r="B43" s="184"/>
      <c r="C43" s="431"/>
      <c r="D43" s="432"/>
      <c r="E43" s="345"/>
      <c r="F43" s="216"/>
      <c r="G43" s="434"/>
      <c r="H43" s="434"/>
    </row>
    <row r="44" spans="1:13" ht="20.100000000000001" customHeight="1" x14ac:dyDescent="0.25">
      <c r="B44" s="185" t="s">
        <v>92</v>
      </c>
      <c r="C44" s="596" t="s">
        <v>93</v>
      </c>
      <c r="D44" s="597"/>
      <c r="E44" s="186"/>
      <c r="F44" s="186"/>
      <c r="G44" s="435">
        <f>IF(F44 ="",H44-E44,H44-F44)</f>
        <v>0</v>
      </c>
      <c r="H44" s="435">
        <f>valTILn1</f>
        <v>0</v>
      </c>
      <c r="I44" s="611"/>
      <c r="J44" s="612"/>
      <c r="K44" s="612"/>
      <c r="L44" s="612"/>
      <c r="M44" s="612"/>
    </row>
    <row r="45" spans="1:13" ht="20.100000000000001" customHeight="1" x14ac:dyDescent="0.25">
      <c r="B45" s="72" t="s">
        <v>94</v>
      </c>
      <c r="C45" s="196" t="s">
        <v>95</v>
      </c>
      <c r="D45" s="197"/>
      <c r="E45" s="187"/>
      <c r="F45" s="187"/>
      <c r="G45" s="436">
        <f>IF(F45 ="",H45-E45,H45-F45)</f>
        <v>0</v>
      </c>
      <c r="H45" s="436">
        <f>valTILn2</f>
        <v>0</v>
      </c>
      <c r="J45" s="60"/>
    </row>
    <row r="46" spans="1:13" ht="20.100000000000001" customHeight="1" x14ac:dyDescent="0.25">
      <c r="B46" s="72" t="s">
        <v>96</v>
      </c>
      <c r="C46" s="196" t="s">
        <v>97</v>
      </c>
      <c r="D46" s="197"/>
      <c r="E46" s="187"/>
      <c r="F46" s="187"/>
      <c r="G46" s="436">
        <f t="shared" ref="G46:G55" si="0">IF(F46 ="",H46-E46,H46-F46)</f>
        <v>0</v>
      </c>
      <c r="H46" s="436">
        <f>valTILn3</f>
        <v>0</v>
      </c>
    </row>
    <row r="47" spans="1:13" ht="20.100000000000001" customHeight="1" x14ac:dyDescent="0.25">
      <c r="B47" s="72" t="s">
        <v>98</v>
      </c>
      <c r="C47" s="196" t="s">
        <v>99</v>
      </c>
      <c r="D47" s="197"/>
      <c r="E47" s="187"/>
      <c r="F47" s="187"/>
      <c r="G47" s="436">
        <f t="shared" si="0"/>
        <v>0</v>
      </c>
      <c r="H47" s="436">
        <f>valTILn4</f>
        <v>0</v>
      </c>
    </row>
    <row r="48" spans="1:13" ht="20.100000000000001" customHeight="1" x14ac:dyDescent="0.25">
      <c r="B48" s="71" t="s">
        <v>100</v>
      </c>
      <c r="C48" s="198" t="s">
        <v>101</v>
      </c>
      <c r="D48" s="437" t="s">
        <v>10</v>
      </c>
      <c r="E48" s="438"/>
      <c r="F48" s="438"/>
      <c r="G48" s="436">
        <f t="shared" si="0"/>
        <v>0</v>
      </c>
      <c r="H48" s="436">
        <f>valTILn5a</f>
        <v>0</v>
      </c>
      <c r="K48" s="3"/>
    </row>
    <row r="49" spans="1:11" ht="20.100000000000001" customHeight="1" x14ac:dyDescent="0.25">
      <c r="B49" s="188"/>
      <c r="C49" s="439" t="s">
        <v>102</v>
      </c>
      <c r="D49" s="199" t="s">
        <v>103</v>
      </c>
      <c r="E49" s="189"/>
      <c r="F49" s="190"/>
      <c r="G49" s="436">
        <f t="shared" si="0"/>
        <v>0</v>
      </c>
      <c r="H49" s="436">
        <f>valTILn5b</f>
        <v>0</v>
      </c>
      <c r="K49" s="61"/>
    </row>
    <row r="50" spans="1:11" ht="20.100000000000001" customHeight="1" x14ac:dyDescent="0.25">
      <c r="B50" s="72" t="s">
        <v>104</v>
      </c>
      <c r="C50" s="196" t="s">
        <v>105</v>
      </c>
      <c r="D50" s="197"/>
      <c r="E50" s="187"/>
      <c r="F50" s="187"/>
      <c r="G50" s="436">
        <f t="shared" si="0"/>
        <v>0</v>
      </c>
      <c r="H50" s="436">
        <f>valTILn6</f>
        <v>0</v>
      </c>
      <c r="K50" s="61"/>
    </row>
    <row r="51" spans="1:11" ht="20.100000000000001" customHeight="1" x14ac:dyDescent="0.25">
      <c r="B51" s="72" t="s">
        <v>106</v>
      </c>
      <c r="C51" s="196" t="s">
        <v>107</v>
      </c>
      <c r="D51" s="197"/>
      <c r="E51" s="187"/>
      <c r="F51" s="187"/>
      <c r="G51" s="436">
        <f t="shared" si="0"/>
        <v>0</v>
      </c>
      <c r="H51" s="436">
        <f>valTILn7</f>
        <v>0</v>
      </c>
      <c r="K51" s="61"/>
    </row>
    <row r="52" spans="1:11" ht="20.100000000000001" customHeight="1" x14ac:dyDescent="0.25">
      <c r="B52" s="72" t="s">
        <v>108</v>
      </c>
      <c r="C52" s="196" t="s">
        <v>109</v>
      </c>
      <c r="D52" s="197"/>
      <c r="E52" s="187"/>
      <c r="F52" s="187"/>
      <c r="G52" s="436">
        <f t="shared" si="0"/>
        <v>0</v>
      </c>
      <c r="H52" s="436">
        <f>valTILn8</f>
        <v>0</v>
      </c>
      <c r="K52" s="61"/>
    </row>
    <row r="53" spans="1:11" ht="20.100000000000001" customHeight="1" x14ac:dyDescent="0.25">
      <c r="B53" s="72" t="s">
        <v>110</v>
      </c>
      <c r="C53" s="196" t="s">
        <v>103</v>
      </c>
      <c r="D53" s="197"/>
      <c r="E53" s="187"/>
      <c r="F53" s="187"/>
      <c r="G53" s="436">
        <f t="shared" si="0"/>
        <v>0</v>
      </c>
      <c r="H53" s="436">
        <f>valTILn9</f>
        <v>0</v>
      </c>
      <c r="K53" s="61"/>
    </row>
    <row r="54" spans="1:11" ht="20.100000000000001" customHeight="1" x14ac:dyDescent="0.25">
      <c r="B54" s="72" t="s">
        <v>111</v>
      </c>
      <c r="C54" s="196" t="s">
        <v>112</v>
      </c>
      <c r="D54" s="197"/>
      <c r="E54" s="187"/>
      <c r="F54" s="187"/>
      <c r="G54" s="436">
        <f t="shared" si="0"/>
        <v>0</v>
      </c>
      <c r="H54" s="436">
        <f>valTILn10</f>
        <v>0</v>
      </c>
      <c r="K54" s="61"/>
    </row>
    <row r="55" spans="1:11" ht="20.100000000000001" customHeight="1" thickBot="1" x14ac:dyDescent="0.3">
      <c r="B55" s="73" t="s">
        <v>113</v>
      </c>
      <c r="C55" s="440" t="s">
        <v>114</v>
      </c>
      <c r="D55" s="440"/>
      <c r="E55" s="441"/>
      <c r="F55" s="442"/>
      <c r="G55" s="436">
        <f t="shared" si="0"/>
        <v>0</v>
      </c>
      <c r="H55" s="436">
        <f>valTILn11</f>
        <v>0</v>
      </c>
      <c r="K55" s="61"/>
    </row>
    <row r="56" spans="1:11" ht="20.100000000000001" customHeight="1" thickBot="1" x14ac:dyDescent="0.3">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73" t="s">
        <v>118</v>
      </c>
      <c r="C58" s="574"/>
      <c r="D58" s="574"/>
      <c r="E58" s="574"/>
      <c r="F58" s="574"/>
      <c r="G58" s="574"/>
      <c r="H58" s="575"/>
      <c r="K58" s="61"/>
    </row>
    <row r="59" spans="1:11" ht="20.100000000000001" customHeight="1" x14ac:dyDescent="0.25">
      <c r="B59" s="72"/>
      <c r="C59" s="543" t="s">
        <v>119</v>
      </c>
      <c r="D59" s="543"/>
      <c r="E59" s="539"/>
      <c r="F59" s="593" t="s">
        <v>120</v>
      </c>
      <c r="G59" s="594"/>
      <c r="H59" s="595"/>
      <c r="K59" s="61"/>
    </row>
    <row r="60" spans="1:11" ht="20.100000000000001" customHeight="1" x14ac:dyDescent="0.25">
      <c r="B60" s="72"/>
      <c r="C60" s="543" t="s">
        <v>121</v>
      </c>
      <c r="D60" s="543"/>
      <c r="E60" s="539"/>
      <c r="F60" s="533"/>
      <c r="G60" s="534"/>
      <c r="H60" s="535"/>
      <c r="K60" s="3"/>
    </row>
    <row r="61" spans="1:11" ht="20.100000000000001" customHeight="1" x14ac:dyDescent="0.25">
      <c r="B61" s="72"/>
      <c r="C61" s="543" t="s">
        <v>122</v>
      </c>
      <c r="D61" s="543"/>
      <c r="E61" s="539"/>
      <c r="F61" s="533"/>
      <c r="G61" s="534"/>
      <c r="H61" s="535"/>
      <c r="K61" s="3"/>
    </row>
    <row r="62" spans="1:11" ht="20.100000000000001" customHeight="1" x14ac:dyDescent="0.25">
      <c r="B62" s="192"/>
      <c r="C62" s="543" t="s">
        <v>123</v>
      </c>
      <c r="D62" s="543"/>
      <c r="E62" s="539"/>
      <c r="F62" s="533"/>
      <c r="G62" s="534"/>
      <c r="H62" s="535"/>
      <c r="K62" s="3"/>
    </row>
    <row r="63" spans="1:11" ht="20.100000000000001" customHeight="1" x14ac:dyDescent="0.25">
      <c r="A63" s="166"/>
      <c r="B63" s="166"/>
      <c r="C63" s="166"/>
      <c r="D63" s="166"/>
      <c r="E63" s="166"/>
      <c r="F63" s="166"/>
      <c r="G63" s="166"/>
      <c r="H63" s="166"/>
    </row>
    <row r="64" spans="1:11" ht="20.100000000000001" customHeight="1" x14ac:dyDescent="0.25">
      <c r="A64" s="166"/>
      <c r="B64" s="536" t="s">
        <v>124</v>
      </c>
      <c r="C64" s="469"/>
      <c r="D64" s="469"/>
      <c r="E64" s="469"/>
      <c r="F64" s="469"/>
      <c r="G64" s="469"/>
      <c r="H64" s="537"/>
    </row>
    <row r="65" spans="1:8" ht="20.100000000000001" customHeight="1" x14ac:dyDescent="0.25">
      <c r="A65" s="166"/>
      <c r="B65" s="49" t="s">
        <v>125</v>
      </c>
      <c r="C65" s="50" t="s">
        <v>84</v>
      </c>
      <c r="D65" s="193"/>
      <c r="E65" s="538" t="s">
        <v>126</v>
      </c>
      <c r="F65" s="539"/>
      <c r="G65" s="544"/>
      <c r="H65" s="545"/>
    </row>
    <row r="66" spans="1:8" ht="20.100000000000001" customHeight="1" x14ac:dyDescent="0.25">
      <c r="B66" s="49" t="s">
        <v>43</v>
      </c>
      <c r="C66" s="50" t="s">
        <v>127</v>
      </c>
      <c r="D66" s="194"/>
      <c r="E66" s="538" t="s">
        <v>128</v>
      </c>
      <c r="F66" s="539"/>
      <c r="G66" s="546"/>
      <c r="H66" s="547"/>
    </row>
    <row r="67" spans="1:8" ht="6.75" customHeight="1" x14ac:dyDescent="0.3">
      <c r="B67" s="540"/>
      <c r="C67" s="541"/>
      <c r="D67" s="541"/>
      <c r="E67" s="541"/>
      <c r="F67" s="541"/>
      <c r="G67" s="541"/>
      <c r="H67" s="542"/>
    </row>
    <row r="68" spans="1:8" ht="20.100000000000001" customHeight="1" x14ac:dyDescent="0.25">
      <c r="B68" s="52"/>
      <c r="C68" s="525" t="s">
        <v>129</v>
      </c>
      <c r="D68" s="525"/>
      <c r="E68" s="526"/>
      <c r="F68" s="527" t="s">
        <v>120</v>
      </c>
      <c r="G68" s="528"/>
      <c r="H68" s="529"/>
    </row>
    <row r="69" spans="1:8" ht="20.100000000000001" customHeight="1" x14ac:dyDescent="0.25">
      <c r="B69" s="52"/>
      <c r="C69" s="525" t="s">
        <v>121</v>
      </c>
      <c r="D69" s="525"/>
      <c r="E69" s="526"/>
      <c r="F69" s="530"/>
      <c r="G69" s="531"/>
      <c r="H69" s="532"/>
    </row>
    <row r="70" spans="1:8" ht="20.100000000000001" customHeight="1" x14ac:dyDescent="0.25">
      <c r="B70" s="52"/>
      <c r="C70" s="525" t="s">
        <v>122</v>
      </c>
      <c r="D70" s="525"/>
      <c r="E70" s="526"/>
      <c r="F70" s="530"/>
      <c r="G70" s="531"/>
      <c r="H70" s="532"/>
    </row>
    <row r="71" spans="1:8" ht="20.100000000000001" customHeight="1" x14ac:dyDescent="0.25">
      <c r="B71" s="52"/>
      <c r="C71" s="525" t="s">
        <v>123</v>
      </c>
      <c r="D71" s="525"/>
      <c r="E71" s="526"/>
      <c r="F71" s="530"/>
      <c r="G71" s="531"/>
      <c r="H71" s="532"/>
    </row>
    <row r="72" spans="1:8" x14ac:dyDescent="0.25">
      <c r="A72" s="166"/>
      <c r="B72" s="166"/>
      <c r="C72" s="166"/>
      <c r="D72" s="166"/>
      <c r="E72" s="166"/>
      <c r="F72" s="524"/>
      <c r="G72" s="524"/>
      <c r="H72" s="524"/>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4140625" defaultRowHeight="14.4" x14ac:dyDescent="0.3"/>
  <cols>
    <col min="1" max="1" width="5.44140625" style="1" customWidth="1"/>
    <col min="2" max="2" width="31.109375" style="121" customWidth="1"/>
    <col min="3" max="3" width="12.88671875" style="120" customWidth="1"/>
    <col min="4" max="5" width="10.44140625" style="99" customWidth="1"/>
    <col min="6" max="9" width="10.44140625" style="120" customWidth="1"/>
    <col min="10" max="10" width="4.5546875" style="120" customWidth="1"/>
    <col min="11" max="12" width="11" style="1" customWidth="1"/>
    <col min="13" max="13" width="15.5546875" style="1" customWidth="1"/>
    <col min="14" max="19" width="27.109375" style="1" customWidth="1"/>
    <col min="20" max="20" width="31.5546875" style="1" customWidth="1"/>
    <col min="21" max="26" width="21" style="1" customWidth="1"/>
    <col min="27" max="27" width="25.5546875" style="1" customWidth="1"/>
    <col min="28" max="33" width="12.88671875" style="1" customWidth="1"/>
    <col min="34" max="34" width="17.44140625" style="1" customWidth="1"/>
    <col min="35" max="40" width="8.44140625" style="1" customWidth="1"/>
    <col min="41" max="41" width="12" style="1" customWidth="1"/>
    <col min="42" max="43" width="11.5546875" style="1" customWidth="1"/>
    <col min="44" max="247" width="15" style="1" customWidth="1"/>
    <col min="248" max="16384" width="15.44140625" style="1"/>
  </cols>
  <sheetData>
    <row r="2" spans="1:10" ht="27" customHeight="1" x14ac:dyDescent="0.3">
      <c r="B2" s="642" t="s">
        <v>130</v>
      </c>
      <c r="C2" s="643"/>
      <c r="D2" s="643"/>
      <c r="E2" s="643"/>
      <c r="F2" s="643"/>
      <c r="G2" s="643"/>
      <c r="H2" s="643"/>
      <c r="I2" s="643"/>
      <c r="J2" s="443"/>
    </row>
    <row r="4" spans="1:10" x14ac:dyDescent="0.3">
      <c r="B4" s="93" t="s">
        <v>131</v>
      </c>
      <c r="C4" s="647" t="str">
        <f>valDistrName</f>
        <v>Org Name</v>
      </c>
      <c r="D4" s="647"/>
      <c r="E4" s="647"/>
      <c r="F4" s="647"/>
      <c r="G4" s="94"/>
      <c r="H4" s="94"/>
      <c r="I4" s="94"/>
      <c r="J4" s="94"/>
    </row>
    <row r="5" spans="1:10" x14ac:dyDescent="0.3">
      <c r="B5" s="95"/>
      <c r="C5" s="96"/>
      <c r="D5" s="444"/>
      <c r="E5" s="444"/>
      <c r="F5" s="96"/>
      <c r="G5" s="97"/>
      <c r="H5" s="97"/>
      <c r="I5" s="97"/>
      <c r="J5" s="97"/>
    </row>
    <row r="6" spans="1:10" x14ac:dyDescent="0.3">
      <c r="B6" s="93" t="s">
        <v>132</v>
      </c>
      <c r="C6" s="647" t="s">
        <v>133</v>
      </c>
      <c r="D6" s="647"/>
      <c r="E6" s="647"/>
      <c r="F6" s="647"/>
      <c r="G6" s="94"/>
      <c r="H6" s="94"/>
      <c r="I6" s="94"/>
      <c r="J6" s="94"/>
    </row>
    <row r="7" spans="1:10" ht="13.5" customHeight="1" x14ac:dyDescent="0.3">
      <c r="B7" s="95"/>
      <c r="C7" s="98"/>
      <c r="D7" s="445"/>
      <c r="E7" s="445"/>
      <c r="F7" s="98"/>
      <c r="G7" s="100"/>
      <c r="H7" s="100"/>
      <c r="I7" s="100"/>
      <c r="J7" s="100"/>
    </row>
    <row r="8" spans="1:10" s="101" customFormat="1" ht="13.8" x14ac:dyDescent="0.3">
      <c r="B8" s="648"/>
      <c r="C8" s="646" t="s">
        <v>134</v>
      </c>
      <c r="D8" s="646"/>
      <c r="E8" s="646"/>
      <c r="F8" s="646"/>
      <c r="G8" s="646"/>
      <c r="H8" s="646"/>
      <c r="I8" s="646"/>
      <c r="J8" s="226"/>
    </row>
    <row r="9" spans="1:10" s="101" customFormat="1" ht="13.8"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4.9" customHeight="1" x14ac:dyDescent="0.3">
      <c r="B11" s="103" t="s">
        <v>138</v>
      </c>
      <c r="C11" s="215">
        <f>valTILn1</f>
        <v>0</v>
      </c>
      <c r="D11" s="105"/>
      <c r="E11" s="125"/>
      <c r="F11" s="105"/>
      <c r="G11" s="215"/>
      <c r="H11" s="105"/>
      <c r="I11" s="215"/>
      <c r="J11" s="227"/>
    </row>
    <row r="12" spans="1:10" s="102" customFormat="1" ht="24.9" customHeight="1" x14ac:dyDescent="0.3">
      <c r="B12" s="103" t="s">
        <v>139</v>
      </c>
      <c r="C12" s="215">
        <f>valTILn2</f>
        <v>0</v>
      </c>
      <c r="D12" s="105"/>
      <c r="E12" s="215"/>
      <c r="F12" s="105"/>
      <c r="G12" s="215"/>
      <c r="H12" s="105"/>
      <c r="I12" s="215"/>
      <c r="J12" s="227"/>
    </row>
    <row r="13" spans="1:10" s="102" customFormat="1" ht="24.9" customHeight="1" x14ac:dyDescent="0.3">
      <c r="B13" s="103" t="s">
        <v>140</v>
      </c>
      <c r="C13" s="215">
        <f>valTILn3</f>
        <v>0</v>
      </c>
      <c r="D13" s="105"/>
      <c r="E13" s="215"/>
      <c r="F13" s="105"/>
      <c r="G13" s="215"/>
      <c r="H13" s="105"/>
      <c r="I13" s="215"/>
      <c r="J13" s="227"/>
    </row>
    <row r="14" spans="1:10" s="102" customFormat="1" ht="24.9" customHeight="1" x14ac:dyDescent="0.3">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 customHeight="1" x14ac:dyDescent="0.3">
      <c r="A15" s="106"/>
      <c r="B15" s="107" t="s">
        <v>142</v>
      </c>
      <c r="C15" s="215">
        <f>valTILn5a</f>
        <v>0</v>
      </c>
      <c r="D15" s="104"/>
      <c r="E15" s="215"/>
      <c r="F15" s="104"/>
      <c r="G15" s="215"/>
      <c r="H15" s="105"/>
      <c r="I15" s="215"/>
      <c r="J15" s="227"/>
    </row>
    <row r="16" spans="1:10" s="102" customFormat="1" ht="24.9" customHeight="1" x14ac:dyDescent="0.3">
      <c r="A16" s="106"/>
      <c r="B16" s="107" t="s">
        <v>143</v>
      </c>
      <c r="C16" s="215">
        <f>valTILn5b</f>
        <v>0</v>
      </c>
      <c r="D16" s="104"/>
      <c r="E16" s="215"/>
      <c r="F16" s="104"/>
      <c r="G16" s="215"/>
      <c r="H16" s="105"/>
      <c r="I16" s="215"/>
      <c r="J16" s="227"/>
    </row>
    <row r="17" spans="2:10" s="102" customFormat="1" ht="24.9" customHeight="1" x14ac:dyDescent="0.3">
      <c r="B17" s="103" t="s">
        <v>144</v>
      </c>
      <c r="C17" s="215">
        <f>valTILn6</f>
        <v>0</v>
      </c>
      <c r="D17" s="104"/>
      <c r="E17" s="215"/>
      <c r="F17" s="104"/>
      <c r="G17" s="215"/>
      <c r="H17" s="105"/>
      <c r="I17" s="215"/>
      <c r="J17" s="227"/>
    </row>
    <row r="18" spans="2:10" s="102" customFormat="1" ht="24.9" customHeight="1" x14ac:dyDescent="0.3">
      <c r="B18" s="103" t="s">
        <v>145</v>
      </c>
      <c r="C18" s="215">
        <f>valTILn7</f>
        <v>0</v>
      </c>
      <c r="D18" s="104"/>
      <c r="E18" s="215"/>
      <c r="F18" s="104"/>
      <c r="G18" s="215"/>
      <c r="H18" s="105"/>
      <c r="I18" s="215"/>
      <c r="J18" s="227"/>
    </row>
    <row r="19" spans="2:10" s="102" customFormat="1" ht="24" customHeight="1" x14ac:dyDescent="0.3">
      <c r="B19" s="103" t="s">
        <v>146</v>
      </c>
      <c r="C19" s="215">
        <f>valTILn8</f>
        <v>0</v>
      </c>
      <c r="D19" s="104"/>
      <c r="E19" s="215"/>
      <c r="F19" s="104"/>
      <c r="G19" s="215"/>
      <c r="H19" s="105"/>
      <c r="I19" s="215"/>
      <c r="J19" s="227"/>
    </row>
    <row r="20" spans="2:10" s="102" customFormat="1" ht="24.9" customHeight="1" x14ac:dyDescent="0.3">
      <c r="B20" s="103" t="s">
        <v>147</v>
      </c>
      <c r="C20" s="215">
        <f>valTILn9</f>
        <v>0</v>
      </c>
      <c r="D20" s="104"/>
      <c r="E20" s="215"/>
      <c r="F20" s="104"/>
      <c r="G20" s="215"/>
      <c r="H20" s="105"/>
      <c r="I20" s="215"/>
      <c r="J20" s="227"/>
    </row>
    <row r="21" spans="2:10" s="102" customFormat="1" ht="24.9" customHeight="1" x14ac:dyDescent="0.3">
      <c r="B21" s="103" t="s">
        <v>148</v>
      </c>
      <c r="C21" s="215">
        <f>valTILn10</f>
        <v>0</v>
      </c>
      <c r="D21" s="104"/>
      <c r="E21" s="215"/>
      <c r="F21" s="104"/>
      <c r="G21" s="215"/>
      <c r="H21" s="105"/>
      <c r="I21" s="215"/>
      <c r="J21" s="227"/>
    </row>
    <row r="22" spans="2:10" s="102" customFormat="1" ht="24.9" customHeight="1" x14ac:dyDescent="0.3">
      <c r="B22" s="103" t="s">
        <v>149</v>
      </c>
      <c r="C22" s="215">
        <f>valTILn11</f>
        <v>0</v>
      </c>
      <c r="D22" s="104"/>
      <c r="E22" s="215"/>
      <c r="F22" s="104"/>
      <c r="G22" s="215"/>
      <c r="H22" s="105"/>
      <c r="I22" s="215"/>
      <c r="J22" s="227"/>
    </row>
    <row r="23" spans="2:10" s="102" customFormat="1" ht="10.5" customHeight="1" x14ac:dyDescent="0.3">
      <c r="B23" s="108"/>
      <c r="C23" s="109"/>
      <c r="D23" s="109"/>
      <c r="E23" s="109"/>
      <c r="F23" s="109"/>
      <c r="G23" s="109"/>
      <c r="H23" s="109"/>
      <c r="I23" s="109"/>
      <c r="J23" s="227"/>
    </row>
    <row r="24" spans="2:10" s="102" customFormat="1" ht="24.9" customHeight="1" x14ac:dyDescent="0.3">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 customHeight="1" thickBot="1" x14ac:dyDescent="0.35">
      <c r="B25" s="219" t="s">
        <v>151</v>
      </c>
      <c r="C25" s="218" t="e">
        <f>#REF!</f>
        <v>#REF!</v>
      </c>
      <c r="D25" s="218"/>
      <c r="E25" s="218"/>
      <c r="F25" s="218"/>
      <c r="G25" s="218"/>
      <c r="H25" s="218"/>
      <c r="I25" s="218"/>
      <c r="J25" s="228"/>
    </row>
    <row r="26" spans="2:10" s="102" customFormat="1" ht="24.9" customHeight="1" thickTop="1" x14ac:dyDescent="0.3">
      <c r="B26" s="446" t="s">
        <v>152</v>
      </c>
      <c r="C26" s="447" t="e">
        <f>C25-C24</f>
        <v>#REF!</v>
      </c>
      <c r="D26" s="447"/>
      <c r="E26" s="447"/>
      <c r="F26" s="447"/>
      <c r="G26" s="447"/>
      <c r="H26" s="447"/>
      <c r="I26" s="447"/>
      <c r="J26" s="227"/>
    </row>
    <row r="27" spans="2:10" ht="9" customHeight="1" x14ac:dyDescent="0.3">
      <c r="B27" s="110"/>
      <c r="C27" s="110"/>
      <c r="D27" s="110"/>
      <c r="E27" s="110"/>
      <c r="F27" s="110"/>
      <c r="G27" s="110"/>
      <c r="H27" s="110"/>
      <c r="I27" s="110"/>
      <c r="J27" s="110"/>
    </row>
    <row r="28" spans="2:10" ht="21.75" customHeight="1" x14ac:dyDescent="0.3">
      <c r="B28" s="651" t="s">
        <v>153</v>
      </c>
      <c r="C28" s="652"/>
      <c r="D28" s="652"/>
      <c r="E28" s="652"/>
      <c r="F28" s="652"/>
      <c r="G28" s="652"/>
      <c r="H28" s="652"/>
      <c r="I28" s="652"/>
      <c r="J28" s="448"/>
    </row>
    <row r="29" spans="2:10" ht="15.6" x14ac:dyDescent="0.3">
      <c r="B29" s="111"/>
      <c r="C29" s="112"/>
      <c r="D29" s="113"/>
      <c r="E29" s="113"/>
      <c r="F29" s="112"/>
      <c r="G29" s="112"/>
      <c r="H29" s="112"/>
      <c r="I29" s="112"/>
      <c r="J29" s="229"/>
    </row>
    <row r="30" spans="2:10" ht="24" customHeight="1" x14ac:dyDescent="0.3">
      <c r="B30" s="103" t="s">
        <v>138</v>
      </c>
      <c r="C30" s="114" t="e">
        <f t="shared" ref="C30:C41" si="1">IF(C$25=0,0,C11/$C$25)</f>
        <v>#REF!</v>
      </c>
      <c r="D30" s="114"/>
      <c r="E30" s="114"/>
      <c r="F30" s="114"/>
      <c r="G30" s="114"/>
      <c r="H30" s="114"/>
      <c r="I30" s="114"/>
      <c r="J30" s="230"/>
    </row>
    <row r="31" spans="2:10" ht="24" customHeight="1" x14ac:dyDescent="0.3">
      <c r="B31" s="103" t="s">
        <v>139</v>
      </c>
      <c r="C31" s="114" t="e">
        <f t="shared" si="1"/>
        <v>#REF!</v>
      </c>
      <c r="D31" s="114"/>
      <c r="E31" s="114"/>
      <c r="F31" s="114"/>
      <c r="G31" s="114"/>
      <c r="H31" s="114"/>
      <c r="I31" s="114"/>
      <c r="J31" s="230"/>
    </row>
    <row r="32" spans="2:10" ht="24" customHeight="1" x14ac:dyDescent="0.3">
      <c r="B32" s="103" t="s">
        <v>140</v>
      </c>
      <c r="C32" s="114" t="e">
        <f t="shared" si="1"/>
        <v>#REF!</v>
      </c>
      <c r="D32" s="114"/>
      <c r="E32" s="114"/>
      <c r="F32" s="114"/>
      <c r="G32" s="114"/>
      <c r="H32" s="114"/>
      <c r="I32" s="114"/>
      <c r="J32" s="230"/>
    </row>
    <row r="33" spans="2:10" ht="24" customHeight="1" x14ac:dyDescent="0.3">
      <c r="B33" s="103" t="s">
        <v>141</v>
      </c>
      <c r="C33" s="114" t="e">
        <f t="shared" si="1"/>
        <v>#REF!</v>
      </c>
      <c r="D33" s="114"/>
      <c r="E33" s="114"/>
      <c r="F33" s="114"/>
      <c r="G33" s="114"/>
      <c r="H33" s="114"/>
      <c r="I33" s="114"/>
      <c r="J33" s="230"/>
    </row>
    <row r="34" spans="2:10" ht="17.25" customHeight="1" x14ac:dyDescent="0.3">
      <c r="B34" s="644" t="s">
        <v>154</v>
      </c>
      <c r="C34" s="114" t="e">
        <f t="shared" si="1"/>
        <v>#REF!</v>
      </c>
      <c r="D34" s="114"/>
      <c r="E34" s="114"/>
      <c r="F34" s="114"/>
      <c r="G34" s="114"/>
      <c r="H34" s="114"/>
      <c r="I34" s="114"/>
      <c r="J34" s="230"/>
    </row>
    <row r="35" spans="2:10" ht="18" customHeight="1" x14ac:dyDescent="0.3">
      <c r="B35" s="645"/>
      <c r="C35" s="114" t="e">
        <f t="shared" si="1"/>
        <v>#REF!</v>
      </c>
      <c r="D35" s="114"/>
      <c r="E35" s="114"/>
      <c r="F35" s="114"/>
      <c r="G35" s="114"/>
      <c r="H35" s="114"/>
      <c r="I35" s="114"/>
      <c r="J35" s="230"/>
    </row>
    <row r="36" spans="2:10" ht="24" customHeight="1" x14ac:dyDescent="0.3">
      <c r="B36" s="103" t="s">
        <v>144</v>
      </c>
      <c r="C36" s="114" t="e">
        <f t="shared" si="1"/>
        <v>#REF!</v>
      </c>
      <c r="D36" s="114"/>
      <c r="E36" s="114"/>
      <c r="F36" s="114"/>
      <c r="G36" s="114"/>
      <c r="H36" s="114"/>
      <c r="I36" s="114"/>
      <c r="J36" s="230"/>
    </row>
    <row r="37" spans="2:10" ht="24" customHeight="1" x14ac:dyDescent="0.3">
      <c r="B37" s="103" t="s">
        <v>145</v>
      </c>
      <c r="C37" s="114" t="e">
        <f t="shared" si="1"/>
        <v>#REF!</v>
      </c>
      <c r="D37" s="114"/>
      <c r="E37" s="114"/>
      <c r="F37" s="114"/>
      <c r="G37" s="114"/>
      <c r="H37" s="114"/>
      <c r="I37" s="114"/>
      <c r="J37" s="230"/>
    </row>
    <row r="38" spans="2:10" ht="24" customHeight="1" x14ac:dyDescent="0.3">
      <c r="B38" s="103" t="s">
        <v>146</v>
      </c>
      <c r="C38" s="114" t="e">
        <f t="shared" si="1"/>
        <v>#REF!</v>
      </c>
      <c r="D38" s="114"/>
      <c r="E38" s="114"/>
      <c r="F38" s="114"/>
      <c r="G38" s="114"/>
      <c r="H38" s="114"/>
      <c r="I38" s="114"/>
      <c r="J38" s="230"/>
    </row>
    <row r="39" spans="2:10" ht="24" customHeight="1" x14ac:dyDescent="0.3">
      <c r="B39" s="103" t="s">
        <v>147</v>
      </c>
      <c r="C39" s="114" t="e">
        <f t="shared" si="1"/>
        <v>#REF!</v>
      </c>
      <c r="D39" s="114"/>
      <c r="E39" s="114"/>
      <c r="F39" s="114"/>
      <c r="G39" s="114"/>
      <c r="H39" s="114"/>
      <c r="I39" s="114"/>
      <c r="J39" s="230"/>
    </row>
    <row r="40" spans="2:10" ht="24" customHeight="1" x14ac:dyDescent="0.3">
      <c r="B40" s="103" t="s">
        <v>148</v>
      </c>
      <c r="C40" s="114" t="e">
        <f t="shared" si="1"/>
        <v>#REF!</v>
      </c>
      <c r="D40" s="114"/>
      <c r="E40" s="114"/>
      <c r="F40" s="114"/>
      <c r="G40" s="114"/>
      <c r="H40" s="114"/>
      <c r="I40" s="114"/>
      <c r="J40" s="230"/>
    </row>
    <row r="41" spans="2:10" ht="24" customHeight="1" x14ac:dyDescent="0.3">
      <c r="B41" s="103" t="s">
        <v>149</v>
      </c>
      <c r="C41" s="114" t="e">
        <f t="shared" si="1"/>
        <v>#REF!</v>
      </c>
      <c r="D41" s="114"/>
      <c r="E41" s="114"/>
      <c r="F41" s="114"/>
      <c r="G41" s="114"/>
      <c r="H41" s="114"/>
      <c r="I41" s="114"/>
      <c r="J41" s="230"/>
    </row>
    <row r="42" spans="2:10" ht="4.5" customHeight="1" x14ac:dyDescent="0.3">
      <c r="B42" s="108"/>
      <c r="C42" s="115"/>
      <c r="D42" s="115"/>
      <c r="E42" s="115"/>
      <c r="F42" s="115"/>
      <c r="G42" s="115"/>
      <c r="H42" s="115"/>
      <c r="I42" s="115"/>
      <c r="J42" s="230"/>
    </row>
    <row r="43" spans="2:10" ht="24" customHeight="1" x14ac:dyDescent="0.3">
      <c r="B43" s="107" t="s">
        <v>150</v>
      </c>
      <c r="C43" s="114" t="e">
        <f>IF(C$25=0,0,C24/C25)</f>
        <v>#REF!</v>
      </c>
      <c r="D43" s="114"/>
      <c r="E43" s="114"/>
      <c r="F43" s="114"/>
      <c r="G43" s="114"/>
      <c r="H43" s="114"/>
      <c r="I43" s="114"/>
      <c r="J43" s="230"/>
    </row>
    <row r="44" spans="2:10" x14ac:dyDescent="0.3">
      <c r="B44" s="116"/>
      <c r="C44" s="117"/>
      <c r="D44" s="117"/>
      <c r="E44" s="117"/>
      <c r="F44" s="117"/>
      <c r="G44" s="117"/>
      <c r="H44" s="117"/>
      <c r="I44" s="117"/>
      <c r="J44" s="117"/>
    </row>
    <row r="45" spans="2:10" x14ac:dyDescent="0.3">
      <c r="B45" s="116"/>
      <c r="C45" s="117"/>
      <c r="D45" s="117"/>
      <c r="E45" s="117"/>
      <c r="F45" s="117"/>
      <c r="G45" s="117"/>
      <c r="H45" s="117"/>
      <c r="I45" s="117"/>
      <c r="J45" s="117"/>
    </row>
    <row r="46" spans="2:10" x14ac:dyDescent="0.3">
      <c r="B46" s="118"/>
      <c r="C46" s="117"/>
      <c r="D46" s="117"/>
      <c r="E46" s="117"/>
      <c r="F46" s="117"/>
      <c r="G46" s="117"/>
      <c r="H46" s="117"/>
      <c r="I46" s="117"/>
      <c r="J46" s="117"/>
    </row>
    <row r="47" spans="2:10" x14ac:dyDescent="0.3">
      <c r="B47" s="118"/>
      <c r="C47" s="117"/>
      <c r="D47" s="117"/>
      <c r="E47" s="117"/>
      <c r="F47" s="117"/>
      <c r="G47" s="117"/>
      <c r="H47" s="117"/>
      <c r="I47" s="117"/>
      <c r="J47" s="117"/>
    </row>
    <row r="48" spans="2:10" x14ac:dyDescent="0.3">
      <c r="B48" s="118"/>
      <c r="C48" s="117"/>
      <c r="D48" s="117"/>
      <c r="E48" s="117"/>
      <c r="F48" s="117"/>
      <c r="G48" s="117"/>
      <c r="H48" s="117"/>
      <c r="I48" s="117"/>
      <c r="J48" s="117"/>
    </row>
    <row r="49" spans="2:10" x14ac:dyDescent="0.3">
      <c r="B49" s="118"/>
      <c r="C49" s="117"/>
      <c r="D49" s="117"/>
      <c r="E49" s="117"/>
      <c r="F49" s="117"/>
      <c r="G49" s="117"/>
      <c r="H49" s="117"/>
      <c r="I49" s="117"/>
      <c r="J49" s="117"/>
    </row>
    <row r="50" spans="2:10" x14ac:dyDescent="0.3">
      <c r="B50" s="118"/>
      <c r="C50" s="117"/>
      <c r="D50" s="117"/>
      <c r="E50" s="117"/>
      <c r="F50" s="117"/>
      <c r="G50" s="117"/>
      <c r="H50" s="117"/>
      <c r="I50" s="117"/>
      <c r="J50" s="117"/>
    </row>
    <row r="51" spans="2:10" x14ac:dyDescent="0.3">
      <c r="B51" s="118"/>
      <c r="C51" s="117"/>
      <c r="D51" s="117"/>
      <c r="E51" s="117"/>
      <c r="F51" s="117"/>
      <c r="G51" s="117"/>
      <c r="H51" s="117"/>
      <c r="I51" s="117"/>
      <c r="J51" s="117"/>
    </row>
    <row r="52" spans="2:10" x14ac:dyDescent="0.3">
      <c r="B52" s="118"/>
      <c r="C52" s="117"/>
      <c r="D52" s="117"/>
      <c r="E52" s="117"/>
      <c r="F52" s="117"/>
      <c r="G52" s="117"/>
      <c r="H52" s="117"/>
      <c r="I52" s="117"/>
      <c r="J52" s="117"/>
    </row>
    <row r="53" spans="2:10" x14ac:dyDescent="0.3">
      <c r="B53" s="118"/>
      <c r="C53" s="117"/>
      <c r="D53" s="117"/>
      <c r="E53" s="117"/>
      <c r="F53" s="117"/>
      <c r="G53" s="117"/>
      <c r="H53" s="117"/>
      <c r="I53" s="117"/>
      <c r="J53" s="117"/>
    </row>
    <row r="54" spans="2:10" x14ac:dyDescent="0.3">
      <c r="B54" s="118"/>
      <c r="C54" s="117"/>
      <c r="D54" s="117"/>
      <c r="E54" s="117"/>
      <c r="F54" s="117"/>
      <c r="G54" s="117"/>
      <c r="H54" s="117"/>
      <c r="I54" s="117"/>
      <c r="J54" s="117"/>
    </row>
    <row r="55" spans="2:10" x14ac:dyDescent="0.3">
      <c r="B55" s="118"/>
      <c r="C55" s="117"/>
      <c r="D55" s="117"/>
      <c r="E55" s="117"/>
      <c r="F55" s="117"/>
      <c r="G55" s="117"/>
      <c r="H55" s="117"/>
      <c r="I55" s="117"/>
      <c r="J55" s="117"/>
    </row>
    <row r="56" spans="2:10" x14ac:dyDescent="0.3">
      <c r="B56" s="118"/>
      <c r="C56" s="117"/>
      <c r="D56" s="117"/>
      <c r="E56" s="117"/>
      <c r="F56" s="117"/>
      <c r="G56" s="117"/>
      <c r="H56" s="117"/>
      <c r="I56" s="117"/>
      <c r="J56" s="117"/>
    </row>
    <row r="57" spans="2:10" x14ac:dyDescent="0.3">
      <c r="B57" s="118"/>
      <c r="C57" s="117"/>
      <c r="D57" s="117"/>
      <c r="E57" s="117"/>
      <c r="F57" s="117"/>
      <c r="G57" s="117"/>
      <c r="H57" s="117"/>
      <c r="I57" s="117"/>
      <c r="J57" s="117"/>
    </row>
    <row r="58" spans="2:10" x14ac:dyDescent="0.3">
      <c r="B58" s="118"/>
      <c r="C58" s="117"/>
      <c r="D58" s="117"/>
      <c r="E58" s="117"/>
      <c r="F58" s="117"/>
      <c r="G58" s="117"/>
      <c r="H58" s="117"/>
      <c r="I58" s="117"/>
      <c r="J58" s="117"/>
    </row>
    <row r="59" spans="2:10" x14ac:dyDescent="0.3">
      <c r="B59" s="118"/>
      <c r="C59" s="117"/>
      <c r="D59" s="117"/>
      <c r="E59" s="117"/>
      <c r="F59" s="117"/>
      <c r="G59" s="117"/>
      <c r="H59" s="117"/>
      <c r="I59" s="117"/>
      <c r="J59" s="117"/>
    </row>
    <row r="60" spans="2:10" x14ac:dyDescent="0.3">
      <c r="B60" s="118"/>
      <c r="C60" s="117"/>
      <c r="D60" s="117"/>
      <c r="E60" s="117"/>
      <c r="F60" s="117"/>
      <c r="G60" s="117"/>
      <c r="H60" s="117"/>
      <c r="I60" s="117"/>
      <c r="J60" s="117"/>
    </row>
    <row r="61" spans="2:10" x14ac:dyDescent="0.3">
      <c r="B61" s="118"/>
      <c r="C61" s="117"/>
      <c r="D61" s="117"/>
      <c r="E61" s="117"/>
      <c r="F61" s="117"/>
      <c r="G61" s="117"/>
      <c r="H61" s="117"/>
      <c r="I61" s="117"/>
      <c r="J61" s="117"/>
    </row>
    <row r="62" spans="2:10" x14ac:dyDescent="0.3">
      <c r="B62" s="118"/>
      <c r="C62" s="117"/>
      <c r="D62" s="117"/>
      <c r="E62" s="117"/>
      <c r="F62" s="117"/>
      <c r="G62" s="117"/>
      <c r="H62" s="117"/>
      <c r="I62" s="117"/>
      <c r="J62" s="117"/>
    </row>
    <row r="63" spans="2:10" x14ac:dyDescent="0.3">
      <c r="B63" s="118"/>
      <c r="C63" s="117"/>
      <c r="D63" s="117"/>
      <c r="E63" s="117"/>
      <c r="F63" s="117"/>
      <c r="G63" s="117"/>
      <c r="H63" s="117"/>
      <c r="I63" s="117"/>
      <c r="J63" s="117"/>
    </row>
    <row r="64" spans="2:10" x14ac:dyDescent="0.3">
      <c r="B64" s="118"/>
      <c r="C64" s="117"/>
      <c r="D64" s="117"/>
      <c r="E64" s="117"/>
      <c r="F64" s="117"/>
      <c r="G64" s="117"/>
      <c r="H64" s="117"/>
      <c r="I64" s="117"/>
      <c r="J64" s="117"/>
    </row>
    <row r="65" spans="2:10" x14ac:dyDescent="0.3">
      <c r="B65" s="1"/>
      <c r="C65" s="119"/>
      <c r="D65" s="119"/>
      <c r="E65" s="119"/>
      <c r="F65" s="119"/>
      <c r="G65" s="119"/>
      <c r="H65" s="119"/>
      <c r="I65" s="119"/>
      <c r="J65" s="119"/>
    </row>
    <row r="66" spans="2:10" x14ac:dyDescent="0.3">
      <c r="B66" s="1"/>
      <c r="C66" s="119"/>
      <c r="D66" s="119"/>
      <c r="E66" s="119"/>
      <c r="F66" s="119"/>
      <c r="G66" s="119"/>
      <c r="H66" s="119"/>
      <c r="I66" s="119"/>
      <c r="J66" s="119"/>
    </row>
    <row r="67" spans="2:10" x14ac:dyDescent="0.3">
      <c r="B67" s="1"/>
      <c r="C67" s="119"/>
      <c r="D67" s="119"/>
      <c r="E67" s="119"/>
      <c r="F67" s="119"/>
      <c r="G67" s="119"/>
      <c r="H67" s="119"/>
      <c r="I67" s="119"/>
      <c r="J67" s="119"/>
    </row>
    <row r="68" spans="2:10" x14ac:dyDescent="0.3">
      <c r="B68" s="1"/>
      <c r="C68" s="119"/>
      <c r="D68" s="119"/>
      <c r="E68" s="119"/>
      <c r="F68" s="119"/>
      <c r="G68" s="119"/>
      <c r="H68" s="119"/>
      <c r="I68" s="119"/>
      <c r="J68" s="119"/>
    </row>
    <row r="69" spans="2:10" x14ac:dyDescent="0.3">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09375" defaultRowHeight="14.4" x14ac:dyDescent="0.3"/>
  <cols>
    <col min="2" max="2" width="70.5546875" bestFit="1" customWidth="1"/>
    <col min="3" max="3" width="21.109375" customWidth="1"/>
    <col min="4" max="4" width="31.44140625" customWidth="1"/>
  </cols>
  <sheetData>
    <row r="1" spans="1:4" x14ac:dyDescent="0.3">
      <c r="A1" s="235" t="s">
        <v>155</v>
      </c>
      <c r="B1" s="235" t="s">
        <v>156</v>
      </c>
      <c r="C1" s="235" t="s">
        <v>157</v>
      </c>
      <c r="D1" s="235" t="s">
        <v>158</v>
      </c>
    </row>
    <row r="2" spans="1:4" x14ac:dyDescent="0.3">
      <c r="A2" s="221">
        <v>3510</v>
      </c>
      <c r="B2" s="252" t="s">
        <v>159</v>
      </c>
      <c r="C2" t="s">
        <v>160</v>
      </c>
      <c r="D2" s="220" t="s">
        <v>161</v>
      </c>
    </row>
    <row r="3" spans="1:4" x14ac:dyDescent="0.3">
      <c r="A3" t="s">
        <v>162</v>
      </c>
      <c r="B3" s="252" t="s">
        <v>163</v>
      </c>
      <c r="C3" t="s">
        <v>164</v>
      </c>
      <c r="D3" s="220" t="s">
        <v>165</v>
      </c>
    </row>
    <row r="4" spans="1:4" x14ac:dyDescent="0.3">
      <c r="A4" t="s">
        <v>166</v>
      </c>
      <c r="B4" s="252" t="s">
        <v>167</v>
      </c>
      <c r="C4" t="s">
        <v>168</v>
      </c>
      <c r="D4" t="s">
        <v>169</v>
      </c>
    </row>
    <row r="5" spans="1:4" x14ac:dyDescent="0.3">
      <c r="A5" t="s">
        <v>170</v>
      </c>
      <c r="B5" s="252" t="s">
        <v>171</v>
      </c>
      <c r="C5" t="s">
        <v>172</v>
      </c>
      <c r="D5" s="220" t="s">
        <v>173</v>
      </c>
    </row>
    <row r="6" spans="1:4" x14ac:dyDescent="0.3">
      <c r="A6" t="s">
        <v>174</v>
      </c>
      <c r="B6" s="252" t="s">
        <v>159</v>
      </c>
      <c r="C6" t="s">
        <v>160</v>
      </c>
      <c r="D6" s="220" t="s">
        <v>161</v>
      </c>
    </row>
    <row r="7" spans="1:4" x14ac:dyDescent="0.3">
      <c r="A7" t="s">
        <v>175</v>
      </c>
      <c r="B7" s="252" t="s">
        <v>163</v>
      </c>
      <c r="C7" t="s">
        <v>164</v>
      </c>
      <c r="D7" s="220" t="s">
        <v>165</v>
      </c>
    </row>
    <row r="8" spans="1:4" x14ac:dyDescent="0.3">
      <c r="A8" t="s">
        <v>176</v>
      </c>
      <c r="B8" s="252" t="s">
        <v>159</v>
      </c>
      <c r="C8" t="s">
        <v>160</v>
      </c>
      <c r="D8" s="220" t="s">
        <v>161</v>
      </c>
    </row>
    <row r="9" spans="1:4" x14ac:dyDescent="0.3">
      <c r="A9" t="s">
        <v>177</v>
      </c>
      <c r="B9" s="252" t="s">
        <v>163</v>
      </c>
      <c r="C9" t="s">
        <v>164</v>
      </c>
      <c r="D9" s="220" t="s">
        <v>165</v>
      </c>
    </row>
    <row r="10" spans="1:4" x14ac:dyDescent="0.3">
      <c r="A10" t="s">
        <v>178</v>
      </c>
      <c r="B10" s="252" t="s">
        <v>167</v>
      </c>
      <c r="C10" t="s">
        <v>168</v>
      </c>
      <c r="D10" s="220" t="s">
        <v>169</v>
      </c>
    </row>
    <row r="11" spans="1:4" x14ac:dyDescent="0.3">
      <c r="A11" t="s">
        <v>179</v>
      </c>
      <c r="B11" s="252" t="s">
        <v>167</v>
      </c>
      <c r="C11" t="s">
        <v>168</v>
      </c>
      <c r="D11" s="220" t="s">
        <v>169</v>
      </c>
    </row>
    <row r="12" spans="1:4" x14ac:dyDescent="0.3">
      <c r="A12" t="s">
        <v>180</v>
      </c>
      <c r="B12" s="252" t="s">
        <v>171</v>
      </c>
      <c r="C12" t="s">
        <v>172</v>
      </c>
      <c r="D12" s="220" t="s">
        <v>173</v>
      </c>
    </row>
    <row r="13" spans="1:4" x14ac:dyDescent="0.3">
      <c r="A13" t="s">
        <v>181</v>
      </c>
      <c r="B13" s="252" t="s">
        <v>182</v>
      </c>
      <c r="C13" t="s">
        <v>183</v>
      </c>
      <c r="D13" s="220" t="s">
        <v>184</v>
      </c>
    </row>
    <row r="14" spans="1:4" x14ac:dyDescent="0.3">
      <c r="A14" t="s">
        <v>185</v>
      </c>
      <c r="B14" s="252" t="s">
        <v>171</v>
      </c>
      <c r="C14" t="s">
        <v>172</v>
      </c>
      <c r="D14" s="220" t="s">
        <v>173</v>
      </c>
    </row>
    <row r="15" spans="1:4" x14ac:dyDescent="0.3">
      <c r="A15" t="s">
        <v>186</v>
      </c>
      <c r="B15" s="252" t="s">
        <v>171</v>
      </c>
      <c r="C15" t="s">
        <v>172</v>
      </c>
      <c r="D15" s="220" t="s">
        <v>173</v>
      </c>
    </row>
    <row r="16" spans="1:4" x14ac:dyDescent="0.3">
      <c r="A16" t="s">
        <v>187</v>
      </c>
      <c r="B16" s="252" t="s">
        <v>167</v>
      </c>
      <c r="C16" t="s">
        <v>168</v>
      </c>
      <c r="D16" s="220" t="s">
        <v>169</v>
      </c>
    </row>
    <row r="17" spans="1:4" x14ac:dyDescent="0.3">
      <c r="A17" t="s">
        <v>188</v>
      </c>
      <c r="B17" s="252" t="s">
        <v>159</v>
      </c>
      <c r="C17" t="s">
        <v>160</v>
      </c>
      <c r="D17" s="220" t="s">
        <v>161</v>
      </c>
    </row>
    <row r="18" spans="1:4" x14ac:dyDescent="0.3">
      <c r="A18" t="s">
        <v>189</v>
      </c>
      <c r="B18" s="252" t="s">
        <v>167</v>
      </c>
      <c r="C18" t="s">
        <v>168</v>
      </c>
      <c r="D18" s="220" t="s">
        <v>169</v>
      </c>
    </row>
    <row r="19" spans="1:4" x14ac:dyDescent="0.3">
      <c r="A19" t="s">
        <v>190</v>
      </c>
      <c r="B19" s="252" t="s">
        <v>167</v>
      </c>
      <c r="C19" t="s">
        <v>168</v>
      </c>
      <c r="D19" s="220" t="s">
        <v>169</v>
      </c>
    </row>
    <row r="20" spans="1:4" x14ac:dyDescent="0.3">
      <c r="A20" t="s">
        <v>191</v>
      </c>
      <c r="B20" s="252" t="s">
        <v>171</v>
      </c>
      <c r="C20" t="s">
        <v>172</v>
      </c>
      <c r="D20" s="220" t="s">
        <v>173</v>
      </c>
    </row>
    <row r="21" spans="1:4" x14ac:dyDescent="0.3">
      <c r="A21" t="s">
        <v>192</v>
      </c>
      <c r="B21" s="252" t="s">
        <v>182</v>
      </c>
      <c r="C21" t="s">
        <v>183</v>
      </c>
      <c r="D21" s="220" t="s">
        <v>184</v>
      </c>
    </row>
    <row r="22" spans="1:4" x14ac:dyDescent="0.3">
      <c r="A22" t="s">
        <v>193</v>
      </c>
      <c r="B22" s="252" t="s">
        <v>163</v>
      </c>
      <c r="C22" t="s">
        <v>164</v>
      </c>
      <c r="D22" s="220" t="s">
        <v>165</v>
      </c>
    </row>
    <row r="23" spans="1:4" x14ac:dyDescent="0.3">
      <c r="A23" t="s">
        <v>194</v>
      </c>
      <c r="B23" s="252" t="s">
        <v>163</v>
      </c>
      <c r="C23" t="s">
        <v>164</v>
      </c>
      <c r="D23" s="220" t="s">
        <v>165</v>
      </c>
    </row>
    <row r="24" spans="1:4" x14ac:dyDescent="0.3">
      <c r="A24" t="s">
        <v>195</v>
      </c>
      <c r="B24" s="252" t="s">
        <v>167</v>
      </c>
      <c r="C24" t="s">
        <v>168</v>
      </c>
      <c r="D24" s="220" t="s">
        <v>169</v>
      </c>
    </row>
    <row r="25" spans="1:4" x14ac:dyDescent="0.3">
      <c r="A25" t="s">
        <v>196</v>
      </c>
      <c r="B25" s="252" t="s">
        <v>171</v>
      </c>
      <c r="C25" t="s">
        <v>172</v>
      </c>
      <c r="D25" s="220" t="s">
        <v>173</v>
      </c>
    </row>
    <row r="26" spans="1:4" x14ac:dyDescent="0.3">
      <c r="A26" t="s">
        <v>197</v>
      </c>
      <c r="B26" s="252" t="s">
        <v>167</v>
      </c>
      <c r="C26" t="s">
        <v>168</v>
      </c>
      <c r="D26" t="s">
        <v>169</v>
      </c>
    </row>
    <row r="27" spans="1:4" x14ac:dyDescent="0.3">
      <c r="A27" t="s">
        <v>198</v>
      </c>
      <c r="B27" s="252" t="s">
        <v>163</v>
      </c>
      <c r="C27" t="s">
        <v>164</v>
      </c>
      <c r="D27" s="220" t="s">
        <v>165</v>
      </c>
    </row>
    <row r="28" spans="1:4" x14ac:dyDescent="0.3">
      <c r="A28" t="s">
        <v>199</v>
      </c>
      <c r="B28" s="252" t="s">
        <v>182</v>
      </c>
      <c r="C28" t="s">
        <v>183</v>
      </c>
      <c r="D28" s="220" t="s">
        <v>184</v>
      </c>
    </row>
    <row r="29" spans="1:4" x14ac:dyDescent="0.3">
      <c r="A29" t="s">
        <v>200</v>
      </c>
      <c r="B29" s="252" t="s">
        <v>171</v>
      </c>
      <c r="C29" t="s">
        <v>172</v>
      </c>
      <c r="D29" s="220" t="s">
        <v>173</v>
      </c>
    </row>
    <row r="30" spans="1:4" x14ac:dyDescent="0.3">
      <c r="A30" t="s">
        <v>201</v>
      </c>
      <c r="B30" s="252" t="s">
        <v>163</v>
      </c>
      <c r="C30" t="s">
        <v>164</v>
      </c>
      <c r="D30" t="s">
        <v>165</v>
      </c>
    </row>
    <row r="31" spans="1:4" x14ac:dyDescent="0.3">
      <c r="A31" t="s">
        <v>202</v>
      </c>
      <c r="B31" s="252" t="s">
        <v>182</v>
      </c>
      <c r="C31" t="s">
        <v>183</v>
      </c>
      <c r="D31" t="s">
        <v>184</v>
      </c>
    </row>
    <row r="32" spans="1:4" x14ac:dyDescent="0.3">
      <c r="A32" t="s">
        <v>203</v>
      </c>
      <c r="B32" s="252" t="s">
        <v>163</v>
      </c>
      <c r="C32" t="s">
        <v>164</v>
      </c>
      <c r="D32" s="220" t="s">
        <v>165</v>
      </c>
    </row>
    <row r="33" spans="1:4" x14ac:dyDescent="0.3">
      <c r="A33" t="s">
        <v>204</v>
      </c>
      <c r="B33" s="252" t="s">
        <v>182</v>
      </c>
      <c r="C33" t="s">
        <v>183</v>
      </c>
      <c r="D33" t="s">
        <v>184</v>
      </c>
    </row>
    <row r="34" spans="1:4" x14ac:dyDescent="0.3">
      <c r="A34" t="s">
        <v>205</v>
      </c>
      <c r="B34" s="252" t="s">
        <v>167</v>
      </c>
      <c r="C34" t="s">
        <v>168</v>
      </c>
      <c r="D34" s="220" t="s">
        <v>169</v>
      </c>
    </row>
    <row r="35" spans="1:4" x14ac:dyDescent="0.3">
      <c r="A35" t="s">
        <v>206</v>
      </c>
      <c r="B35" s="252" t="s">
        <v>167</v>
      </c>
      <c r="C35" t="s">
        <v>168</v>
      </c>
      <c r="D35" s="220" t="s">
        <v>169</v>
      </c>
    </row>
    <row r="36" spans="1:4" x14ac:dyDescent="0.3">
      <c r="A36" t="s">
        <v>207</v>
      </c>
      <c r="B36" s="252" t="s">
        <v>167</v>
      </c>
      <c r="C36" t="s">
        <v>168</v>
      </c>
      <c r="D36" s="220" t="s">
        <v>169</v>
      </c>
    </row>
    <row r="37" spans="1:4" x14ac:dyDescent="0.3">
      <c r="A37" t="s">
        <v>208</v>
      </c>
      <c r="B37" s="252" t="s">
        <v>167</v>
      </c>
      <c r="C37" t="s">
        <v>168</v>
      </c>
      <c r="D37" s="220" t="s">
        <v>169</v>
      </c>
    </row>
    <row r="38" spans="1:4" x14ac:dyDescent="0.3">
      <c r="A38" t="s">
        <v>209</v>
      </c>
      <c r="B38" s="252" t="s">
        <v>167</v>
      </c>
      <c r="C38" t="s">
        <v>168</v>
      </c>
      <c r="D38" s="220" t="s">
        <v>169</v>
      </c>
    </row>
    <row r="39" spans="1:4" x14ac:dyDescent="0.3">
      <c r="A39" t="s">
        <v>210</v>
      </c>
      <c r="B39" s="252" t="s">
        <v>171</v>
      </c>
      <c r="C39" t="s">
        <v>172</v>
      </c>
      <c r="D39" s="220" t="s">
        <v>173</v>
      </c>
    </row>
    <row r="40" spans="1:4" x14ac:dyDescent="0.3">
      <c r="A40" t="s">
        <v>211</v>
      </c>
      <c r="B40" s="252" t="s">
        <v>163</v>
      </c>
      <c r="C40" t="s">
        <v>164</v>
      </c>
      <c r="D40" s="220" t="s">
        <v>165</v>
      </c>
    </row>
    <row r="41" spans="1:4" x14ac:dyDescent="0.3">
      <c r="A41" t="s">
        <v>212</v>
      </c>
      <c r="B41" s="252" t="s">
        <v>167</v>
      </c>
      <c r="C41" t="s">
        <v>168</v>
      </c>
      <c r="D41" s="220" t="s">
        <v>169</v>
      </c>
    </row>
    <row r="42" spans="1:4" x14ac:dyDescent="0.3">
      <c r="A42" t="s">
        <v>213</v>
      </c>
      <c r="B42" s="252" t="s">
        <v>159</v>
      </c>
      <c r="C42" t="s">
        <v>160</v>
      </c>
      <c r="D42" s="220" t="s">
        <v>161</v>
      </c>
    </row>
    <row r="43" spans="1:4" x14ac:dyDescent="0.3">
      <c r="A43" t="s">
        <v>214</v>
      </c>
      <c r="B43" s="252" t="s">
        <v>159</v>
      </c>
      <c r="C43" t="s">
        <v>160</v>
      </c>
      <c r="D43" s="220" t="s">
        <v>161</v>
      </c>
    </row>
    <row r="44" spans="1:4" x14ac:dyDescent="0.3">
      <c r="A44" t="s">
        <v>215</v>
      </c>
      <c r="B44" s="252" t="s">
        <v>182</v>
      </c>
      <c r="C44" t="s">
        <v>183</v>
      </c>
      <c r="D44" s="220" t="s">
        <v>184</v>
      </c>
    </row>
    <row r="45" spans="1:4" x14ac:dyDescent="0.3">
      <c r="A45" t="s">
        <v>216</v>
      </c>
      <c r="B45" s="252" t="s">
        <v>171</v>
      </c>
      <c r="C45" t="s">
        <v>172</v>
      </c>
      <c r="D45" s="220" t="s">
        <v>173</v>
      </c>
    </row>
    <row r="46" spans="1:4" x14ac:dyDescent="0.3">
      <c r="A46" t="s">
        <v>217</v>
      </c>
      <c r="B46" s="252" t="s">
        <v>167</v>
      </c>
      <c r="C46" t="s">
        <v>168</v>
      </c>
      <c r="D46" s="220" t="s">
        <v>169</v>
      </c>
    </row>
    <row r="47" spans="1:4" x14ac:dyDescent="0.3">
      <c r="A47" t="s">
        <v>218</v>
      </c>
      <c r="B47" s="252" t="s">
        <v>159</v>
      </c>
      <c r="C47" t="s">
        <v>160</v>
      </c>
      <c r="D47" t="s">
        <v>161</v>
      </c>
    </row>
    <row r="48" spans="1:4" x14ac:dyDescent="0.3">
      <c r="A48" t="s">
        <v>219</v>
      </c>
      <c r="B48" s="252" t="s">
        <v>163</v>
      </c>
      <c r="C48" t="s">
        <v>164</v>
      </c>
      <c r="D48" s="220" t="s">
        <v>165</v>
      </c>
    </row>
    <row r="49" spans="1:4" x14ac:dyDescent="0.3">
      <c r="A49" t="s">
        <v>220</v>
      </c>
      <c r="B49" s="252" t="s">
        <v>171</v>
      </c>
      <c r="C49" t="s">
        <v>172</v>
      </c>
      <c r="D49" s="220" t="s">
        <v>173</v>
      </c>
    </row>
    <row r="50" spans="1:4" x14ac:dyDescent="0.3">
      <c r="A50" t="s">
        <v>221</v>
      </c>
      <c r="B50" s="252" t="s">
        <v>167</v>
      </c>
      <c r="C50" t="s">
        <v>168</v>
      </c>
      <c r="D50" s="220" t="s">
        <v>169</v>
      </c>
    </row>
    <row r="51" spans="1:4" x14ac:dyDescent="0.3">
      <c r="A51" t="s">
        <v>222</v>
      </c>
      <c r="B51" s="252" t="s">
        <v>159</v>
      </c>
      <c r="C51" t="s">
        <v>160</v>
      </c>
      <c r="D51" t="s">
        <v>161</v>
      </c>
    </row>
    <row r="52" spans="1:4" x14ac:dyDescent="0.3">
      <c r="A52" t="s">
        <v>223</v>
      </c>
      <c r="B52" s="252" t="s">
        <v>182</v>
      </c>
      <c r="C52" t="s">
        <v>183</v>
      </c>
      <c r="D52" s="220" t="s">
        <v>184</v>
      </c>
    </row>
    <row r="53" spans="1:4" x14ac:dyDescent="0.3">
      <c r="A53" t="s">
        <v>224</v>
      </c>
      <c r="B53" s="252" t="s">
        <v>167</v>
      </c>
      <c r="C53" t="s">
        <v>168</v>
      </c>
      <c r="D53" s="220" t="s">
        <v>169</v>
      </c>
    </row>
    <row r="54" spans="1:4" x14ac:dyDescent="0.3">
      <c r="A54" t="s">
        <v>225</v>
      </c>
      <c r="B54" s="252" t="s">
        <v>163</v>
      </c>
      <c r="C54" t="s">
        <v>164</v>
      </c>
      <c r="D54" s="220" t="s">
        <v>165</v>
      </c>
    </row>
    <row r="55" spans="1:4" x14ac:dyDescent="0.3">
      <c r="A55" t="s">
        <v>226</v>
      </c>
      <c r="B55" s="252" t="s">
        <v>171</v>
      </c>
      <c r="C55" t="s">
        <v>172</v>
      </c>
      <c r="D55" s="220" t="s">
        <v>173</v>
      </c>
    </row>
    <row r="56" spans="1:4" x14ac:dyDescent="0.3">
      <c r="A56" t="s">
        <v>227</v>
      </c>
      <c r="B56" s="252" t="s">
        <v>163</v>
      </c>
      <c r="C56" t="s">
        <v>164</v>
      </c>
      <c r="D56" s="220" t="s">
        <v>165</v>
      </c>
    </row>
    <row r="57" spans="1:4" x14ac:dyDescent="0.3">
      <c r="A57" t="s">
        <v>228</v>
      </c>
      <c r="B57" s="252" t="s">
        <v>163</v>
      </c>
      <c r="C57" t="s">
        <v>164</v>
      </c>
      <c r="D57" t="s">
        <v>165</v>
      </c>
    </row>
    <row r="58" spans="1:4" x14ac:dyDescent="0.3">
      <c r="A58" t="s">
        <v>229</v>
      </c>
      <c r="B58" s="252" t="s">
        <v>159</v>
      </c>
      <c r="C58" t="s">
        <v>160</v>
      </c>
      <c r="D58" s="220" t="s">
        <v>161</v>
      </c>
    </row>
    <row r="59" spans="1:4" x14ac:dyDescent="0.3">
      <c r="A59" t="s">
        <v>230</v>
      </c>
      <c r="B59" s="252" t="s">
        <v>159</v>
      </c>
      <c r="C59" t="s">
        <v>160</v>
      </c>
      <c r="D59" s="220" t="s">
        <v>161</v>
      </c>
    </row>
    <row r="60" spans="1:4" x14ac:dyDescent="0.3">
      <c r="A60" t="s">
        <v>231</v>
      </c>
      <c r="B60" s="252" t="s">
        <v>163</v>
      </c>
      <c r="C60" t="s">
        <v>164</v>
      </c>
      <c r="D60" s="220" t="s">
        <v>165</v>
      </c>
    </row>
    <row r="61" spans="1:4" x14ac:dyDescent="0.3">
      <c r="A61" t="s">
        <v>232</v>
      </c>
      <c r="B61" s="252" t="s">
        <v>171</v>
      </c>
      <c r="C61" t="s">
        <v>172</v>
      </c>
      <c r="D61" t="s">
        <v>173</v>
      </c>
    </row>
    <row r="62" spans="1:4" x14ac:dyDescent="0.3">
      <c r="A62" t="s">
        <v>233</v>
      </c>
      <c r="B62" s="252" t="s">
        <v>159</v>
      </c>
      <c r="C62" t="s">
        <v>160</v>
      </c>
      <c r="D62" s="220" t="s">
        <v>161</v>
      </c>
    </row>
    <row r="63" spans="1:4" x14ac:dyDescent="0.3">
      <c r="A63" t="s">
        <v>234</v>
      </c>
      <c r="B63" s="252" t="s">
        <v>167</v>
      </c>
      <c r="C63" t="s">
        <v>168</v>
      </c>
      <c r="D63" s="220" t="s">
        <v>169</v>
      </c>
    </row>
    <row r="64" spans="1:4" x14ac:dyDescent="0.3">
      <c r="A64" t="s">
        <v>235</v>
      </c>
      <c r="B64" s="252" t="s">
        <v>171</v>
      </c>
      <c r="C64" t="s">
        <v>172</v>
      </c>
      <c r="D64" s="220" t="s">
        <v>173</v>
      </c>
    </row>
    <row r="65" spans="1:4" x14ac:dyDescent="0.3">
      <c r="A65" t="s">
        <v>236</v>
      </c>
      <c r="B65" s="252" t="s">
        <v>171</v>
      </c>
      <c r="C65" t="s">
        <v>172</v>
      </c>
      <c r="D65" s="220" t="s">
        <v>173</v>
      </c>
    </row>
    <row r="66" spans="1:4" x14ac:dyDescent="0.3">
      <c r="A66" t="s">
        <v>237</v>
      </c>
      <c r="B66" s="252" t="s">
        <v>171</v>
      </c>
      <c r="C66" t="s">
        <v>172</v>
      </c>
      <c r="D66" s="220" t="s">
        <v>173</v>
      </c>
    </row>
    <row r="67" spans="1:4" x14ac:dyDescent="0.3">
      <c r="A67" t="s">
        <v>238</v>
      </c>
      <c r="B67" s="252" t="s">
        <v>182</v>
      </c>
      <c r="C67" t="s">
        <v>183</v>
      </c>
      <c r="D67" s="220" t="s">
        <v>184</v>
      </c>
    </row>
    <row r="68" spans="1:4" x14ac:dyDescent="0.3">
      <c r="A68" t="s">
        <v>239</v>
      </c>
      <c r="B68" s="252" t="s">
        <v>159</v>
      </c>
      <c r="C68" t="s">
        <v>160</v>
      </c>
      <c r="D68" t="s">
        <v>161</v>
      </c>
    </row>
    <row r="69" spans="1:4" x14ac:dyDescent="0.3">
      <c r="A69" t="s">
        <v>240</v>
      </c>
      <c r="B69" s="252" t="s">
        <v>171</v>
      </c>
      <c r="C69" t="s">
        <v>172</v>
      </c>
      <c r="D69" s="220" t="s">
        <v>173</v>
      </c>
    </row>
    <row r="70" spans="1:4" x14ac:dyDescent="0.3">
      <c r="A70" t="s">
        <v>241</v>
      </c>
      <c r="B70" s="252" t="s">
        <v>167</v>
      </c>
      <c r="C70" t="s">
        <v>168</v>
      </c>
      <c r="D70" s="220" t="s">
        <v>169</v>
      </c>
    </row>
    <row r="71" spans="1:4" x14ac:dyDescent="0.3">
      <c r="A71" t="s">
        <v>242</v>
      </c>
      <c r="B71" s="252" t="s">
        <v>167</v>
      </c>
      <c r="C71" t="s">
        <v>168</v>
      </c>
      <c r="D71" s="220" t="s">
        <v>169</v>
      </c>
    </row>
    <row r="72" spans="1:4" x14ac:dyDescent="0.3">
      <c r="A72" t="s">
        <v>243</v>
      </c>
      <c r="B72" s="252" t="s">
        <v>182</v>
      </c>
      <c r="C72" t="s">
        <v>183</v>
      </c>
      <c r="D72" s="220" t="s">
        <v>184</v>
      </c>
    </row>
    <row r="73" spans="1:4" x14ac:dyDescent="0.3">
      <c r="A73" t="s">
        <v>244</v>
      </c>
      <c r="B73" s="252" t="s">
        <v>163</v>
      </c>
      <c r="C73" t="s">
        <v>164</v>
      </c>
      <c r="D73" s="220" t="s">
        <v>165</v>
      </c>
    </row>
    <row r="74" spans="1:4" x14ac:dyDescent="0.3">
      <c r="A74" t="s">
        <v>245</v>
      </c>
      <c r="B74" s="252" t="s">
        <v>163</v>
      </c>
      <c r="C74" t="s">
        <v>164</v>
      </c>
      <c r="D74" s="220" t="s">
        <v>165</v>
      </c>
    </row>
    <row r="75" spans="1:4" x14ac:dyDescent="0.3">
      <c r="A75" t="s">
        <v>246</v>
      </c>
      <c r="B75" t="s">
        <v>247</v>
      </c>
      <c r="C75" t="s">
        <v>248</v>
      </c>
      <c r="D75" s="220" t="s">
        <v>249</v>
      </c>
    </row>
    <row r="76" spans="1:4" x14ac:dyDescent="0.3">
      <c r="A76" t="s">
        <v>250</v>
      </c>
      <c r="B76" s="252" t="s">
        <v>182</v>
      </c>
      <c r="C76" t="s">
        <v>183</v>
      </c>
      <c r="D76" s="220" t="s">
        <v>184</v>
      </c>
    </row>
    <row r="77" spans="1:4" x14ac:dyDescent="0.3">
      <c r="A77" t="s">
        <v>251</v>
      </c>
      <c r="B77" s="252" t="s">
        <v>159</v>
      </c>
      <c r="C77" t="s">
        <v>160</v>
      </c>
      <c r="D77" s="220" t="s">
        <v>161</v>
      </c>
    </row>
    <row r="78" spans="1:4" x14ac:dyDescent="0.3">
      <c r="A78" t="s">
        <v>252</v>
      </c>
      <c r="B78" s="252" t="s">
        <v>159</v>
      </c>
      <c r="C78" t="s">
        <v>160</v>
      </c>
      <c r="D78" s="220" t="s">
        <v>161</v>
      </c>
    </row>
    <row r="79" spans="1:4" x14ac:dyDescent="0.3">
      <c r="A79" t="s">
        <v>253</v>
      </c>
      <c r="B79" s="252" t="s">
        <v>159</v>
      </c>
      <c r="C79" t="s">
        <v>160</v>
      </c>
      <c r="D79" s="220" t="s">
        <v>161</v>
      </c>
    </row>
    <row r="80" spans="1:4" x14ac:dyDescent="0.3">
      <c r="A80" t="s">
        <v>254</v>
      </c>
      <c r="B80" s="252" t="s">
        <v>171</v>
      </c>
      <c r="C80" t="s">
        <v>172</v>
      </c>
      <c r="D80" t="s">
        <v>173</v>
      </c>
    </row>
    <row r="81" spans="1:4" x14ac:dyDescent="0.3">
      <c r="A81" t="s">
        <v>255</v>
      </c>
      <c r="B81" s="252" t="s">
        <v>159</v>
      </c>
      <c r="C81" t="s">
        <v>160</v>
      </c>
      <c r="D81" s="220" t="s">
        <v>161</v>
      </c>
    </row>
    <row r="82" spans="1:4" x14ac:dyDescent="0.3">
      <c r="A82" t="s">
        <v>256</v>
      </c>
      <c r="B82" s="252" t="s">
        <v>171</v>
      </c>
      <c r="C82" t="s">
        <v>172</v>
      </c>
      <c r="D82" s="220" t="s">
        <v>173</v>
      </c>
    </row>
    <row r="83" spans="1:4" x14ac:dyDescent="0.3">
      <c r="A83" t="s">
        <v>257</v>
      </c>
      <c r="B83" s="252" t="s">
        <v>182</v>
      </c>
      <c r="C83" t="s">
        <v>183</v>
      </c>
      <c r="D83" s="220" t="s">
        <v>184</v>
      </c>
    </row>
    <row r="84" spans="1:4" x14ac:dyDescent="0.3">
      <c r="A84" t="s">
        <v>258</v>
      </c>
      <c r="B84" s="252" t="s">
        <v>159</v>
      </c>
      <c r="C84" t="s">
        <v>160</v>
      </c>
      <c r="D84" s="220" t="s">
        <v>161</v>
      </c>
    </row>
    <row r="85" spans="1:4" x14ac:dyDescent="0.3">
      <c r="A85" t="s">
        <v>259</v>
      </c>
      <c r="B85" s="252" t="s">
        <v>163</v>
      </c>
      <c r="C85" t="s">
        <v>164</v>
      </c>
      <c r="D85" s="220" t="s">
        <v>165</v>
      </c>
    </row>
    <row r="86" spans="1:4" x14ac:dyDescent="0.3">
      <c r="A86" t="s">
        <v>260</v>
      </c>
      <c r="B86" s="252" t="s">
        <v>171</v>
      </c>
      <c r="C86" t="s">
        <v>172</v>
      </c>
      <c r="D86" s="220" t="s">
        <v>173</v>
      </c>
    </row>
    <row r="87" spans="1:4" x14ac:dyDescent="0.3">
      <c r="A87" t="s">
        <v>261</v>
      </c>
      <c r="B87" s="252" t="s">
        <v>171</v>
      </c>
      <c r="C87" t="s">
        <v>172</v>
      </c>
      <c r="D87" s="220" t="s">
        <v>173</v>
      </c>
    </row>
    <row r="88" spans="1:4" x14ac:dyDescent="0.3">
      <c r="A88" t="s">
        <v>262</v>
      </c>
      <c r="B88" s="252" t="s">
        <v>182</v>
      </c>
      <c r="C88" t="s">
        <v>183</v>
      </c>
      <c r="D88" t="s">
        <v>184</v>
      </c>
    </row>
    <row r="89" spans="1:4" x14ac:dyDescent="0.3">
      <c r="A89" t="s">
        <v>263</v>
      </c>
      <c r="B89" s="252" t="s">
        <v>167</v>
      </c>
      <c r="C89" t="s">
        <v>168</v>
      </c>
      <c r="D89" s="220" t="s">
        <v>169</v>
      </c>
    </row>
    <row r="90" spans="1:4" x14ac:dyDescent="0.3">
      <c r="A90" t="s">
        <v>264</v>
      </c>
      <c r="B90" s="252" t="s">
        <v>159</v>
      </c>
      <c r="C90" t="s">
        <v>160</v>
      </c>
      <c r="D90" s="220" t="s">
        <v>161</v>
      </c>
    </row>
    <row r="91" spans="1:4" x14ac:dyDescent="0.3">
      <c r="A91" t="s">
        <v>265</v>
      </c>
      <c r="B91" s="252" t="s">
        <v>182</v>
      </c>
      <c r="C91" t="s">
        <v>183</v>
      </c>
      <c r="D91" s="220" t="s">
        <v>184</v>
      </c>
    </row>
    <row r="92" spans="1:4" x14ac:dyDescent="0.3">
      <c r="A92" t="s">
        <v>266</v>
      </c>
      <c r="B92" s="252" t="s">
        <v>167</v>
      </c>
      <c r="C92" t="s">
        <v>168</v>
      </c>
      <c r="D92" s="220" t="s">
        <v>169</v>
      </c>
    </row>
    <row r="93" spans="1:4" x14ac:dyDescent="0.3">
      <c r="A93" t="s">
        <v>267</v>
      </c>
      <c r="B93" s="252" t="s">
        <v>182</v>
      </c>
      <c r="C93" t="s">
        <v>183</v>
      </c>
      <c r="D93" s="220" t="s">
        <v>184</v>
      </c>
    </row>
    <row r="94" spans="1:4" x14ac:dyDescent="0.3">
      <c r="A94" t="s">
        <v>268</v>
      </c>
      <c r="B94" s="252" t="s">
        <v>171</v>
      </c>
      <c r="C94" t="s">
        <v>172</v>
      </c>
      <c r="D94" s="220" t="s">
        <v>173</v>
      </c>
    </row>
    <row r="95" spans="1:4" x14ac:dyDescent="0.3">
      <c r="A95" t="s">
        <v>269</v>
      </c>
      <c r="B95" s="252" t="s">
        <v>163</v>
      </c>
      <c r="C95" t="s">
        <v>164</v>
      </c>
      <c r="D95" s="220" t="s">
        <v>165</v>
      </c>
    </row>
    <row r="96" spans="1:4" x14ac:dyDescent="0.3">
      <c r="A96" t="s">
        <v>270</v>
      </c>
      <c r="B96" s="252" t="s">
        <v>171</v>
      </c>
      <c r="C96" t="s">
        <v>172</v>
      </c>
      <c r="D96" t="s">
        <v>173</v>
      </c>
    </row>
    <row r="97" spans="1:4" x14ac:dyDescent="0.3">
      <c r="A97" t="s">
        <v>271</v>
      </c>
      <c r="B97" s="252" t="s">
        <v>159</v>
      </c>
      <c r="C97" t="s">
        <v>160</v>
      </c>
      <c r="D97" s="220" t="s">
        <v>161</v>
      </c>
    </row>
    <row r="98" spans="1:4" x14ac:dyDescent="0.3">
      <c r="A98" t="s">
        <v>272</v>
      </c>
      <c r="B98" s="252" t="s">
        <v>163</v>
      </c>
      <c r="C98" t="s">
        <v>164</v>
      </c>
      <c r="D98" s="220" t="s">
        <v>165</v>
      </c>
    </row>
    <row r="99" spans="1:4" x14ac:dyDescent="0.3">
      <c r="A99" t="s">
        <v>273</v>
      </c>
      <c r="B99" s="252" t="s">
        <v>159</v>
      </c>
      <c r="C99" t="s">
        <v>160</v>
      </c>
      <c r="D99" s="220" t="s">
        <v>161</v>
      </c>
    </row>
    <row r="100" spans="1:4" x14ac:dyDescent="0.3">
      <c r="A100" t="s">
        <v>274</v>
      </c>
      <c r="B100" s="252" t="s">
        <v>182</v>
      </c>
      <c r="C100" t="s">
        <v>183</v>
      </c>
      <c r="D100" s="220" t="s">
        <v>184</v>
      </c>
    </row>
    <row r="101" spans="1:4" x14ac:dyDescent="0.3">
      <c r="A101" t="s">
        <v>275</v>
      </c>
      <c r="B101" s="252" t="s">
        <v>159</v>
      </c>
      <c r="C101" t="s">
        <v>160</v>
      </c>
      <c r="D101" s="220" t="s">
        <v>161</v>
      </c>
    </row>
    <row r="102" spans="1:4" x14ac:dyDescent="0.3">
      <c r="A102" t="s">
        <v>276</v>
      </c>
      <c r="B102" s="252" t="s">
        <v>182</v>
      </c>
      <c r="C102" t="s">
        <v>183</v>
      </c>
      <c r="D102" s="220" t="s">
        <v>184</v>
      </c>
    </row>
    <row r="103" spans="1:4" x14ac:dyDescent="0.3">
      <c r="A103" t="s">
        <v>277</v>
      </c>
      <c r="B103" s="252" t="s">
        <v>159</v>
      </c>
      <c r="C103" t="s">
        <v>160</v>
      </c>
      <c r="D103" s="220" t="s">
        <v>161</v>
      </c>
    </row>
    <row r="104" spans="1:4" x14ac:dyDescent="0.3">
      <c r="A104" t="s">
        <v>278</v>
      </c>
      <c r="B104" s="252" t="s">
        <v>167</v>
      </c>
      <c r="C104" t="s">
        <v>168</v>
      </c>
      <c r="D104" s="220" t="s">
        <v>169</v>
      </c>
    </row>
    <row r="105" spans="1:4" x14ac:dyDescent="0.3">
      <c r="A105" t="s">
        <v>279</v>
      </c>
      <c r="B105" s="252" t="s">
        <v>167</v>
      </c>
      <c r="C105" t="s">
        <v>168</v>
      </c>
      <c r="D105" s="220" t="s">
        <v>169</v>
      </c>
    </row>
    <row r="106" spans="1:4" x14ac:dyDescent="0.3">
      <c r="A106" t="s">
        <v>280</v>
      </c>
      <c r="B106" s="252" t="s">
        <v>182</v>
      </c>
      <c r="C106" t="s">
        <v>183</v>
      </c>
      <c r="D106" s="220" t="s">
        <v>184</v>
      </c>
    </row>
    <row r="107" spans="1:4" x14ac:dyDescent="0.3">
      <c r="A107" t="s">
        <v>281</v>
      </c>
      <c r="B107" s="252" t="s">
        <v>159</v>
      </c>
      <c r="C107" t="s">
        <v>160</v>
      </c>
      <c r="D107" s="220" t="s">
        <v>161</v>
      </c>
    </row>
    <row r="108" spans="1:4" x14ac:dyDescent="0.3">
      <c r="A108" t="s">
        <v>282</v>
      </c>
      <c r="B108" s="252" t="s">
        <v>163</v>
      </c>
      <c r="C108" t="s">
        <v>164</v>
      </c>
      <c r="D108" s="220" t="s">
        <v>165</v>
      </c>
    </row>
    <row r="109" spans="1:4" x14ac:dyDescent="0.3">
      <c r="A109" t="s">
        <v>283</v>
      </c>
      <c r="B109" s="252" t="s">
        <v>159</v>
      </c>
      <c r="C109" t="s">
        <v>160</v>
      </c>
      <c r="D109" s="220" t="s">
        <v>161</v>
      </c>
    </row>
    <row r="110" spans="1:4" x14ac:dyDescent="0.3">
      <c r="A110" t="s">
        <v>284</v>
      </c>
      <c r="B110" s="252" t="s">
        <v>182</v>
      </c>
      <c r="C110" t="s">
        <v>183</v>
      </c>
      <c r="D110" s="220" t="s">
        <v>184</v>
      </c>
    </row>
    <row r="111" spans="1:4" x14ac:dyDescent="0.3">
      <c r="A111" t="s">
        <v>285</v>
      </c>
      <c r="B111" s="252" t="s">
        <v>163</v>
      </c>
      <c r="C111" t="s">
        <v>164</v>
      </c>
      <c r="D111" s="220" t="s">
        <v>165</v>
      </c>
    </row>
    <row r="112" spans="1:4" x14ac:dyDescent="0.3">
      <c r="A112" t="s">
        <v>286</v>
      </c>
      <c r="B112" s="252" t="s">
        <v>163</v>
      </c>
      <c r="C112" t="s">
        <v>164</v>
      </c>
      <c r="D112" s="220" t="s">
        <v>165</v>
      </c>
    </row>
    <row r="113" spans="1:4" x14ac:dyDescent="0.3">
      <c r="A113" t="s">
        <v>287</v>
      </c>
      <c r="B113" s="252" t="s">
        <v>167</v>
      </c>
      <c r="C113" t="s">
        <v>168</v>
      </c>
      <c r="D113" s="220" t="s">
        <v>169</v>
      </c>
    </row>
    <row r="114" spans="1:4" x14ac:dyDescent="0.3">
      <c r="A114" t="s">
        <v>288</v>
      </c>
      <c r="B114" s="252" t="s">
        <v>171</v>
      </c>
      <c r="C114" t="s">
        <v>172</v>
      </c>
      <c r="D114" s="220" t="s">
        <v>173</v>
      </c>
    </row>
    <row r="115" spans="1:4" x14ac:dyDescent="0.3">
      <c r="A115" t="s">
        <v>289</v>
      </c>
      <c r="B115" s="252" t="s">
        <v>163</v>
      </c>
      <c r="C115" t="s">
        <v>164</v>
      </c>
      <c r="D115" s="220" t="s">
        <v>165</v>
      </c>
    </row>
    <row r="116" spans="1:4" x14ac:dyDescent="0.3">
      <c r="A116" t="s">
        <v>290</v>
      </c>
      <c r="B116" s="252" t="s">
        <v>163</v>
      </c>
      <c r="C116" t="s">
        <v>164</v>
      </c>
      <c r="D116" s="220" t="s">
        <v>165</v>
      </c>
    </row>
    <row r="117" spans="1:4" x14ac:dyDescent="0.3">
      <c r="A117" t="s">
        <v>291</v>
      </c>
      <c r="B117" s="252" t="s">
        <v>182</v>
      </c>
      <c r="C117" t="s">
        <v>183</v>
      </c>
      <c r="D117" s="220" t="s">
        <v>184</v>
      </c>
    </row>
    <row r="118" spans="1:4" x14ac:dyDescent="0.3">
      <c r="A118" t="s">
        <v>292</v>
      </c>
      <c r="B118" s="252" t="s">
        <v>163</v>
      </c>
      <c r="C118" t="s">
        <v>164</v>
      </c>
      <c r="D118" s="220" t="s">
        <v>165</v>
      </c>
    </row>
    <row r="119" spans="1:4" x14ac:dyDescent="0.3">
      <c r="A119" t="s">
        <v>293</v>
      </c>
      <c r="B119" s="252" t="s">
        <v>171</v>
      </c>
      <c r="C119" t="s">
        <v>172</v>
      </c>
      <c r="D119" s="220" t="s">
        <v>173</v>
      </c>
    </row>
    <row r="120" spans="1:4" x14ac:dyDescent="0.3">
      <c r="A120" t="s">
        <v>294</v>
      </c>
      <c r="B120" s="252" t="s">
        <v>163</v>
      </c>
      <c r="C120" t="s">
        <v>164</v>
      </c>
      <c r="D120" s="220" t="s">
        <v>165</v>
      </c>
    </row>
    <row r="121" spans="1:4" x14ac:dyDescent="0.3">
      <c r="A121" t="s">
        <v>295</v>
      </c>
      <c r="B121" s="252" t="s">
        <v>167</v>
      </c>
      <c r="C121" t="s">
        <v>168</v>
      </c>
      <c r="D121" s="220" t="s">
        <v>169</v>
      </c>
    </row>
    <row r="122" spans="1:4" x14ac:dyDescent="0.3">
      <c r="A122" t="s">
        <v>296</v>
      </c>
      <c r="B122" s="252" t="s">
        <v>167</v>
      </c>
      <c r="C122" t="s">
        <v>168</v>
      </c>
      <c r="D122" s="220" t="s">
        <v>169</v>
      </c>
    </row>
    <row r="123" spans="1:4" x14ac:dyDescent="0.3">
      <c r="A123" t="s">
        <v>297</v>
      </c>
      <c r="B123" s="252" t="s">
        <v>167</v>
      </c>
      <c r="C123" t="s">
        <v>168</v>
      </c>
      <c r="D123" s="220" t="s">
        <v>169</v>
      </c>
    </row>
    <row r="124" spans="1:4" x14ac:dyDescent="0.3">
      <c r="A124" t="s">
        <v>298</v>
      </c>
      <c r="B124" s="252" t="s">
        <v>167</v>
      </c>
      <c r="C124" t="s">
        <v>168</v>
      </c>
      <c r="D124" s="220" t="s">
        <v>169</v>
      </c>
    </row>
    <row r="125" spans="1:4" x14ac:dyDescent="0.3">
      <c r="A125" t="s">
        <v>299</v>
      </c>
      <c r="B125" s="252" t="s">
        <v>163</v>
      </c>
      <c r="C125" t="s">
        <v>164</v>
      </c>
      <c r="D125" s="220" t="s">
        <v>165</v>
      </c>
    </row>
    <row r="126" spans="1:4" x14ac:dyDescent="0.3">
      <c r="A126" t="s">
        <v>300</v>
      </c>
      <c r="B126" s="252" t="s">
        <v>163</v>
      </c>
      <c r="C126" t="s">
        <v>164</v>
      </c>
      <c r="D126" s="220" t="s">
        <v>165</v>
      </c>
    </row>
    <row r="127" spans="1:4" x14ac:dyDescent="0.3">
      <c r="A127" t="s">
        <v>301</v>
      </c>
      <c r="B127" s="252" t="s">
        <v>163</v>
      </c>
      <c r="C127" t="s">
        <v>164</v>
      </c>
      <c r="D127" s="220" t="s">
        <v>165</v>
      </c>
    </row>
    <row r="128" spans="1:4" x14ac:dyDescent="0.3">
      <c r="A128" t="s">
        <v>302</v>
      </c>
      <c r="B128" s="252" t="s">
        <v>163</v>
      </c>
      <c r="C128" t="s">
        <v>164</v>
      </c>
      <c r="D128" s="220" t="s">
        <v>165</v>
      </c>
    </row>
    <row r="129" spans="1:4" x14ac:dyDescent="0.3">
      <c r="A129" t="s">
        <v>303</v>
      </c>
      <c r="B129" s="252" t="s">
        <v>182</v>
      </c>
      <c r="C129" t="s">
        <v>183</v>
      </c>
      <c r="D129" s="220" t="s">
        <v>184</v>
      </c>
    </row>
    <row r="130" spans="1:4" x14ac:dyDescent="0.3">
      <c r="A130" t="s">
        <v>304</v>
      </c>
      <c r="B130" s="252" t="s">
        <v>182</v>
      </c>
      <c r="C130" t="s">
        <v>183</v>
      </c>
      <c r="D130" s="220" t="s">
        <v>184</v>
      </c>
    </row>
    <row r="131" spans="1:4" x14ac:dyDescent="0.3">
      <c r="A131" t="s">
        <v>305</v>
      </c>
      <c r="B131" s="252" t="s">
        <v>167</v>
      </c>
      <c r="C131" t="s">
        <v>168</v>
      </c>
      <c r="D131" s="220" t="s">
        <v>169</v>
      </c>
    </row>
    <row r="132" spans="1:4" x14ac:dyDescent="0.3">
      <c r="A132" t="s">
        <v>306</v>
      </c>
      <c r="B132" s="252" t="s">
        <v>167</v>
      </c>
      <c r="C132" t="s">
        <v>168</v>
      </c>
      <c r="D132" s="220" t="s">
        <v>169</v>
      </c>
    </row>
    <row r="133" spans="1:4" x14ac:dyDescent="0.3">
      <c r="A133" t="s">
        <v>307</v>
      </c>
      <c r="B133" s="252" t="s">
        <v>159</v>
      </c>
      <c r="C133" t="s">
        <v>160</v>
      </c>
      <c r="D133" s="220" t="s">
        <v>161</v>
      </c>
    </row>
    <row r="134" spans="1:4" x14ac:dyDescent="0.3">
      <c r="A134" t="s">
        <v>308</v>
      </c>
      <c r="B134" s="252" t="s">
        <v>163</v>
      </c>
      <c r="C134" t="s">
        <v>164</v>
      </c>
      <c r="D134" s="220" t="s">
        <v>165</v>
      </c>
    </row>
    <row r="135" spans="1:4" x14ac:dyDescent="0.3">
      <c r="A135" t="s">
        <v>309</v>
      </c>
      <c r="B135" s="252" t="s">
        <v>171</v>
      </c>
      <c r="C135" t="s">
        <v>172</v>
      </c>
      <c r="D135" s="220" t="s">
        <v>173</v>
      </c>
    </row>
    <row r="136" spans="1:4" x14ac:dyDescent="0.3">
      <c r="A136" t="s">
        <v>310</v>
      </c>
      <c r="B136" s="252" t="s">
        <v>167</v>
      </c>
      <c r="C136" t="s">
        <v>168</v>
      </c>
      <c r="D136" s="220" t="s">
        <v>169</v>
      </c>
    </row>
    <row r="137" spans="1:4" x14ac:dyDescent="0.3">
      <c r="A137" t="s">
        <v>311</v>
      </c>
      <c r="B137" s="252" t="s">
        <v>167</v>
      </c>
      <c r="C137" t="s">
        <v>168</v>
      </c>
      <c r="D137" s="220" t="s">
        <v>169</v>
      </c>
    </row>
    <row r="138" spans="1:4" x14ac:dyDescent="0.3">
      <c r="A138" t="s">
        <v>312</v>
      </c>
      <c r="B138" s="252" t="s">
        <v>171</v>
      </c>
      <c r="C138" t="s">
        <v>172</v>
      </c>
      <c r="D138" s="220" t="s">
        <v>173</v>
      </c>
    </row>
    <row r="139" spans="1:4" x14ac:dyDescent="0.3">
      <c r="A139" t="s">
        <v>313</v>
      </c>
      <c r="B139" s="252" t="s">
        <v>163</v>
      </c>
      <c r="C139" t="s">
        <v>164</v>
      </c>
      <c r="D139" s="220" t="s">
        <v>165</v>
      </c>
    </row>
    <row r="140" spans="1:4" x14ac:dyDescent="0.3">
      <c r="A140" t="s">
        <v>314</v>
      </c>
      <c r="B140" s="252" t="s">
        <v>167</v>
      </c>
      <c r="C140" t="s">
        <v>168</v>
      </c>
      <c r="D140" s="220" t="s">
        <v>169</v>
      </c>
    </row>
    <row r="141" spans="1:4" x14ac:dyDescent="0.3">
      <c r="A141" t="s">
        <v>315</v>
      </c>
      <c r="B141" s="252" t="s">
        <v>171</v>
      </c>
      <c r="C141" t="s">
        <v>172</v>
      </c>
      <c r="D141" s="220" t="s">
        <v>173</v>
      </c>
    </row>
    <row r="142" spans="1:4" x14ac:dyDescent="0.3">
      <c r="A142" t="s">
        <v>316</v>
      </c>
      <c r="B142" s="252" t="s">
        <v>159</v>
      </c>
      <c r="C142" t="s">
        <v>160</v>
      </c>
      <c r="D142" s="220" t="s">
        <v>161</v>
      </c>
    </row>
    <row r="143" spans="1:4" x14ac:dyDescent="0.3">
      <c r="A143" t="s">
        <v>317</v>
      </c>
      <c r="B143" s="252" t="s">
        <v>159</v>
      </c>
      <c r="C143" t="s">
        <v>160</v>
      </c>
      <c r="D143" s="220" t="s">
        <v>161</v>
      </c>
    </row>
    <row r="144" spans="1:4" x14ac:dyDescent="0.3">
      <c r="A144" t="s">
        <v>318</v>
      </c>
      <c r="B144" s="252" t="s">
        <v>163</v>
      </c>
      <c r="C144" t="s">
        <v>164</v>
      </c>
      <c r="D144" s="220" t="s">
        <v>165</v>
      </c>
    </row>
    <row r="145" spans="1:4" x14ac:dyDescent="0.3">
      <c r="A145" t="s">
        <v>319</v>
      </c>
      <c r="B145" s="252" t="s">
        <v>171</v>
      </c>
      <c r="C145" t="s">
        <v>172</v>
      </c>
      <c r="D145" s="220" t="s">
        <v>173</v>
      </c>
    </row>
    <row r="146" spans="1:4" x14ac:dyDescent="0.3">
      <c r="A146" t="s">
        <v>320</v>
      </c>
      <c r="B146" s="252" t="s">
        <v>182</v>
      </c>
      <c r="C146" t="s">
        <v>183</v>
      </c>
      <c r="D146" s="220" t="s">
        <v>184</v>
      </c>
    </row>
    <row r="147" spans="1:4" x14ac:dyDescent="0.3">
      <c r="A147" t="s">
        <v>321</v>
      </c>
      <c r="B147" s="252" t="s">
        <v>182</v>
      </c>
      <c r="C147" t="s">
        <v>183</v>
      </c>
      <c r="D147" s="220" t="s">
        <v>184</v>
      </c>
    </row>
    <row r="148" spans="1:4" x14ac:dyDescent="0.3">
      <c r="A148" t="s">
        <v>322</v>
      </c>
      <c r="B148" s="252" t="s">
        <v>182</v>
      </c>
      <c r="C148" t="s">
        <v>183</v>
      </c>
      <c r="D148" s="220" t="s">
        <v>184</v>
      </c>
    </row>
    <row r="149" spans="1:4" x14ac:dyDescent="0.3">
      <c r="A149" t="s">
        <v>323</v>
      </c>
      <c r="B149" s="252" t="s">
        <v>163</v>
      </c>
      <c r="C149" t="s">
        <v>164</v>
      </c>
      <c r="D149" s="220" t="s">
        <v>165</v>
      </c>
    </row>
    <row r="150" spans="1:4" x14ac:dyDescent="0.3">
      <c r="A150" t="s">
        <v>324</v>
      </c>
      <c r="B150" s="252" t="s">
        <v>163</v>
      </c>
      <c r="C150" t="s">
        <v>164</v>
      </c>
      <c r="D150" s="220" t="s">
        <v>165</v>
      </c>
    </row>
    <row r="151" spans="1:4" x14ac:dyDescent="0.3">
      <c r="A151" t="s">
        <v>325</v>
      </c>
      <c r="B151" s="252" t="s">
        <v>163</v>
      </c>
      <c r="C151" t="s">
        <v>164</v>
      </c>
      <c r="D151" s="220" t="s">
        <v>165</v>
      </c>
    </row>
    <row r="152" spans="1:4" x14ac:dyDescent="0.3">
      <c r="A152" t="s">
        <v>326</v>
      </c>
      <c r="B152" s="252" t="s">
        <v>167</v>
      </c>
      <c r="C152" t="s">
        <v>168</v>
      </c>
      <c r="D152" s="220" t="s">
        <v>169</v>
      </c>
    </row>
    <row r="153" spans="1:4" x14ac:dyDescent="0.3">
      <c r="A153" t="s">
        <v>327</v>
      </c>
      <c r="B153" s="252" t="s">
        <v>171</v>
      </c>
      <c r="C153" t="s">
        <v>172</v>
      </c>
      <c r="D153" t="s">
        <v>173</v>
      </c>
    </row>
    <row r="154" spans="1:4" x14ac:dyDescent="0.3">
      <c r="A154" t="s">
        <v>328</v>
      </c>
      <c r="B154" s="252" t="s">
        <v>159</v>
      </c>
      <c r="C154" t="s">
        <v>160</v>
      </c>
      <c r="D154" s="220" t="s">
        <v>161</v>
      </c>
    </row>
    <row r="155" spans="1:4" x14ac:dyDescent="0.3">
      <c r="A155" t="s">
        <v>329</v>
      </c>
      <c r="B155" s="252" t="s">
        <v>163</v>
      </c>
      <c r="C155" t="s">
        <v>164</v>
      </c>
      <c r="D155" t="s">
        <v>165</v>
      </c>
    </row>
    <row r="156" spans="1:4" x14ac:dyDescent="0.3">
      <c r="A156" t="s">
        <v>330</v>
      </c>
      <c r="B156" s="252" t="s">
        <v>182</v>
      </c>
      <c r="C156" t="s">
        <v>183</v>
      </c>
      <c r="D156" s="220" t="s">
        <v>184</v>
      </c>
    </row>
    <row r="157" spans="1:4" x14ac:dyDescent="0.3">
      <c r="A157" t="s">
        <v>331</v>
      </c>
      <c r="B157" s="252" t="s">
        <v>159</v>
      </c>
      <c r="C157" t="s">
        <v>160</v>
      </c>
      <c r="D157" s="220" t="s">
        <v>161</v>
      </c>
    </row>
    <row r="158" spans="1:4" x14ac:dyDescent="0.3">
      <c r="A158" t="s">
        <v>332</v>
      </c>
      <c r="B158" s="252" t="s">
        <v>163</v>
      </c>
      <c r="C158" t="s">
        <v>164</v>
      </c>
      <c r="D158" s="220" t="s">
        <v>165</v>
      </c>
    </row>
    <row r="159" spans="1:4" x14ac:dyDescent="0.3">
      <c r="A159" t="s">
        <v>333</v>
      </c>
      <c r="B159" s="252" t="s">
        <v>159</v>
      </c>
      <c r="C159" t="s">
        <v>160</v>
      </c>
      <c r="D159" s="220" t="s">
        <v>161</v>
      </c>
    </row>
    <row r="160" spans="1:4" x14ac:dyDescent="0.3">
      <c r="A160" t="s">
        <v>334</v>
      </c>
      <c r="B160" s="252" t="s">
        <v>171</v>
      </c>
      <c r="C160" t="s">
        <v>172</v>
      </c>
      <c r="D160" s="220" t="s">
        <v>173</v>
      </c>
    </row>
    <row r="161" spans="1:4" x14ac:dyDescent="0.3">
      <c r="A161" t="s">
        <v>335</v>
      </c>
      <c r="B161" t="s">
        <v>336</v>
      </c>
      <c r="C161" t="s">
        <v>248</v>
      </c>
      <c r="D161" s="220" t="s">
        <v>249</v>
      </c>
    </row>
    <row r="162" spans="1:4" x14ac:dyDescent="0.3">
      <c r="A162" t="s">
        <v>337</v>
      </c>
      <c r="B162" s="252" t="s">
        <v>159</v>
      </c>
      <c r="C162" t="s">
        <v>160</v>
      </c>
      <c r="D162" s="220" t="s">
        <v>161</v>
      </c>
    </row>
    <row r="163" spans="1:4" x14ac:dyDescent="0.3">
      <c r="A163" t="s">
        <v>338</v>
      </c>
      <c r="B163" s="252" t="s">
        <v>171</v>
      </c>
      <c r="C163" t="s">
        <v>172</v>
      </c>
      <c r="D163" s="220" t="s">
        <v>173</v>
      </c>
    </row>
    <row r="164" spans="1:4" x14ac:dyDescent="0.3">
      <c r="A164" t="s">
        <v>339</v>
      </c>
      <c r="B164" s="252" t="s">
        <v>171</v>
      </c>
      <c r="C164" t="s">
        <v>172</v>
      </c>
      <c r="D164" s="220" t="s">
        <v>173</v>
      </c>
    </row>
    <row r="165" spans="1:4" x14ac:dyDescent="0.3">
      <c r="A165" t="s">
        <v>340</v>
      </c>
      <c r="B165" s="252" t="s">
        <v>171</v>
      </c>
      <c r="C165" t="s">
        <v>172</v>
      </c>
      <c r="D165" t="s">
        <v>173</v>
      </c>
    </row>
    <row r="166" spans="1:4" x14ac:dyDescent="0.3">
      <c r="A166" t="s">
        <v>341</v>
      </c>
      <c r="B166" s="252" t="s">
        <v>171</v>
      </c>
      <c r="C166" t="s">
        <v>172</v>
      </c>
      <c r="D166" s="220" t="s">
        <v>173</v>
      </c>
    </row>
    <row r="167" spans="1:4" x14ac:dyDescent="0.3">
      <c r="A167" t="s">
        <v>342</v>
      </c>
      <c r="B167" s="252" t="s">
        <v>171</v>
      </c>
      <c r="C167" t="s">
        <v>172</v>
      </c>
      <c r="D167" s="220" t="s">
        <v>173</v>
      </c>
    </row>
    <row r="168" spans="1:4" x14ac:dyDescent="0.3">
      <c r="A168" t="s">
        <v>343</v>
      </c>
      <c r="B168" s="252" t="s">
        <v>171</v>
      </c>
      <c r="C168" t="s">
        <v>172</v>
      </c>
      <c r="D168" s="220" t="s">
        <v>173</v>
      </c>
    </row>
    <row r="169" spans="1:4" x14ac:dyDescent="0.3">
      <c r="A169" t="s">
        <v>344</v>
      </c>
      <c r="B169" s="252" t="s">
        <v>163</v>
      </c>
      <c r="C169" t="s">
        <v>164</v>
      </c>
      <c r="D169" s="220" t="s">
        <v>165</v>
      </c>
    </row>
    <row r="170" spans="1:4" x14ac:dyDescent="0.3">
      <c r="A170" t="s">
        <v>345</v>
      </c>
      <c r="B170" s="252" t="s">
        <v>167</v>
      </c>
      <c r="C170" t="s">
        <v>168</v>
      </c>
      <c r="D170" s="220" t="s">
        <v>169</v>
      </c>
    </row>
    <row r="171" spans="1:4" x14ac:dyDescent="0.3">
      <c r="A171" t="s">
        <v>346</v>
      </c>
      <c r="B171" s="252" t="s">
        <v>159</v>
      </c>
      <c r="C171" t="s">
        <v>160</v>
      </c>
      <c r="D171" s="220" t="s">
        <v>161</v>
      </c>
    </row>
    <row r="172" spans="1:4" x14ac:dyDescent="0.3">
      <c r="A172" t="s">
        <v>347</v>
      </c>
      <c r="B172" s="252" t="s">
        <v>163</v>
      </c>
      <c r="C172" t="s">
        <v>164</v>
      </c>
      <c r="D172" s="220" t="s">
        <v>165</v>
      </c>
    </row>
    <row r="173" spans="1:4" x14ac:dyDescent="0.3">
      <c r="A173" t="s">
        <v>348</v>
      </c>
      <c r="B173" s="252" t="s">
        <v>171</v>
      </c>
      <c r="C173" t="s">
        <v>172</v>
      </c>
      <c r="D173" s="220" t="s">
        <v>173</v>
      </c>
    </row>
    <row r="174" spans="1:4" x14ac:dyDescent="0.3">
      <c r="A174" t="s">
        <v>349</v>
      </c>
      <c r="B174" s="252" t="s">
        <v>163</v>
      </c>
      <c r="C174" t="s">
        <v>164</v>
      </c>
      <c r="D174" s="220" t="s">
        <v>165</v>
      </c>
    </row>
    <row r="175" spans="1:4" x14ac:dyDescent="0.3">
      <c r="A175" t="s">
        <v>350</v>
      </c>
      <c r="B175" s="252" t="s">
        <v>159</v>
      </c>
      <c r="C175" t="s">
        <v>160</v>
      </c>
      <c r="D175" s="220" t="s">
        <v>161</v>
      </c>
    </row>
    <row r="176" spans="1:4" x14ac:dyDescent="0.3">
      <c r="A176" t="s">
        <v>351</v>
      </c>
      <c r="B176" s="252" t="s">
        <v>163</v>
      </c>
      <c r="C176" t="s">
        <v>164</v>
      </c>
      <c r="D176" s="220" t="s">
        <v>165</v>
      </c>
    </row>
    <row r="177" spans="1:4" x14ac:dyDescent="0.3">
      <c r="A177" t="s">
        <v>352</v>
      </c>
      <c r="B177" s="252" t="s">
        <v>171</v>
      </c>
      <c r="C177" t="s">
        <v>172</v>
      </c>
      <c r="D177" s="220" t="s">
        <v>173</v>
      </c>
    </row>
    <row r="178" spans="1:4" x14ac:dyDescent="0.3">
      <c r="A178" t="s">
        <v>353</v>
      </c>
      <c r="B178" s="252" t="s">
        <v>167</v>
      </c>
      <c r="C178" t="s">
        <v>168</v>
      </c>
      <c r="D178" s="220" t="s">
        <v>169</v>
      </c>
    </row>
    <row r="179" spans="1:4" x14ac:dyDescent="0.3">
      <c r="A179" t="s">
        <v>354</v>
      </c>
      <c r="B179" s="252" t="s">
        <v>159</v>
      </c>
      <c r="C179" t="s">
        <v>160</v>
      </c>
      <c r="D179" s="220" t="s">
        <v>161</v>
      </c>
    </row>
    <row r="180" spans="1:4" x14ac:dyDescent="0.3">
      <c r="A180" t="s">
        <v>355</v>
      </c>
      <c r="B180" s="252" t="s">
        <v>171</v>
      </c>
      <c r="C180" t="s">
        <v>172</v>
      </c>
      <c r="D180" s="220" t="s">
        <v>173</v>
      </c>
    </row>
    <row r="181" spans="1:4" x14ac:dyDescent="0.3">
      <c r="A181" t="s">
        <v>356</v>
      </c>
      <c r="B181" s="252" t="s">
        <v>171</v>
      </c>
      <c r="C181" t="s">
        <v>172</v>
      </c>
      <c r="D181" s="220" t="s">
        <v>173</v>
      </c>
    </row>
    <row r="182" spans="1:4" x14ac:dyDescent="0.3">
      <c r="A182" t="s">
        <v>357</v>
      </c>
      <c r="B182" s="252" t="s">
        <v>171</v>
      </c>
      <c r="C182" t="s">
        <v>172</v>
      </c>
      <c r="D182" s="220" t="s">
        <v>173</v>
      </c>
    </row>
    <row r="183" spans="1:4" x14ac:dyDescent="0.3">
      <c r="A183" t="s">
        <v>358</v>
      </c>
      <c r="B183" s="252" t="s">
        <v>167</v>
      </c>
      <c r="C183" t="s">
        <v>168</v>
      </c>
      <c r="D183" s="220" t="s">
        <v>169</v>
      </c>
    </row>
    <row r="184" spans="1:4" x14ac:dyDescent="0.3">
      <c r="A184" t="s">
        <v>359</v>
      </c>
      <c r="B184" s="252" t="s">
        <v>182</v>
      </c>
      <c r="C184" t="s">
        <v>183</v>
      </c>
      <c r="D184" s="220" t="s">
        <v>184</v>
      </c>
    </row>
    <row r="185" spans="1:4" x14ac:dyDescent="0.3">
      <c r="A185" t="s">
        <v>360</v>
      </c>
      <c r="B185" s="252" t="s">
        <v>159</v>
      </c>
      <c r="C185" t="s">
        <v>160</v>
      </c>
      <c r="D185" s="220" t="s">
        <v>161</v>
      </c>
    </row>
    <row r="186" spans="1:4" x14ac:dyDescent="0.3">
      <c r="A186" t="s">
        <v>361</v>
      </c>
      <c r="B186" s="252" t="s">
        <v>171</v>
      </c>
      <c r="C186" t="s">
        <v>172</v>
      </c>
      <c r="D186" s="220" t="s">
        <v>173</v>
      </c>
    </row>
    <row r="187" spans="1:4" x14ac:dyDescent="0.3">
      <c r="A187" t="s">
        <v>362</v>
      </c>
      <c r="B187" s="252" t="s">
        <v>167</v>
      </c>
      <c r="C187" t="s">
        <v>168</v>
      </c>
      <c r="D187" s="220" t="s">
        <v>169</v>
      </c>
    </row>
    <row r="188" spans="1:4" x14ac:dyDescent="0.3">
      <c r="A188" t="s">
        <v>363</v>
      </c>
      <c r="B188" s="252" t="s">
        <v>159</v>
      </c>
      <c r="C188" t="s">
        <v>160</v>
      </c>
      <c r="D188" t="s">
        <v>161</v>
      </c>
    </row>
    <row r="189" spans="1:4" x14ac:dyDescent="0.3">
      <c r="A189" t="s">
        <v>364</v>
      </c>
      <c r="B189" s="252" t="s">
        <v>182</v>
      </c>
      <c r="C189" t="s">
        <v>183</v>
      </c>
      <c r="D189" s="220" t="s">
        <v>184</v>
      </c>
    </row>
    <row r="190" spans="1:4" x14ac:dyDescent="0.3">
      <c r="A190" t="s">
        <v>365</v>
      </c>
      <c r="B190" s="252" t="s">
        <v>182</v>
      </c>
      <c r="C190" t="s">
        <v>183</v>
      </c>
      <c r="D190" s="220" t="s">
        <v>184</v>
      </c>
    </row>
    <row r="191" spans="1:4" x14ac:dyDescent="0.3">
      <c r="A191" t="s">
        <v>366</v>
      </c>
      <c r="B191" s="252" t="s">
        <v>159</v>
      </c>
      <c r="C191" t="s">
        <v>160</v>
      </c>
      <c r="D191" s="220" t="s">
        <v>161</v>
      </c>
    </row>
    <row r="192" spans="1:4" x14ac:dyDescent="0.3">
      <c r="A192" t="s">
        <v>367</v>
      </c>
      <c r="B192" s="252" t="s">
        <v>159</v>
      </c>
      <c r="C192" t="s">
        <v>160</v>
      </c>
      <c r="D192" s="220" t="s">
        <v>161</v>
      </c>
    </row>
    <row r="193" spans="1:4" x14ac:dyDescent="0.3">
      <c r="A193" t="s">
        <v>368</v>
      </c>
      <c r="B193" s="252" t="s">
        <v>163</v>
      </c>
      <c r="C193" t="s">
        <v>164</v>
      </c>
      <c r="D193" s="220" t="s">
        <v>165</v>
      </c>
    </row>
    <row r="194" spans="1:4" x14ac:dyDescent="0.3">
      <c r="A194" t="s">
        <v>369</v>
      </c>
      <c r="B194" s="252" t="s">
        <v>171</v>
      </c>
      <c r="C194" t="s">
        <v>172</v>
      </c>
      <c r="D194" s="220" t="s">
        <v>173</v>
      </c>
    </row>
    <row r="195" spans="1:4" x14ac:dyDescent="0.3">
      <c r="A195" t="s">
        <v>370</v>
      </c>
      <c r="B195" s="252" t="s">
        <v>182</v>
      </c>
      <c r="C195" t="s">
        <v>183</v>
      </c>
      <c r="D195" t="s">
        <v>184</v>
      </c>
    </row>
    <row r="196" spans="1:4" x14ac:dyDescent="0.3">
      <c r="A196" t="s">
        <v>371</v>
      </c>
      <c r="B196" s="252" t="s">
        <v>167</v>
      </c>
      <c r="C196" t="s">
        <v>168</v>
      </c>
      <c r="D196" s="220" t="s">
        <v>169</v>
      </c>
    </row>
    <row r="197" spans="1:4" x14ac:dyDescent="0.3">
      <c r="A197" t="s">
        <v>372</v>
      </c>
      <c r="B197" s="252" t="s">
        <v>159</v>
      </c>
      <c r="C197" t="s">
        <v>160</v>
      </c>
      <c r="D197" t="s">
        <v>161</v>
      </c>
    </row>
    <row r="198" spans="1:4" x14ac:dyDescent="0.3">
      <c r="A198" t="s">
        <v>373</v>
      </c>
      <c r="B198" s="252" t="s">
        <v>182</v>
      </c>
      <c r="C198" t="s">
        <v>183</v>
      </c>
      <c r="D198" s="220" t="s">
        <v>184</v>
      </c>
    </row>
    <row r="199" spans="1:4" x14ac:dyDescent="0.3">
      <c r="A199" t="s">
        <v>374</v>
      </c>
      <c r="B199" s="252" t="s">
        <v>163</v>
      </c>
      <c r="C199" t="s">
        <v>164</v>
      </c>
      <c r="D199" s="220" t="s">
        <v>165</v>
      </c>
    </row>
    <row r="200" spans="1:4" x14ac:dyDescent="0.3">
      <c r="A200" t="s">
        <v>375</v>
      </c>
      <c r="B200" s="252" t="s">
        <v>171</v>
      </c>
      <c r="C200" t="s">
        <v>172</v>
      </c>
      <c r="D200" s="220" t="s">
        <v>173</v>
      </c>
    </row>
    <row r="201" spans="1:4" x14ac:dyDescent="0.3">
      <c r="A201" t="s">
        <v>376</v>
      </c>
      <c r="B201" s="252" t="s">
        <v>163</v>
      </c>
      <c r="C201" t="s">
        <v>164</v>
      </c>
      <c r="D201" s="220" t="s">
        <v>165</v>
      </c>
    </row>
    <row r="202" spans="1:4" x14ac:dyDescent="0.3">
      <c r="A202" t="s">
        <v>377</v>
      </c>
      <c r="B202" s="252" t="s">
        <v>163</v>
      </c>
      <c r="C202" t="s">
        <v>164</v>
      </c>
      <c r="D202" s="220" t="s">
        <v>165</v>
      </c>
    </row>
    <row r="203" spans="1:4" x14ac:dyDescent="0.3">
      <c r="A203" t="s">
        <v>378</v>
      </c>
      <c r="B203" s="252" t="s">
        <v>171</v>
      </c>
      <c r="C203" t="s">
        <v>172</v>
      </c>
      <c r="D203" t="s">
        <v>173</v>
      </c>
    </row>
    <row r="204" spans="1:4" x14ac:dyDescent="0.3">
      <c r="A204" t="s">
        <v>379</v>
      </c>
      <c r="B204" s="252" t="s">
        <v>163</v>
      </c>
      <c r="C204" t="s">
        <v>164</v>
      </c>
      <c r="D204" s="220" t="s">
        <v>165</v>
      </c>
    </row>
    <row r="205" spans="1:4" x14ac:dyDescent="0.3">
      <c r="A205" t="s">
        <v>380</v>
      </c>
      <c r="B205" s="252" t="s">
        <v>171</v>
      </c>
      <c r="C205" t="s">
        <v>172</v>
      </c>
      <c r="D205" s="220" t="s">
        <v>173</v>
      </c>
    </row>
    <row r="206" spans="1:4" x14ac:dyDescent="0.3">
      <c r="A206" t="s">
        <v>381</v>
      </c>
      <c r="B206" s="252" t="s">
        <v>163</v>
      </c>
      <c r="C206" t="s">
        <v>164</v>
      </c>
      <c r="D206" s="220" t="s">
        <v>165</v>
      </c>
    </row>
    <row r="207" spans="1:4" x14ac:dyDescent="0.3">
      <c r="A207" t="s">
        <v>382</v>
      </c>
      <c r="B207" s="252" t="s">
        <v>182</v>
      </c>
      <c r="C207" t="s">
        <v>183</v>
      </c>
      <c r="D207" s="220" t="s">
        <v>184</v>
      </c>
    </row>
    <row r="208" spans="1:4" x14ac:dyDescent="0.3">
      <c r="A208" t="s">
        <v>383</v>
      </c>
      <c r="B208" s="252" t="s">
        <v>163</v>
      </c>
      <c r="C208" t="s">
        <v>164</v>
      </c>
      <c r="D208" s="220" t="s">
        <v>165</v>
      </c>
    </row>
    <row r="209" spans="1:4" x14ac:dyDescent="0.3">
      <c r="A209" t="s">
        <v>384</v>
      </c>
      <c r="B209" s="252" t="s">
        <v>159</v>
      </c>
      <c r="C209" t="s">
        <v>160</v>
      </c>
      <c r="D209" t="s">
        <v>161</v>
      </c>
    </row>
    <row r="210" spans="1:4" x14ac:dyDescent="0.3">
      <c r="A210" t="s">
        <v>385</v>
      </c>
      <c r="B210" s="252" t="s">
        <v>167</v>
      </c>
      <c r="C210" t="s">
        <v>168</v>
      </c>
      <c r="D210" s="220" t="s">
        <v>169</v>
      </c>
    </row>
    <row r="211" spans="1:4" x14ac:dyDescent="0.3">
      <c r="A211" t="s">
        <v>386</v>
      </c>
      <c r="B211" s="252" t="s">
        <v>167</v>
      </c>
      <c r="C211" t="s">
        <v>168</v>
      </c>
      <c r="D211" s="220" t="s">
        <v>169</v>
      </c>
    </row>
    <row r="212" spans="1:4" x14ac:dyDescent="0.3">
      <c r="A212" t="s">
        <v>387</v>
      </c>
      <c r="B212" s="252" t="s">
        <v>159</v>
      </c>
      <c r="C212" t="s">
        <v>160</v>
      </c>
      <c r="D212" s="220" t="s">
        <v>161</v>
      </c>
    </row>
    <row r="213" spans="1:4" x14ac:dyDescent="0.3">
      <c r="A213" t="s">
        <v>388</v>
      </c>
      <c r="B213" s="252" t="s">
        <v>171</v>
      </c>
      <c r="C213" t="s">
        <v>172</v>
      </c>
      <c r="D213" s="220" t="s">
        <v>173</v>
      </c>
    </row>
    <row r="214" spans="1:4" x14ac:dyDescent="0.3">
      <c r="A214" t="s">
        <v>389</v>
      </c>
      <c r="B214" s="252" t="s">
        <v>167</v>
      </c>
      <c r="C214" t="s">
        <v>168</v>
      </c>
      <c r="D214" s="220" t="s">
        <v>169</v>
      </c>
    </row>
    <row r="215" spans="1:4" x14ac:dyDescent="0.3">
      <c r="A215" t="s">
        <v>390</v>
      </c>
      <c r="B215" s="252" t="s">
        <v>167</v>
      </c>
      <c r="C215" t="s">
        <v>168</v>
      </c>
      <c r="D215" s="220" t="s">
        <v>169</v>
      </c>
    </row>
    <row r="216" spans="1:4" x14ac:dyDescent="0.3">
      <c r="A216" t="s">
        <v>391</v>
      </c>
      <c r="B216" s="252" t="s">
        <v>182</v>
      </c>
      <c r="C216" t="s">
        <v>183</v>
      </c>
      <c r="D216" s="220" t="s">
        <v>184</v>
      </c>
    </row>
    <row r="217" spans="1:4" x14ac:dyDescent="0.3">
      <c r="A217" t="s">
        <v>392</v>
      </c>
      <c r="B217" s="252" t="s">
        <v>167</v>
      </c>
      <c r="C217" t="s">
        <v>168</v>
      </c>
      <c r="D217" s="220" t="s">
        <v>169</v>
      </c>
    </row>
    <row r="218" spans="1:4" x14ac:dyDescent="0.3">
      <c r="A218" t="s">
        <v>393</v>
      </c>
      <c r="B218" s="252" t="s">
        <v>163</v>
      </c>
      <c r="C218" t="s">
        <v>164</v>
      </c>
      <c r="D218" s="220" t="s">
        <v>165</v>
      </c>
    </row>
    <row r="219" spans="1:4" x14ac:dyDescent="0.3">
      <c r="A219" t="s">
        <v>394</v>
      </c>
      <c r="B219" s="252" t="s">
        <v>182</v>
      </c>
      <c r="C219" t="s">
        <v>183</v>
      </c>
      <c r="D219" s="220" t="s">
        <v>184</v>
      </c>
    </row>
    <row r="220" spans="1:4" x14ac:dyDescent="0.3">
      <c r="A220" t="s">
        <v>395</v>
      </c>
      <c r="B220" s="252" t="s">
        <v>182</v>
      </c>
      <c r="C220" t="s">
        <v>183</v>
      </c>
      <c r="D220" s="220" t="s">
        <v>184</v>
      </c>
    </row>
    <row r="221" spans="1:4" x14ac:dyDescent="0.3">
      <c r="A221" t="s">
        <v>396</v>
      </c>
      <c r="B221" s="252" t="s">
        <v>171</v>
      </c>
      <c r="C221" t="s">
        <v>172</v>
      </c>
      <c r="D221" s="220" t="s">
        <v>173</v>
      </c>
    </row>
    <row r="222" spans="1:4" x14ac:dyDescent="0.3">
      <c r="A222" t="s">
        <v>397</v>
      </c>
      <c r="B222" s="252" t="s">
        <v>159</v>
      </c>
      <c r="C222" t="s">
        <v>160</v>
      </c>
      <c r="D222" s="220" t="s">
        <v>161</v>
      </c>
    </row>
    <row r="223" spans="1:4" x14ac:dyDescent="0.3">
      <c r="A223" t="s">
        <v>398</v>
      </c>
      <c r="B223" s="252" t="s">
        <v>163</v>
      </c>
      <c r="C223" t="s">
        <v>164</v>
      </c>
      <c r="D223" s="220" t="s">
        <v>165</v>
      </c>
    </row>
    <row r="224" spans="1:4" x14ac:dyDescent="0.3">
      <c r="A224" t="s">
        <v>399</v>
      </c>
      <c r="B224" s="252" t="s">
        <v>159</v>
      </c>
      <c r="C224" t="s">
        <v>160</v>
      </c>
      <c r="D224" t="s">
        <v>161</v>
      </c>
    </row>
    <row r="225" spans="1:4" x14ac:dyDescent="0.3">
      <c r="A225" t="s">
        <v>400</v>
      </c>
      <c r="B225" s="252" t="s">
        <v>167</v>
      </c>
      <c r="C225" t="s">
        <v>168</v>
      </c>
      <c r="D225" s="220" t="s">
        <v>169</v>
      </c>
    </row>
    <row r="226" spans="1:4" x14ac:dyDescent="0.3">
      <c r="A226" t="s">
        <v>401</v>
      </c>
      <c r="B226" s="252" t="s">
        <v>171</v>
      </c>
      <c r="C226" t="s">
        <v>172</v>
      </c>
      <c r="D226" s="220" t="s">
        <v>173</v>
      </c>
    </row>
    <row r="227" spans="1:4" x14ac:dyDescent="0.3">
      <c r="A227" t="s">
        <v>402</v>
      </c>
      <c r="B227" s="252" t="s">
        <v>159</v>
      </c>
      <c r="C227" t="s">
        <v>160</v>
      </c>
      <c r="D227" s="220" t="s">
        <v>161</v>
      </c>
    </row>
    <row r="228" spans="1:4" x14ac:dyDescent="0.3">
      <c r="A228" t="s">
        <v>403</v>
      </c>
      <c r="B228" t="s">
        <v>404</v>
      </c>
      <c r="C228" t="s">
        <v>248</v>
      </c>
      <c r="D228" s="220" t="s">
        <v>249</v>
      </c>
    </row>
    <row r="229" spans="1:4" x14ac:dyDescent="0.3">
      <c r="A229" t="s">
        <v>405</v>
      </c>
      <c r="B229" s="252" t="s">
        <v>171</v>
      </c>
      <c r="C229" t="s">
        <v>172</v>
      </c>
      <c r="D229" s="220" t="s">
        <v>173</v>
      </c>
    </row>
    <row r="230" spans="1:4" x14ac:dyDescent="0.3">
      <c r="A230" t="s">
        <v>406</v>
      </c>
      <c r="B230" s="252" t="s">
        <v>159</v>
      </c>
      <c r="C230" t="s">
        <v>160</v>
      </c>
      <c r="D230" t="s">
        <v>161</v>
      </c>
    </row>
    <row r="231" spans="1:4" x14ac:dyDescent="0.3">
      <c r="A231" t="s">
        <v>407</v>
      </c>
      <c r="B231" s="252" t="s">
        <v>159</v>
      </c>
      <c r="C231" t="s">
        <v>160</v>
      </c>
      <c r="D231" t="s">
        <v>161</v>
      </c>
    </row>
    <row r="232" spans="1:4" x14ac:dyDescent="0.3">
      <c r="A232" t="s">
        <v>408</v>
      </c>
      <c r="B232" s="252" t="s">
        <v>159</v>
      </c>
      <c r="C232" t="s">
        <v>160</v>
      </c>
      <c r="D232" s="220" t="s">
        <v>161</v>
      </c>
    </row>
    <row r="233" spans="1:4" x14ac:dyDescent="0.3">
      <c r="A233" t="s">
        <v>409</v>
      </c>
      <c r="B233" s="252" t="s">
        <v>163</v>
      </c>
      <c r="C233" t="s">
        <v>164</v>
      </c>
      <c r="D233" s="220" t="s">
        <v>165</v>
      </c>
    </row>
    <row r="234" spans="1:4" x14ac:dyDescent="0.3">
      <c r="A234" t="s">
        <v>410</v>
      </c>
      <c r="B234" s="252" t="s">
        <v>182</v>
      </c>
      <c r="C234" t="s">
        <v>183</v>
      </c>
      <c r="D234" s="220" t="s">
        <v>184</v>
      </c>
    </row>
    <row r="235" spans="1:4" x14ac:dyDescent="0.3">
      <c r="A235" t="s">
        <v>411</v>
      </c>
      <c r="B235" s="252" t="s">
        <v>167</v>
      </c>
      <c r="C235" t="s">
        <v>168</v>
      </c>
      <c r="D235" s="220" t="s">
        <v>169</v>
      </c>
    </row>
    <row r="236" spans="1:4" x14ac:dyDescent="0.3">
      <c r="A236" t="s">
        <v>412</v>
      </c>
      <c r="B236" s="252" t="s">
        <v>167</v>
      </c>
      <c r="C236" t="s">
        <v>168</v>
      </c>
      <c r="D236" s="220" t="s">
        <v>169</v>
      </c>
    </row>
    <row r="237" spans="1:4" x14ac:dyDescent="0.3">
      <c r="A237" t="s">
        <v>413</v>
      </c>
      <c r="B237" s="252" t="s">
        <v>167</v>
      </c>
      <c r="C237" t="s">
        <v>168</v>
      </c>
      <c r="D237" s="220" t="s">
        <v>169</v>
      </c>
    </row>
    <row r="238" spans="1:4" x14ac:dyDescent="0.3">
      <c r="A238" t="s">
        <v>414</v>
      </c>
      <c r="B238" s="252" t="s">
        <v>182</v>
      </c>
      <c r="C238" t="s">
        <v>183</v>
      </c>
      <c r="D238" s="220" t="s">
        <v>184</v>
      </c>
    </row>
    <row r="239" spans="1:4" x14ac:dyDescent="0.3">
      <c r="A239" t="s">
        <v>415</v>
      </c>
      <c r="B239" s="252" t="s">
        <v>171</v>
      </c>
      <c r="C239" t="s">
        <v>172</v>
      </c>
      <c r="D239" s="220" t="s">
        <v>173</v>
      </c>
    </row>
    <row r="240" spans="1:4" x14ac:dyDescent="0.3">
      <c r="A240" t="s">
        <v>416</v>
      </c>
      <c r="B240" t="s">
        <v>417</v>
      </c>
      <c r="C240" t="s">
        <v>13</v>
      </c>
    </row>
    <row r="241" spans="1:4" x14ac:dyDescent="0.3">
      <c r="A241" t="s">
        <v>418</v>
      </c>
      <c r="B241" s="252" t="s">
        <v>159</v>
      </c>
      <c r="C241" t="s">
        <v>160</v>
      </c>
      <c r="D241" s="220" t="s">
        <v>161</v>
      </c>
    </row>
    <row r="242" spans="1:4" x14ac:dyDescent="0.3">
      <c r="A242" t="s">
        <v>419</v>
      </c>
      <c r="B242" s="252" t="s">
        <v>167</v>
      </c>
      <c r="C242" t="s">
        <v>168</v>
      </c>
      <c r="D242" s="220" t="s">
        <v>169</v>
      </c>
    </row>
    <row r="243" spans="1:4" x14ac:dyDescent="0.3">
      <c r="A243" t="s">
        <v>420</v>
      </c>
      <c r="B243" s="252" t="s">
        <v>171</v>
      </c>
      <c r="C243" t="s">
        <v>172</v>
      </c>
      <c r="D243" s="220" t="s">
        <v>173</v>
      </c>
    </row>
    <row r="244" spans="1:4" x14ac:dyDescent="0.3">
      <c r="A244" t="s">
        <v>421</v>
      </c>
      <c r="B244" s="252" t="s">
        <v>167</v>
      </c>
      <c r="C244" t="s">
        <v>168</v>
      </c>
      <c r="D244" s="220" t="s">
        <v>169</v>
      </c>
    </row>
    <row r="245" spans="1:4" x14ac:dyDescent="0.3">
      <c r="A245" t="s">
        <v>422</v>
      </c>
      <c r="B245" s="252" t="s">
        <v>167</v>
      </c>
      <c r="C245" t="s">
        <v>168</v>
      </c>
      <c r="D245" s="220" t="s">
        <v>169</v>
      </c>
    </row>
    <row r="246" spans="1:4" x14ac:dyDescent="0.3">
      <c r="A246" t="s">
        <v>423</v>
      </c>
      <c r="B246" s="252" t="s">
        <v>167</v>
      </c>
      <c r="C246" t="s">
        <v>168</v>
      </c>
      <c r="D246" s="220" t="s">
        <v>169</v>
      </c>
    </row>
    <row r="247" spans="1:4" x14ac:dyDescent="0.3">
      <c r="A247" t="s">
        <v>424</v>
      </c>
      <c r="B247" s="252" t="s">
        <v>159</v>
      </c>
      <c r="C247" t="s">
        <v>160</v>
      </c>
      <c r="D247" s="220" t="s">
        <v>161</v>
      </c>
    </row>
    <row r="248" spans="1:4" x14ac:dyDescent="0.3">
      <c r="A248" t="s">
        <v>425</v>
      </c>
      <c r="B248" s="252" t="s">
        <v>159</v>
      </c>
      <c r="C248" t="s">
        <v>160</v>
      </c>
      <c r="D248" s="220" t="s">
        <v>161</v>
      </c>
    </row>
    <row r="249" spans="1:4" x14ac:dyDescent="0.3">
      <c r="A249" t="s">
        <v>426</v>
      </c>
      <c r="B249" s="252" t="s">
        <v>163</v>
      </c>
      <c r="C249" t="s">
        <v>164</v>
      </c>
      <c r="D249" s="220" t="s">
        <v>165</v>
      </c>
    </row>
    <row r="250" spans="1:4" x14ac:dyDescent="0.3">
      <c r="A250" t="s">
        <v>427</v>
      </c>
      <c r="B250" s="252" t="s">
        <v>167</v>
      </c>
      <c r="C250" t="s">
        <v>168</v>
      </c>
      <c r="D250" s="220" t="s">
        <v>169</v>
      </c>
    </row>
    <row r="251" spans="1:4" x14ac:dyDescent="0.3">
      <c r="A251" t="s">
        <v>428</v>
      </c>
      <c r="B251" s="252" t="s">
        <v>167</v>
      </c>
      <c r="C251" t="s">
        <v>168</v>
      </c>
      <c r="D251" s="220" t="s">
        <v>169</v>
      </c>
    </row>
    <row r="252" spans="1:4" x14ac:dyDescent="0.3">
      <c r="A252" t="s">
        <v>429</v>
      </c>
      <c r="B252" s="252" t="s">
        <v>167</v>
      </c>
      <c r="C252" t="s">
        <v>168</v>
      </c>
      <c r="D252" s="220" t="s">
        <v>169</v>
      </c>
    </row>
    <row r="253" spans="1:4" x14ac:dyDescent="0.3">
      <c r="A253" t="s">
        <v>430</v>
      </c>
      <c r="B253" s="252" t="s">
        <v>167</v>
      </c>
      <c r="C253" t="s">
        <v>168</v>
      </c>
      <c r="D253" s="220" t="s">
        <v>169</v>
      </c>
    </row>
    <row r="254" spans="1:4" x14ac:dyDescent="0.3">
      <c r="A254" t="s">
        <v>431</v>
      </c>
      <c r="B254" s="252" t="s">
        <v>167</v>
      </c>
      <c r="C254" t="s">
        <v>168</v>
      </c>
      <c r="D254" t="s">
        <v>169</v>
      </c>
    </row>
    <row r="255" spans="1:4" x14ac:dyDescent="0.3">
      <c r="A255" t="s">
        <v>432</v>
      </c>
      <c r="B255" s="252" t="s">
        <v>167</v>
      </c>
      <c r="C255" t="s">
        <v>168</v>
      </c>
      <c r="D255" s="220" t="s">
        <v>169</v>
      </c>
    </row>
    <row r="256" spans="1:4" x14ac:dyDescent="0.3">
      <c r="A256" t="s">
        <v>433</v>
      </c>
      <c r="B256" s="252" t="s">
        <v>163</v>
      </c>
      <c r="C256" t="s">
        <v>164</v>
      </c>
      <c r="D256" s="220" t="s">
        <v>165</v>
      </c>
    </row>
    <row r="257" spans="1:4" x14ac:dyDescent="0.3">
      <c r="A257" t="s">
        <v>434</v>
      </c>
      <c r="B257" s="252" t="s">
        <v>171</v>
      </c>
      <c r="C257" t="s">
        <v>172</v>
      </c>
      <c r="D257" s="220" t="s">
        <v>173</v>
      </c>
    </row>
    <row r="258" spans="1:4" x14ac:dyDescent="0.3">
      <c r="A258" t="s">
        <v>435</v>
      </c>
      <c r="B258" s="252" t="s">
        <v>167</v>
      </c>
      <c r="C258" t="s">
        <v>168</v>
      </c>
      <c r="D258" s="220" t="s">
        <v>169</v>
      </c>
    </row>
    <row r="259" spans="1:4" x14ac:dyDescent="0.3">
      <c r="A259" t="s">
        <v>436</v>
      </c>
      <c r="B259" s="252" t="s">
        <v>163</v>
      </c>
      <c r="C259" t="s">
        <v>164</v>
      </c>
      <c r="D259" s="220" t="s">
        <v>165</v>
      </c>
    </row>
    <row r="260" spans="1:4" x14ac:dyDescent="0.3">
      <c r="A260" t="s">
        <v>437</v>
      </c>
      <c r="B260" s="252" t="s">
        <v>182</v>
      </c>
      <c r="C260" t="s">
        <v>183</v>
      </c>
      <c r="D260" s="220" t="s">
        <v>184</v>
      </c>
    </row>
    <row r="261" spans="1:4" x14ac:dyDescent="0.3">
      <c r="A261" t="s">
        <v>438</v>
      </c>
      <c r="B261" s="252" t="s">
        <v>163</v>
      </c>
      <c r="C261" t="s">
        <v>164</v>
      </c>
      <c r="D261" s="220" t="s">
        <v>165</v>
      </c>
    </row>
    <row r="262" spans="1:4" x14ac:dyDescent="0.3">
      <c r="A262" t="s">
        <v>439</v>
      </c>
      <c r="B262" s="252" t="s">
        <v>171</v>
      </c>
      <c r="C262" t="s">
        <v>172</v>
      </c>
      <c r="D262" s="220" t="s">
        <v>173</v>
      </c>
    </row>
    <row r="263" spans="1:4" x14ac:dyDescent="0.3">
      <c r="A263" t="s">
        <v>440</v>
      </c>
      <c r="B263" s="252" t="s">
        <v>167</v>
      </c>
      <c r="C263" t="s">
        <v>168</v>
      </c>
      <c r="D263" s="220" t="s">
        <v>169</v>
      </c>
    </row>
    <row r="264" spans="1:4" x14ac:dyDescent="0.3">
      <c r="A264" t="s">
        <v>441</v>
      </c>
      <c r="B264" s="252" t="s">
        <v>167</v>
      </c>
      <c r="C264" t="s">
        <v>168</v>
      </c>
      <c r="D264" s="220" t="s">
        <v>169</v>
      </c>
    </row>
    <row r="265" spans="1:4" x14ac:dyDescent="0.3">
      <c r="A265" t="s">
        <v>442</v>
      </c>
      <c r="B265" s="252" t="s">
        <v>167</v>
      </c>
      <c r="C265" t="s">
        <v>168</v>
      </c>
      <c r="D265" s="220" t="s">
        <v>169</v>
      </c>
    </row>
    <row r="266" spans="1:4" x14ac:dyDescent="0.3">
      <c r="A266" t="s">
        <v>443</v>
      </c>
      <c r="B266" s="252" t="s">
        <v>167</v>
      </c>
      <c r="C266" t="s">
        <v>168</v>
      </c>
      <c r="D266" s="220" t="s">
        <v>169</v>
      </c>
    </row>
    <row r="267" spans="1:4" x14ac:dyDescent="0.3">
      <c r="A267" t="s">
        <v>444</v>
      </c>
      <c r="B267" s="252" t="s">
        <v>167</v>
      </c>
      <c r="C267" t="s">
        <v>168</v>
      </c>
      <c r="D267" s="220" t="s">
        <v>169</v>
      </c>
    </row>
    <row r="268" spans="1:4" x14ac:dyDescent="0.3">
      <c r="A268" t="s">
        <v>445</v>
      </c>
      <c r="B268" s="252" t="s">
        <v>163</v>
      </c>
      <c r="C268" t="s">
        <v>164</v>
      </c>
      <c r="D268" s="220" t="s">
        <v>165</v>
      </c>
    </row>
    <row r="269" spans="1:4" x14ac:dyDescent="0.3">
      <c r="A269" t="s">
        <v>446</v>
      </c>
      <c r="B269" s="252" t="s">
        <v>159</v>
      </c>
      <c r="C269" t="s">
        <v>160</v>
      </c>
      <c r="D269" s="220" t="s">
        <v>161</v>
      </c>
    </row>
    <row r="270" spans="1:4" x14ac:dyDescent="0.3">
      <c r="A270" t="s">
        <v>447</v>
      </c>
      <c r="B270" s="252" t="s">
        <v>167</v>
      </c>
      <c r="C270" t="s">
        <v>168</v>
      </c>
      <c r="D270" s="220" t="s">
        <v>169</v>
      </c>
    </row>
    <row r="271" spans="1:4" x14ac:dyDescent="0.3">
      <c r="A271" t="s">
        <v>448</v>
      </c>
      <c r="B271" s="252" t="s">
        <v>167</v>
      </c>
      <c r="C271" t="s">
        <v>168</v>
      </c>
      <c r="D271" s="220" t="s">
        <v>169</v>
      </c>
    </row>
    <row r="272" spans="1:4" x14ac:dyDescent="0.3">
      <c r="A272" t="s">
        <v>449</v>
      </c>
      <c r="B272" s="252" t="s">
        <v>182</v>
      </c>
      <c r="C272" t="s">
        <v>183</v>
      </c>
      <c r="D272" s="220" t="s">
        <v>184</v>
      </c>
    </row>
    <row r="273" spans="1:4" x14ac:dyDescent="0.3">
      <c r="A273" t="s">
        <v>450</v>
      </c>
      <c r="B273" s="252" t="s">
        <v>171</v>
      </c>
      <c r="C273" t="s">
        <v>172</v>
      </c>
      <c r="D273" s="220" t="s">
        <v>173</v>
      </c>
    </row>
    <row r="274" spans="1:4" x14ac:dyDescent="0.3">
      <c r="A274" t="s">
        <v>451</v>
      </c>
      <c r="B274" s="252" t="s">
        <v>167</v>
      </c>
      <c r="C274" t="s">
        <v>168</v>
      </c>
      <c r="D274" s="220" t="s">
        <v>169</v>
      </c>
    </row>
    <row r="275" spans="1:4" x14ac:dyDescent="0.3">
      <c r="A275" t="s">
        <v>452</v>
      </c>
      <c r="B275" s="252" t="s">
        <v>167</v>
      </c>
      <c r="C275" t="s">
        <v>168</v>
      </c>
      <c r="D275" s="220" t="s">
        <v>169</v>
      </c>
    </row>
    <row r="276" spans="1:4" x14ac:dyDescent="0.3">
      <c r="A276" t="s">
        <v>453</v>
      </c>
      <c r="B276" s="252" t="s">
        <v>159</v>
      </c>
      <c r="C276" t="s">
        <v>160</v>
      </c>
      <c r="D276" s="220" t="s">
        <v>161</v>
      </c>
    </row>
    <row r="277" spans="1:4" x14ac:dyDescent="0.3">
      <c r="A277" t="s">
        <v>454</v>
      </c>
      <c r="B277" s="252" t="s">
        <v>167</v>
      </c>
      <c r="C277" t="s">
        <v>168</v>
      </c>
      <c r="D277" s="220" t="s">
        <v>169</v>
      </c>
    </row>
    <row r="278" spans="1:4" x14ac:dyDescent="0.3">
      <c r="A278" t="s">
        <v>455</v>
      </c>
      <c r="B278" s="252" t="s">
        <v>159</v>
      </c>
      <c r="C278" t="s">
        <v>160</v>
      </c>
      <c r="D278" s="220" t="s">
        <v>161</v>
      </c>
    </row>
    <row r="279" spans="1:4" x14ac:dyDescent="0.3">
      <c r="A279" t="s">
        <v>456</v>
      </c>
      <c r="B279" s="252" t="s">
        <v>163</v>
      </c>
      <c r="C279" t="s">
        <v>164</v>
      </c>
      <c r="D279" s="220" t="s">
        <v>165</v>
      </c>
    </row>
    <row r="280" spans="1:4" x14ac:dyDescent="0.3">
      <c r="A280" t="s">
        <v>457</v>
      </c>
      <c r="B280" s="252" t="s">
        <v>163</v>
      </c>
      <c r="C280" t="s">
        <v>164</v>
      </c>
      <c r="D280" s="220" t="s">
        <v>165</v>
      </c>
    </row>
    <row r="281" spans="1:4" x14ac:dyDescent="0.3">
      <c r="A281" t="s">
        <v>458</v>
      </c>
      <c r="B281" s="252" t="s">
        <v>163</v>
      </c>
      <c r="C281" t="s">
        <v>164</v>
      </c>
      <c r="D281" s="220" t="s">
        <v>165</v>
      </c>
    </row>
    <row r="282" spans="1:4" x14ac:dyDescent="0.3">
      <c r="A282" t="s">
        <v>459</v>
      </c>
      <c r="B282" s="252" t="s">
        <v>167</v>
      </c>
      <c r="C282" t="s">
        <v>168</v>
      </c>
      <c r="D282" s="220" t="s">
        <v>169</v>
      </c>
    </row>
    <row r="283" spans="1:4" x14ac:dyDescent="0.3">
      <c r="A283" t="s">
        <v>460</v>
      </c>
      <c r="B283" s="252" t="s">
        <v>163</v>
      </c>
      <c r="C283" t="s">
        <v>164</v>
      </c>
      <c r="D283" s="220" t="s">
        <v>165</v>
      </c>
    </row>
    <row r="284" spans="1:4" x14ac:dyDescent="0.3">
      <c r="A284" t="s">
        <v>461</v>
      </c>
      <c r="B284" s="252" t="s">
        <v>167</v>
      </c>
      <c r="C284" t="s">
        <v>168</v>
      </c>
      <c r="D284" t="s">
        <v>169</v>
      </c>
    </row>
    <row r="285" spans="1:4" x14ac:dyDescent="0.3">
      <c r="A285" t="s">
        <v>462</v>
      </c>
      <c r="B285" s="252" t="s">
        <v>167</v>
      </c>
      <c r="C285" t="s">
        <v>168</v>
      </c>
      <c r="D285" t="s">
        <v>169</v>
      </c>
    </row>
    <row r="286" spans="1:4" x14ac:dyDescent="0.3">
      <c r="A286" t="s">
        <v>463</v>
      </c>
      <c r="B286" s="252" t="s">
        <v>163</v>
      </c>
      <c r="C286" t="s">
        <v>164</v>
      </c>
      <c r="D286" s="220" t="s">
        <v>165</v>
      </c>
    </row>
    <row r="287" spans="1:4" x14ac:dyDescent="0.3">
      <c r="A287" t="s">
        <v>464</v>
      </c>
      <c r="B287" s="252" t="s">
        <v>163</v>
      </c>
      <c r="C287" t="s">
        <v>164</v>
      </c>
      <c r="D287" s="220" t="s">
        <v>165</v>
      </c>
    </row>
    <row r="288" spans="1:4" x14ac:dyDescent="0.3">
      <c r="A288" t="s">
        <v>465</v>
      </c>
      <c r="B288" s="252" t="s">
        <v>167</v>
      </c>
      <c r="C288" t="s">
        <v>168</v>
      </c>
      <c r="D288" s="220" t="s">
        <v>169</v>
      </c>
    </row>
    <row r="289" spans="1:4" x14ac:dyDescent="0.3">
      <c r="A289" t="s">
        <v>466</v>
      </c>
      <c r="B289" s="252" t="s">
        <v>171</v>
      </c>
      <c r="C289" t="s">
        <v>172</v>
      </c>
      <c r="D289" s="220" t="s">
        <v>173</v>
      </c>
    </row>
    <row r="290" spans="1:4" x14ac:dyDescent="0.3">
      <c r="A290" t="s">
        <v>467</v>
      </c>
      <c r="B290" s="252" t="s">
        <v>163</v>
      </c>
      <c r="C290" t="s">
        <v>164</v>
      </c>
      <c r="D290" s="220" t="s">
        <v>165</v>
      </c>
    </row>
    <row r="291" spans="1:4" x14ac:dyDescent="0.3">
      <c r="A291" t="s">
        <v>468</v>
      </c>
      <c r="B291" t="s">
        <v>469</v>
      </c>
      <c r="C291" t="s">
        <v>248</v>
      </c>
      <c r="D291" s="220" t="s">
        <v>249</v>
      </c>
    </row>
    <row r="292" spans="1:4" x14ac:dyDescent="0.3">
      <c r="A292" t="s">
        <v>470</v>
      </c>
      <c r="B292" s="252" t="s">
        <v>167</v>
      </c>
      <c r="C292" t="s">
        <v>168</v>
      </c>
      <c r="D292" s="220" t="s">
        <v>169</v>
      </c>
    </row>
    <row r="293" spans="1:4" x14ac:dyDescent="0.3">
      <c r="A293" t="s">
        <v>471</v>
      </c>
      <c r="B293" t="s">
        <v>472</v>
      </c>
      <c r="C293" t="s">
        <v>248</v>
      </c>
      <c r="D293" s="220" t="s">
        <v>249</v>
      </c>
    </row>
    <row r="294" spans="1:4" x14ac:dyDescent="0.3">
      <c r="A294" t="s">
        <v>473</v>
      </c>
      <c r="B294" s="252" t="s">
        <v>182</v>
      </c>
      <c r="C294" t="s">
        <v>183</v>
      </c>
      <c r="D294" s="220" t="s">
        <v>184</v>
      </c>
    </row>
    <row r="295" spans="1:4" x14ac:dyDescent="0.3">
      <c r="A295" t="s">
        <v>474</v>
      </c>
      <c r="B295" s="252" t="s">
        <v>167</v>
      </c>
      <c r="C295" t="s">
        <v>168</v>
      </c>
      <c r="D295" s="220" t="s">
        <v>169</v>
      </c>
    </row>
    <row r="296" spans="1:4" x14ac:dyDescent="0.3">
      <c r="A296" t="s">
        <v>475</v>
      </c>
      <c r="B296" t="s">
        <v>476</v>
      </c>
      <c r="C296" t="s">
        <v>13</v>
      </c>
    </row>
    <row r="297" spans="1:4" x14ac:dyDescent="0.3">
      <c r="A297" t="s">
        <v>477</v>
      </c>
      <c r="B297" s="252" t="s">
        <v>163</v>
      </c>
      <c r="C297" t="s">
        <v>164</v>
      </c>
      <c r="D297" s="220" t="s">
        <v>165</v>
      </c>
    </row>
    <row r="298" spans="1:4" x14ac:dyDescent="0.3">
      <c r="A298" t="s">
        <v>478</v>
      </c>
      <c r="B298" s="252" t="s">
        <v>182</v>
      </c>
      <c r="C298" t="s">
        <v>183</v>
      </c>
      <c r="D298" s="220" t="s">
        <v>184</v>
      </c>
    </row>
    <row r="299" spans="1:4" x14ac:dyDescent="0.3">
      <c r="A299" t="s">
        <v>479</v>
      </c>
      <c r="B299" s="252" t="s">
        <v>159</v>
      </c>
      <c r="C299" t="s">
        <v>160</v>
      </c>
      <c r="D299" s="220" t="s">
        <v>161</v>
      </c>
    </row>
    <row r="300" spans="1:4" x14ac:dyDescent="0.3">
      <c r="A300" t="s">
        <v>480</v>
      </c>
      <c r="B300" s="252" t="s">
        <v>167</v>
      </c>
      <c r="C300" t="s">
        <v>168</v>
      </c>
      <c r="D300" s="220" t="s">
        <v>169</v>
      </c>
    </row>
    <row r="301" spans="1:4" x14ac:dyDescent="0.3">
      <c r="A301" t="s">
        <v>481</v>
      </c>
      <c r="B301" s="252" t="s">
        <v>167</v>
      </c>
      <c r="C301" t="s">
        <v>168</v>
      </c>
      <c r="D301" s="220" t="s">
        <v>169</v>
      </c>
    </row>
    <row r="302" spans="1:4" x14ac:dyDescent="0.3">
      <c r="A302" t="s">
        <v>482</v>
      </c>
      <c r="B302" s="252" t="s">
        <v>163</v>
      </c>
      <c r="C302" t="s">
        <v>164</v>
      </c>
      <c r="D302" s="220" t="s">
        <v>165</v>
      </c>
    </row>
    <row r="303" spans="1:4" x14ac:dyDescent="0.3">
      <c r="A303" t="s">
        <v>483</v>
      </c>
      <c r="B303" s="252" t="s">
        <v>171</v>
      </c>
      <c r="C303" t="s">
        <v>172</v>
      </c>
      <c r="D303" s="220" t="s">
        <v>173</v>
      </c>
    </row>
    <row r="304" spans="1:4" x14ac:dyDescent="0.3">
      <c r="A304" t="s">
        <v>484</v>
      </c>
      <c r="B304" s="252" t="s">
        <v>167</v>
      </c>
      <c r="C304" t="s">
        <v>168</v>
      </c>
      <c r="D304" s="220" t="s">
        <v>169</v>
      </c>
    </row>
    <row r="305" spans="1:4" x14ac:dyDescent="0.3">
      <c r="A305" t="s">
        <v>485</v>
      </c>
      <c r="B305" s="252" t="s">
        <v>163</v>
      </c>
      <c r="C305" t="s">
        <v>164</v>
      </c>
      <c r="D305" s="220" t="s">
        <v>165</v>
      </c>
    </row>
    <row r="306" spans="1:4" x14ac:dyDescent="0.3">
      <c r="A306" t="s">
        <v>486</v>
      </c>
      <c r="B306" s="252" t="s">
        <v>182</v>
      </c>
      <c r="C306" t="s">
        <v>183</v>
      </c>
      <c r="D306" s="220" t="s">
        <v>184</v>
      </c>
    </row>
    <row r="307" spans="1:4" x14ac:dyDescent="0.3">
      <c r="A307" t="s">
        <v>487</v>
      </c>
      <c r="B307" s="252" t="s">
        <v>167</v>
      </c>
      <c r="C307" t="s">
        <v>168</v>
      </c>
      <c r="D307" s="220" t="s">
        <v>169</v>
      </c>
    </row>
    <row r="308" spans="1:4" x14ac:dyDescent="0.3">
      <c r="A308" t="s">
        <v>488</v>
      </c>
      <c r="B308" s="252" t="s">
        <v>171</v>
      </c>
      <c r="C308" t="s">
        <v>172</v>
      </c>
      <c r="D308" s="220" t="s">
        <v>173</v>
      </c>
    </row>
    <row r="309" spans="1:4" x14ac:dyDescent="0.3">
      <c r="A309" t="s">
        <v>489</v>
      </c>
      <c r="B309" t="s">
        <v>490</v>
      </c>
      <c r="C309" t="s">
        <v>248</v>
      </c>
      <c r="D309" s="220" t="s">
        <v>249</v>
      </c>
    </row>
    <row r="310" spans="1:4" x14ac:dyDescent="0.3">
      <c r="A310" t="s">
        <v>491</v>
      </c>
      <c r="B310" s="252" t="s">
        <v>171</v>
      </c>
      <c r="C310" t="s">
        <v>172</v>
      </c>
      <c r="D310" s="220" t="s">
        <v>173</v>
      </c>
    </row>
    <row r="311" spans="1:4" x14ac:dyDescent="0.3">
      <c r="A311" t="s">
        <v>492</v>
      </c>
      <c r="B311" s="252" t="s">
        <v>159</v>
      </c>
      <c r="C311" t="s">
        <v>160</v>
      </c>
      <c r="D311" s="220" t="s">
        <v>161</v>
      </c>
    </row>
    <row r="312" spans="1:4" x14ac:dyDescent="0.3">
      <c r="A312" t="s">
        <v>493</v>
      </c>
      <c r="B312" s="252" t="s">
        <v>167</v>
      </c>
      <c r="C312" t="s">
        <v>168</v>
      </c>
      <c r="D312" s="220" t="s">
        <v>169</v>
      </c>
    </row>
    <row r="313" spans="1:4" x14ac:dyDescent="0.3">
      <c r="A313" t="s">
        <v>494</v>
      </c>
      <c r="B313" s="252" t="s">
        <v>167</v>
      </c>
      <c r="C313" t="s">
        <v>168</v>
      </c>
      <c r="D313" s="220" t="s">
        <v>169</v>
      </c>
    </row>
    <row r="314" spans="1:4" x14ac:dyDescent="0.3">
      <c r="A314" t="s">
        <v>495</v>
      </c>
      <c r="B314" s="252" t="s">
        <v>171</v>
      </c>
      <c r="C314" t="s">
        <v>172</v>
      </c>
      <c r="D314" s="220" t="s">
        <v>173</v>
      </c>
    </row>
    <row r="315" spans="1:4" x14ac:dyDescent="0.3">
      <c r="A315" t="s">
        <v>496</v>
      </c>
      <c r="B315" s="252" t="s">
        <v>159</v>
      </c>
      <c r="C315" t="s">
        <v>160</v>
      </c>
      <c r="D315" s="220" t="s">
        <v>161</v>
      </c>
    </row>
    <row r="316" spans="1:4" x14ac:dyDescent="0.3">
      <c r="A316" t="s">
        <v>497</v>
      </c>
      <c r="B316" s="252" t="s">
        <v>159</v>
      </c>
      <c r="C316" t="s">
        <v>160</v>
      </c>
      <c r="D316" s="220" t="s">
        <v>161</v>
      </c>
    </row>
    <row r="317" spans="1:4" x14ac:dyDescent="0.3">
      <c r="A317" t="s">
        <v>498</v>
      </c>
      <c r="B317" s="252" t="s">
        <v>159</v>
      </c>
      <c r="C317" t="s">
        <v>160</v>
      </c>
      <c r="D317" s="220" t="s">
        <v>161</v>
      </c>
    </row>
    <row r="318" spans="1:4" x14ac:dyDescent="0.3">
      <c r="A318" t="s">
        <v>499</v>
      </c>
      <c r="B318" s="252" t="s">
        <v>167</v>
      </c>
      <c r="C318" t="s">
        <v>168</v>
      </c>
      <c r="D318" s="220" t="s">
        <v>169</v>
      </c>
    </row>
    <row r="319" spans="1:4" x14ac:dyDescent="0.3">
      <c r="A319" t="s">
        <v>500</v>
      </c>
      <c r="B319" s="252" t="s">
        <v>159</v>
      </c>
      <c r="C319" t="s">
        <v>160</v>
      </c>
      <c r="D319" s="220" t="s">
        <v>161</v>
      </c>
    </row>
    <row r="320" spans="1:4" x14ac:dyDescent="0.3">
      <c r="A320" t="s">
        <v>501</v>
      </c>
      <c r="B320" s="252" t="s">
        <v>159</v>
      </c>
      <c r="C320" t="s">
        <v>160</v>
      </c>
      <c r="D320" t="s">
        <v>161</v>
      </c>
    </row>
    <row r="321" spans="1:4" x14ac:dyDescent="0.3">
      <c r="A321" t="s">
        <v>502</v>
      </c>
      <c r="B321" s="252" t="s">
        <v>182</v>
      </c>
      <c r="C321" t="s">
        <v>183</v>
      </c>
      <c r="D321" s="220" t="s">
        <v>184</v>
      </c>
    </row>
    <row r="322" spans="1:4" x14ac:dyDescent="0.3">
      <c r="A322" t="s">
        <v>503</v>
      </c>
      <c r="B322" s="252" t="s">
        <v>182</v>
      </c>
      <c r="C322" t="s">
        <v>183</v>
      </c>
      <c r="D322" s="220" t="s">
        <v>184</v>
      </c>
    </row>
    <row r="323" spans="1:4" x14ac:dyDescent="0.3">
      <c r="A323" t="s">
        <v>504</v>
      </c>
      <c r="B323" s="252" t="s">
        <v>182</v>
      </c>
      <c r="C323" t="s">
        <v>183</v>
      </c>
      <c r="D323" s="220" t="s">
        <v>184</v>
      </c>
    </row>
    <row r="324" spans="1:4" x14ac:dyDescent="0.3">
      <c r="A324" t="s">
        <v>505</v>
      </c>
      <c r="B324" s="252" t="s">
        <v>159</v>
      </c>
      <c r="C324" t="s">
        <v>160</v>
      </c>
      <c r="D324" s="220" t="s">
        <v>161</v>
      </c>
    </row>
    <row r="325" spans="1:4" x14ac:dyDescent="0.3">
      <c r="A325" t="s">
        <v>506</v>
      </c>
      <c r="B325" s="252" t="s">
        <v>182</v>
      </c>
      <c r="C325" t="s">
        <v>183</v>
      </c>
      <c r="D325" s="220" t="s">
        <v>184</v>
      </c>
    </row>
    <row r="326" spans="1:4" x14ac:dyDescent="0.3">
      <c r="A326" t="s">
        <v>507</v>
      </c>
      <c r="B326" s="252" t="s">
        <v>182</v>
      </c>
      <c r="C326" t="s">
        <v>183</v>
      </c>
      <c r="D326" s="220" t="s">
        <v>184</v>
      </c>
    </row>
    <row r="327" spans="1:4" x14ac:dyDescent="0.3">
      <c r="A327" t="s">
        <v>508</v>
      </c>
      <c r="B327" s="252" t="s">
        <v>171</v>
      </c>
      <c r="C327" t="s">
        <v>172</v>
      </c>
      <c r="D327" s="220" t="s">
        <v>173</v>
      </c>
    </row>
    <row r="328" spans="1:4" x14ac:dyDescent="0.3">
      <c r="A328" t="s">
        <v>509</v>
      </c>
      <c r="B328" s="252" t="s">
        <v>159</v>
      </c>
      <c r="C328" t="s">
        <v>160</v>
      </c>
      <c r="D328" s="220" t="s">
        <v>161</v>
      </c>
    </row>
    <row r="329" spans="1:4" x14ac:dyDescent="0.3">
      <c r="A329" t="s">
        <v>510</v>
      </c>
      <c r="B329" s="252" t="s">
        <v>159</v>
      </c>
      <c r="C329" t="s">
        <v>160</v>
      </c>
      <c r="D329" s="220" t="s">
        <v>161</v>
      </c>
    </row>
    <row r="330" spans="1:4" x14ac:dyDescent="0.3">
      <c r="A330" t="s">
        <v>511</v>
      </c>
      <c r="B330" s="252" t="s">
        <v>167</v>
      </c>
      <c r="C330" t="s">
        <v>168</v>
      </c>
      <c r="D330" s="220" t="s">
        <v>169</v>
      </c>
    </row>
    <row r="331" spans="1:4" x14ac:dyDescent="0.3">
      <c r="A331" t="s">
        <v>512</v>
      </c>
      <c r="B331" s="252" t="s">
        <v>171</v>
      </c>
      <c r="C331" t="s">
        <v>172</v>
      </c>
      <c r="D331" s="220" t="s">
        <v>173</v>
      </c>
    </row>
    <row r="332" spans="1:4" x14ac:dyDescent="0.3">
      <c r="A332" t="s">
        <v>513</v>
      </c>
      <c r="B332" s="252" t="s">
        <v>171</v>
      </c>
      <c r="C332" t="s">
        <v>172</v>
      </c>
      <c r="D332" s="220" t="s">
        <v>173</v>
      </c>
    </row>
    <row r="333" spans="1:4" x14ac:dyDescent="0.3">
      <c r="A333" t="s">
        <v>514</v>
      </c>
      <c r="B333" s="252" t="s">
        <v>167</v>
      </c>
      <c r="C333" t="s">
        <v>168</v>
      </c>
      <c r="D333" s="220" t="s">
        <v>169</v>
      </c>
    </row>
    <row r="334" spans="1:4" x14ac:dyDescent="0.3">
      <c r="A334" t="s">
        <v>515</v>
      </c>
      <c r="B334" s="252" t="s">
        <v>182</v>
      </c>
      <c r="C334" t="s">
        <v>183</v>
      </c>
      <c r="D334" s="220" t="s">
        <v>184</v>
      </c>
    </row>
    <row r="335" spans="1:4" x14ac:dyDescent="0.3">
      <c r="A335" t="s">
        <v>516</v>
      </c>
      <c r="B335" s="252" t="s">
        <v>163</v>
      </c>
      <c r="C335" t="s">
        <v>164</v>
      </c>
      <c r="D335" s="220" t="s">
        <v>165</v>
      </c>
    </row>
    <row r="336" spans="1:4" x14ac:dyDescent="0.3">
      <c r="A336" t="s">
        <v>517</v>
      </c>
      <c r="B336" s="252" t="s">
        <v>159</v>
      </c>
      <c r="C336" t="s">
        <v>160</v>
      </c>
      <c r="D336" s="220" t="s">
        <v>161</v>
      </c>
    </row>
    <row r="337" spans="1:4" x14ac:dyDescent="0.3">
      <c r="A337" t="s">
        <v>518</v>
      </c>
      <c r="B337" s="252" t="s">
        <v>171</v>
      </c>
      <c r="C337" t="s">
        <v>172</v>
      </c>
      <c r="D337" s="220" t="s">
        <v>173</v>
      </c>
    </row>
    <row r="338" spans="1:4" x14ac:dyDescent="0.3">
      <c r="A338" t="s">
        <v>519</v>
      </c>
      <c r="B338" s="252" t="s">
        <v>159</v>
      </c>
      <c r="C338" t="s">
        <v>160</v>
      </c>
      <c r="D338" s="220" t="s">
        <v>161</v>
      </c>
    </row>
    <row r="339" spans="1:4" x14ac:dyDescent="0.3">
      <c r="A339" t="s">
        <v>520</v>
      </c>
      <c r="B339" s="252" t="s">
        <v>159</v>
      </c>
      <c r="C339" t="s">
        <v>160</v>
      </c>
      <c r="D339" s="220" t="s">
        <v>161</v>
      </c>
    </row>
    <row r="340" spans="1:4" x14ac:dyDescent="0.3">
      <c r="A340" t="s">
        <v>521</v>
      </c>
      <c r="B340" s="252" t="s">
        <v>163</v>
      </c>
      <c r="C340" t="s">
        <v>164</v>
      </c>
      <c r="D340" s="220" t="s">
        <v>165</v>
      </c>
    </row>
    <row r="341" spans="1:4" x14ac:dyDescent="0.3">
      <c r="A341" t="s">
        <v>522</v>
      </c>
      <c r="B341" s="252" t="s">
        <v>159</v>
      </c>
      <c r="C341" t="s">
        <v>160</v>
      </c>
      <c r="D341" s="220" t="s">
        <v>161</v>
      </c>
    </row>
    <row r="342" spans="1:4" x14ac:dyDescent="0.3">
      <c r="A342" t="s">
        <v>523</v>
      </c>
      <c r="B342" s="252" t="s">
        <v>163</v>
      </c>
      <c r="C342" t="s">
        <v>164</v>
      </c>
      <c r="D342" s="220" t="s">
        <v>165</v>
      </c>
    </row>
    <row r="343" spans="1:4" x14ac:dyDescent="0.3">
      <c r="A343" t="s">
        <v>524</v>
      </c>
      <c r="B343" s="252" t="s">
        <v>159</v>
      </c>
      <c r="C343" t="s">
        <v>160</v>
      </c>
      <c r="D343" s="220" t="s">
        <v>161</v>
      </c>
    </row>
    <row r="344" spans="1:4" x14ac:dyDescent="0.3">
      <c r="A344" t="s">
        <v>525</v>
      </c>
      <c r="B344" s="252" t="s">
        <v>159</v>
      </c>
      <c r="C344" t="s">
        <v>160</v>
      </c>
      <c r="D344" s="220" t="s">
        <v>161</v>
      </c>
    </row>
    <row r="345" spans="1:4" x14ac:dyDescent="0.3">
      <c r="A345" t="s">
        <v>526</v>
      </c>
      <c r="B345" s="252" t="s">
        <v>159</v>
      </c>
      <c r="C345" t="s">
        <v>160</v>
      </c>
      <c r="D345" s="220" t="s">
        <v>161</v>
      </c>
    </row>
    <row r="346" spans="1:4" x14ac:dyDescent="0.3">
      <c r="A346" t="s">
        <v>527</v>
      </c>
      <c r="B346" s="252" t="s">
        <v>171</v>
      </c>
      <c r="C346" t="s">
        <v>172</v>
      </c>
      <c r="D346" s="220" t="s">
        <v>173</v>
      </c>
    </row>
    <row r="347" spans="1:4" x14ac:dyDescent="0.3">
      <c r="A347" t="s">
        <v>528</v>
      </c>
      <c r="B347" s="252" t="s">
        <v>167</v>
      </c>
      <c r="C347" t="s">
        <v>168</v>
      </c>
      <c r="D347" s="220" t="s">
        <v>169</v>
      </c>
    </row>
    <row r="348" spans="1:4" x14ac:dyDescent="0.3">
      <c r="A348" t="s">
        <v>529</v>
      </c>
      <c r="B348" s="252" t="s">
        <v>163</v>
      </c>
      <c r="C348" t="s">
        <v>164</v>
      </c>
      <c r="D348" s="220" t="s">
        <v>165</v>
      </c>
    </row>
    <row r="349" spans="1:4" x14ac:dyDescent="0.3">
      <c r="A349" t="s">
        <v>530</v>
      </c>
      <c r="B349" s="252" t="s">
        <v>171</v>
      </c>
      <c r="C349" t="s">
        <v>172</v>
      </c>
      <c r="D349" s="220" t="s">
        <v>173</v>
      </c>
    </row>
    <row r="350" spans="1:4" x14ac:dyDescent="0.3">
      <c r="A350" t="s">
        <v>531</v>
      </c>
      <c r="B350" s="252" t="s">
        <v>163</v>
      </c>
      <c r="C350" t="s">
        <v>164</v>
      </c>
      <c r="D350" s="220" t="s">
        <v>165</v>
      </c>
    </row>
    <row r="351" spans="1:4" x14ac:dyDescent="0.3">
      <c r="A351" t="s">
        <v>532</v>
      </c>
      <c r="B351" s="252" t="s">
        <v>182</v>
      </c>
      <c r="C351" t="s">
        <v>183</v>
      </c>
      <c r="D351" s="220" t="s">
        <v>184</v>
      </c>
    </row>
    <row r="352" spans="1:4" x14ac:dyDescent="0.3">
      <c r="A352" t="s">
        <v>533</v>
      </c>
      <c r="B352" s="252" t="s">
        <v>171</v>
      </c>
      <c r="C352" t="s">
        <v>172</v>
      </c>
      <c r="D352" s="220" t="s">
        <v>173</v>
      </c>
    </row>
    <row r="353" spans="1:4" x14ac:dyDescent="0.3">
      <c r="A353" t="s">
        <v>534</v>
      </c>
      <c r="B353" s="252" t="s">
        <v>159</v>
      </c>
      <c r="C353" t="s">
        <v>160</v>
      </c>
      <c r="D353" s="220" t="s">
        <v>161</v>
      </c>
    </row>
    <row r="354" spans="1:4" x14ac:dyDescent="0.3">
      <c r="A354" t="s">
        <v>535</v>
      </c>
      <c r="B354" s="252" t="s">
        <v>159</v>
      </c>
      <c r="C354" t="s">
        <v>160</v>
      </c>
      <c r="D354" s="220" t="s">
        <v>161</v>
      </c>
    </row>
    <row r="355" spans="1:4" x14ac:dyDescent="0.3">
      <c r="A355" t="s">
        <v>536</v>
      </c>
      <c r="B355" s="252" t="s">
        <v>182</v>
      </c>
      <c r="C355" t="s">
        <v>183</v>
      </c>
      <c r="D355" s="220" t="s">
        <v>184</v>
      </c>
    </row>
    <row r="356" spans="1:4" x14ac:dyDescent="0.3">
      <c r="A356" t="s">
        <v>537</v>
      </c>
      <c r="B356" s="252" t="s">
        <v>182</v>
      </c>
      <c r="C356" t="s">
        <v>183</v>
      </c>
      <c r="D356" s="220" t="s">
        <v>184</v>
      </c>
    </row>
    <row r="357" spans="1:4" x14ac:dyDescent="0.3">
      <c r="A357" t="s">
        <v>538</v>
      </c>
      <c r="B357" s="252" t="s">
        <v>159</v>
      </c>
      <c r="C357" t="s">
        <v>160</v>
      </c>
      <c r="D357" s="220" t="s">
        <v>161</v>
      </c>
    </row>
    <row r="358" spans="1:4" x14ac:dyDescent="0.3">
      <c r="A358" t="s">
        <v>539</v>
      </c>
      <c r="B358" s="252" t="s">
        <v>182</v>
      </c>
      <c r="C358" t="s">
        <v>183</v>
      </c>
      <c r="D358" s="220" t="s">
        <v>184</v>
      </c>
    </row>
    <row r="359" spans="1:4" x14ac:dyDescent="0.3">
      <c r="A359" t="s">
        <v>540</v>
      </c>
      <c r="B359" s="252" t="s">
        <v>182</v>
      </c>
      <c r="C359" t="s">
        <v>183</v>
      </c>
      <c r="D359" s="220" t="s">
        <v>184</v>
      </c>
    </row>
    <row r="360" spans="1:4" x14ac:dyDescent="0.3">
      <c r="A360" t="s">
        <v>541</v>
      </c>
      <c r="B360" s="252" t="s">
        <v>163</v>
      </c>
      <c r="C360" t="s">
        <v>164</v>
      </c>
      <c r="D360" s="220" t="s">
        <v>165</v>
      </c>
    </row>
    <row r="361" spans="1:4" x14ac:dyDescent="0.3">
      <c r="A361" t="s">
        <v>542</v>
      </c>
      <c r="B361" s="252" t="s">
        <v>163</v>
      </c>
      <c r="C361" t="s">
        <v>164</v>
      </c>
      <c r="D361" s="220" t="s">
        <v>165</v>
      </c>
    </row>
    <row r="362" spans="1:4" x14ac:dyDescent="0.3">
      <c r="A362" t="s">
        <v>543</v>
      </c>
      <c r="B362" s="252" t="s">
        <v>159</v>
      </c>
      <c r="C362" t="s">
        <v>160</v>
      </c>
      <c r="D362" s="220" t="s">
        <v>161</v>
      </c>
    </row>
    <row r="363" spans="1:4" x14ac:dyDescent="0.3">
      <c r="A363" t="s">
        <v>544</v>
      </c>
      <c r="B363" s="252" t="s">
        <v>182</v>
      </c>
      <c r="C363" t="s">
        <v>183</v>
      </c>
      <c r="D363" s="220" t="s">
        <v>184</v>
      </c>
    </row>
    <row r="364" spans="1:4" x14ac:dyDescent="0.3">
      <c r="A364" t="s">
        <v>545</v>
      </c>
      <c r="B364" s="252" t="s">
        <v>159</v>
      </c>
      <c r="C364" t="s">
        <v>160</v>
      </c>
      <c r="D364" s="220" t="s">
        <v>161</v>
      </c>
    </row>
    <row r="365" spans="1:4" x14ac:dyDescent="0.3">
      <c r="A365" t="s">
        <v>546</v>
      </c>
      <c r="B365" s="252" t="s">
        <v>171</v>
      </c>
      <c r="C365" t="s">
        <v>172</v>
      </c>
      <c r="D365" s="220" t="s">
        <v>173</v>
      </c>
    </row>
    <row r="366" spans="1:4" x14ac:dyDescent="0.3">
      <c r="A366" t="s">
        <v>547</v>
      </c>
      <c r="B366" s="252" t="s">
        <v>171</v>
      </c>
      <c r="C366" t="s">
        <v>172</v>
      </c>
      <c r="D366" s="220" t="s">
        <v>173</v>
      </c>
    </row>
    <row r="367" spans="1:4" x14ac:dyDescent="0.3">
      <c r="A367" t="s">
        <v>548</v>
      </c>
      <c r="B367" s="252" t="s">
        <v>159</v>
      </c>
      <c r="C367" t="s">
        <v>160</v>
      </c>
      <c r="D367" s="220" t="s">
        <v>161</v>
      </c>
    </row>
    <row r="368" spans="1:4" x14ac:dyDescent="0.3">
      <c r="A368" t="s">
        <v>549</v>
      </c>
      <c r="B368" s="252" t="s">
        <v>159</v>
      </c>
      <c r="C368" t="s">
        <v>160</v>
      </c>
      <c r="D368" s="220" t="s">
        <v>161</v>
      </c>
    </row>
    <row r="369" spans="1:4" x14ac:dyDescent="0.3">
      <c r="A369" t="s">
        <v>550</v>
      </c>
      <c r="B369" s="252" t="s">
        <v>182</v>
      </c>
      <c r="C369" t="s">
        <v>183</v>
      </c>
      <c r="D369" s="220" t="s">
        <v>184</v>
      </c>
    </row>
    <row r="370" spans="1:4" x14ac:dyDescent="0.3">
      <c r="A370" t="s">
        <v>551</v>
      </c>
      <c r="B370" s="252" t="s">
        <v>182</v>
      </c>
      <c r="C370" t="s">
        <v>183</v>
      </c>
      <c r="D370" s="220" t="s">
        <v>184</v>
      </c>
    </row>
    <row r="371" spans="1:4" x14ac:dyDescent="0.3">
      <c r="A371" t="s">
        <v>552</v>
      </c>
      <c r="B371" s="252" t="s">
        <v>163</v>
      </c>
      <c r="C371" t="s">
        <v>164</v>
      </c>
      <c r="D371" s="220" t="s">
        <v>165</v>
      </c>
    </row>
    <row r="372" spans="1:4" x14ac:dyDescent="0.3">
      <c r="A372" t="s">
        <v>553</v>
      </c>
      <c r="B372" s="252" t="s">
        <v>171</v>
      </c>
      <c r="C372" t="s">
        <v>172</v>
      </c>
      <c r="D372" s="220" t="s">
        <v>173</v>
      </c>
    </row>
    <row r="373" spans="1:4" x14ac:dyDescent="0.3">
      <c r="A373" t="s">
        <v>554</v>
      </c>
      <c r="B373" s="252" t="s">
        <v>182</v>
      </c>
      <c r="C373" t="s">
        <v>183</v>
      </c>
      <c r="D373" s="220" t="s">
        <v>184</v>
      </c>
    </row>
    <row r="374" spans="1:4" x14ac:dyDescent="0.3">
      <c r="A374" t="s">
        <v>555</v>
      </c>
      <c r="B374" s="252" t="s">
        <v>182</v>
      </c>
      <c r="C374" t="s">
        <v>183</v>
      </c>
      <c r="D374" s="220" t="s">
        <v>184</v>
      </c>
    </row>
    <row r="375" spans="1:4" x14ac:dyDescent="0.3">
      <c r="A375" t="s">
        <v>556</v>
      </c>
      <c r="B375" s="252" t="s">
        <v>163</v>
      </c>
      <c r="C375" t="s">
        <v>164</v>
      </c>
      <c r="D375" s="220" t="s">
        <v>165</v>
      </c>
    </row>
    <row r="376" spans="1:4" x14ac:dyDescent="0.3">
      <c r="A376" t="s">
        <v>557</v>
      </c>
      <c r="B376" s="252" t="s">
        <v>182</v>
      </c>
      <c r="C376" t="s">
        <v>183</v>
      </c>
      <c r="D376" s="220" t="s">
        <v>184</v>
      </c>
    </row>
    <row r="377" spans="1:4" x14ac:dyDescent="0.3">
      <c r="A377" t="s">
        <v>558</v>
      </c>
      <c r="B377" s="252" t="s">
        <v>182</v>
      </c>
      <c r="C377" t="s">
        <v>183</v>
      </c>
      <c r="D377" s="220" t="s">
        <v>184</v>
      </c>
    </row>
    <row r="378" spans="1:4" x14ac:dyDescent="0.3">
      <c r="A378" t="s">
        <v>559</v>
      </c>
      <c r="B378" s="252" t="s">
        <v>167</v>
      </c>
      <c r="C378" t="s">
        <v>168</v>
      </c>
      <c r="D378" s="220" t="s">
        <v>169</v>
      </c>
    </row>
    <row r="379" spans="1:4" x14ac:dyDescent="0.3">
      <c r="A379" t="s">
        <v>560</v>
      </c>
      <c r="B379" s="252" t="s">
        <v>163</v>
      </c>
      <c r="C379" t="s">
        <v>164</v>
      </c>
      <c r="D379" s="220" t="s">
        <v>165</v>
      </c>
    </row>
    <row r="380" spans="1:4" x14ac:dyDescent="0.3">
      <c r="A380" t="s">
        <v>561</v>
      </c>
      <c r="B380" s="252" t="s">
        <v>163</v>
      </c>
      <c r="C380" t="s">
        <v>164</v>
      </c>
      <c r="D380" s="220" t="s">
        <v>165</v>
      </c>
    </row>
    <row r="381" spans="1:4" x14ac:dyDescent="0.3">
      <c r="A381" t="s">
        <v>562</v>
      </c>
      <c r="B381" s="252" t="s">
        <v>163</v>
      </c>
      <c r="C381" t="s">
        <v>164</v>
      </c>
      <c r="D381" s="220" t="s">
        <v>165</v>
      </c>
    </row>
    <row r="382" spans="1:4" x14ac:dyDescent="0.3">
      <c r="A382" t="s">
        <v>563</v>
      </c>
      <c r="B382" s="252" t="s">
        <v>159</v>
      </c>
      <c r="C382" t="s">
        <v>160</v>
      </c>
      <c r="D382" s="220" t="s">
        <v>161</v>
      </c>
    </row>
    <row r="383" spans="1:4" x14ac:dyDescent="0.3">
      <c r="A383" t="s">
        <v>564</v>
      </c>
      <c r="B383" s="252" t="s">
        <v>163</v>
      </c>
      <c r="C383" t="s">
        <v>164</v>
      </c>
      <c r="D383" s="220" t="s">
        <v>165</v>
      </c>
    </row>
    <row r="384" spans="1:4" x14ac:dyDescent="0.3">
      <c r="A384" t="s">
        <v>565</v>
      </c>
      <c r="B384" s="252" t="s">
        <v>163</v>
      </c>
      <c r="C384" t="s">
        <v>164</v>
      </c>
      <c r="D384" s="220" t="s">
        <v>165</v>
      </c>
    </row>
    <row r="385" spans="1:4" x14ac:dyDescent="0.3">
      <c r="A385" t="s">
        <v>566</v>
      </c>
      <c r="B385" s="252" t="s">
        <v>163</v>
      </c>
      <c r="C385" t="s">
        <v>164</v>
      </c>
      <c r="D385" s="220" t="s">
        <v>165</v>
      </c>
    </row>
    <row r="386" spans="1:4" x14ac:dyDescent="0.3">
      <c r="A386" t="s">
        <v>567</v>
      </c>
      <c r="B386" s="252" t="s">
        <v>163</v>
      </c>
      <c r="C386" t="s">
        <v>164</v>
      </c>
      <c r="D386" s="220" t="s">
        <v>165</v>
      </c>
    </row>
    <row r="387" spans="1:4" x14ac:dyDescent="0.3">
      <c r="A387" t="s">
        <v>568</v>
      </c>
      <c r="B387" s="252" t="s">
        <v>167</v>
      </c>
      <c r="C387" t="s">
        <v>168</v>
      </c>
      <c r="D387" s="220" t="s">
        <v>169</v>
      </c>
    </row>
    <row r="388" spans="1:4" x14ac:dyDescent="0.3">
      <c r="A388" t="s">
        <v>569</v>
      </c>
      <c r="B388" s="252" t="s">
        <v>167</v>
      </c>
      <c r="C388" t="s">
        <v>168</v>
      </c>
      <c r="D388" s="220" t="s">
        <v>169</v>
      </c>
    </row>
    <row r="389" spans="1:4" x14ac:dyDescent="0.3">
      <c r="A389" t="s">
        <v>570</v>
      </c>
      <c r="B389" s="252" t="s">
        <v>182</v>
      </c>
      <c r="C389" t="s">
        <v>183</v>
      </c>
      <c r="D389" s="220" t="s">
        <v>184</v>
      </c>
    </row>
    <row r="390" spans="1:4" x14ac:dyDescent="0.3">
      <c r="A390" t="s">
        <v>571</v>
      </c>
      <c r="B390" s="252" t="s">
        <v>159</v>
      </c>
      <c r="C390" t="s">
        <v>160</v>
      </c>
      <c r="D390" s="220" t="s">
        <v>161</v>
      </c>
    </row>
    <row r="391" spans="1:4" x14ac:dyDescent="0.3">
      <c r="A391" t="s">
        <v>572</v>
      </c>
      <c r="B391" s="252" t="s">
        <v>163</v>
      </c>
      <c r="C391" t="s">
        <v>164</v>
      </c>
      <c r="D391" s="220" t="s">
        <v>165</v>
      </c>
    </row>
    <row r="392" spans="1:4" x14ac:dyDescent="0.3">
      <c r="A392" t="s">
        <v>573</v>
      </c>
      <c r="B392" s="252" t="s">
        <v>167</v>
      </c>
      <c r="C392" t="s">
        <v>168</v>
      </c>
      <c r="D392" s="220" t="s">
        <v>169</v>
      </c>
    </row>
    <row r="393" spans="1:4" x14ac:dyDescent="0.3">
      <c r="A393" t="s">
        <v>574</v>
      </c>
      <c r="B393" s="252" t="s">
        <v>163</v>
      </c>
      <c r="C393" t="s">
        <v>164</v>
      </c>
      <c r="D393" s="220" t="s">
        <v>165</v>
      </c>
    </row>
    <row r="394" spans="1:4" x14ac:dyDescent="0.3">
      <c r="A394" t="s">
        <v>575</v>
      </c>
      <c r="B394" s="252" t="s">
        <v>159</v>
      </c>
      <c r="C394" t="s">
        <v>160</v>
      </c>
      <c r="D394" s="220" t="s">
        <v>161</v>
      </c>
    </row>
    <row r="395" spans="1:4" x14ac:dyDescent="0.3">
      <c r="A395" t="s">
        <v>576</v>
      </c>
      <c r="B395" s="252" t="s">
        <v>163</v>
      </c>
      <c r="C395" t="s">
        <v>164</v>
      </c>
      <c r="D395" s="220" t="s">
        <v>165</v>
      </c>
    </row>
    <row r="396" spans="1:4" x14ac:dyDescent="0.3">
      <c r="A396" t="s">
        <v>577</v>
      </c>
      <c r="B396" s="252" t="s">
        <v>163</v>
      </c>
      <c r="C396" t="s">
        <v>164</v>
      </c>
      <c r="D396" s="220" t="s">
        <v>165</v>
      </c>
    </row>
    <row r="397" spans="1:4" x14ac:dyDescent="0.3">
      <c r="A397" t="s">
        <v>578</v>
      </c>
      <c r="B397" s="252" t="s">
        <v>163</v>
      </c>
      <c r="C397" t="s">
        <v>164</v>
      </c>
      <c r="D397" s="220" t="s">
        <v>165</v>
      </c>
    </row>
    <row r="398" spans="1:4" x14ac:dyDescent="0.3">
      <c r="A398" t="s">
        <v>579</v>
      </c>
      <c r="B398" s="252" t="s">
        <v>182</v>
      </c>
      <c r="C398" t="s">
        <v>183</v>
      </c>
      <c r="D398" s="220" t="s">
        <v>184</v>
      </c>
    </row>
    <row r="399" spans="1:4" x14ac:dyDescent="0.3">
      <c r="A399" t="s">
        <v>580</v>
      </c>
      <c r="B399" s="252" t="s">
        <v>163</v>
      </c>
      <c r="C399" t="s">
        <v>164</v>
      </c>
      <c r="D399" s="220" t="s">
        <v>165</v>
      </c>
    </row>
    <row r="400" spans="1:4" x14ac:dyDescent="0.3">
      <c r="A400" t="s">
        <v>581</v>
      </c>
      <c r="B400" s="252" t="s">
        <v>163</v>
      </c>
      <c r="C400" t="s">
        <v>164</v>
      </c>
      <c r="D400" s="220" t="s">
        <v>165</v>
      </c>
    </row>
    <row r="401" spans="1:4" x14ac:dyDescent="0.3">
      <c r="A401" t="s">
        <v>582</v>
      </c>
      <c r="B401" s="252" t="s">
        <v>163</v>
      </c>
      <c r="C401" t="s">
        <v>164</v>
      </c>
      <c r="D401" s="220" t="s">
        <v>165</v>
      </c>
    </row>
    <row r="402" spans="1:4" x14ac:dyDescent="0.3">
      <c r="A402" t="s">
        <v>583</v>
      </c>
      <c r="B402" s="252" t="s">
        <v>163</v>
      </c>
      <c r="C402" t="s">
        <v>164</v>
      </c>
      <c r="D402" s="220" t="s">
        <v>165</v>
      </c>
    </row>
    <row r="403" spans="1:4" x14ac:dyDescent="0.3">
      <c r="A403" t="s">
        <v>584</v>
      </c>
      <c r="B403" s="252" t="s">
        <v>163</v>
      </c>
      <c r="C403" t="s">
        <v>164</v>
      </c>
      <c r="D403" s="220" t="s">
        <v>165</v>
      </c>
    </row>
    <row r="404" spans="1:4" x14ac:dyDescent="0.3">
      <c r="A404" t="s">
        <v>585</v>
      </c>
      <c r="B404" s="252" t="s">
        <v>159</v>
      </c>
      <c r="C404" t="s">
        <v>160</v>
      </c>
      <c r="D404" s="220" t="s">
        <v>161</v>
      </c>
    </row>
    <row r="405" spans="1:4" x14ac:dyDescent="0.3">
      <c r="A405" t="s">
        <v>586</v>
      </c>
      <c r="B405" s="252" t="s">
        <v>159</v>
      </c>
      <c r="C405" t="s">
        <v>160</v>
      </c>
      <c r="D405" s="220" t="s">
        <v>161</v>
      </c>
    </row>
    <row r="406" spans="1:4" x14ac:dyDescent="0.3">
      <c r="A406" t="s">
        <v>587</v>
      </c>
      <c r="B406" s="252" t="s">
        <v>163</v>
      </c>
      <c r="C406" t="s">
        <v>164</v>
      </c>
      <c r="D406" s="220" t="s">
        <v>165</v>
      </c>
    </row>
    <row r="407" spans="1:4" x14ac:dyDescent="0.3">
      <c r="A407" t="s">
        <v>588</v>
      </c>
      <c r="B407" s="252" t="s">
        <v>167</v>
      </c>
      <c r="C407" t="s">
        <v>168</v>
      </c>
      <c r="D407" s="220" t="s">
        <v>169</v>
      </c>
    </row>
    <row r="408" spans="1:4" x14ac:dyDescent="0.3">
      <c r="A408" t="s">
        <v>589</v>
      </c>
      <c r="B408" s="252" t="s">
        <v>167</v>
      </c>
      <c r="C408" t="s">
        <v>168</v>
      </c>
      <c r="D408" s="220" t="s">
        <v>169</v>
      </c>
    </row>
    <row r="409" spans="1:4" x14ac:dyDescent="0.3">
      <c r="A409" t="s">
        <v>590</v>
      </c>
      <c r="B409" s="252" t="s">
        <v>167</v>
      </c>
      <c r="C409" t="s">
        <v>168</v>
      </c>
      <c r="D409" s="220" t="s">
        <v>169</v>
      </c>
    </row>
    <row r="410" spans="1:4" x14ac:dyDescent="0.3">
      <c r="A410" t="s">
        <v>591</v>
      </c>
      <c r="B410" s="252" t="s">
        <v>167</v>
      </c>
      <c r="C410" t="s">
        <v>168</v>
      </c>
      <c r="D410" s="220" t="s">
        <v>169</v>
      </c>
    </row>
    <row r="411" spans="1:4" x14ac:dyDescent="0.3">
      <c r="A411" t="s">
        <v>592</v>
      </c>
      <c r="B411" s="252" t="s">
        <v>167</v>
      </c>
      <c r="C411" t="s">
        <v>168</v>
      </c>
      <c r="D411" s="220" t="s">
        <v>169</v>
      </c>
    </row>
    <row r="412" spans="1:4" x14ac:dyDescent="0.3">
      <c r="A412" t="s">
        <v>593</v>
      </c>
      <c r="B412" s="252" t="s">
        <v>171</v>
      </c>
      <c r="C412" t="s">
        <v>172</v>
      </c>
      <c r="D412" s="220" t="s">
        <v>173</v>
      </c>
    </row>
    <row r="413" spans="1:4" x14ac:dyDescent="0.3">
      <c r="A413" t="s">
        <v>594</v>
      </c>
      <c r="B413" s="252" t="s">
        <v>159</v>
      </c>
      <c r="C413" t="s">
        <v>160</v>
      </c>
      <c r="D413" s="220" t="s">
        <v>161</v>
      </c>
    </row>
    <row r="414" spans="1:4" x14ac:dyDescent="0.3">
      <c r="A414" t="s">
        <v>595</v>
      </c>
      <c r="B414" s="252" t="s">
        <v>167</v>
      </c>
      <c r="C414" t="s">
        <v>168</v>
      </c>
      <c r="D414" s="220" t="s">
        <v>169</v>
      </c>
    </row>
    <row r="415" spans="1:4" x14ac:dyDescent="0.3">
      <c r="A415" s="221" t="s">
        <v>596</v>
      </c>
      <c r="B415" s="252" t="s">
        <v>159</v>
      </c>
      <c r="C415" t="s">
        <v>160</v>
      </c>
      <c r="D415" t="s">
        <v>161</v>
      </c>
    </row>
    <row r="416" spans="1:4" x14ac:dyDescent="0.3">
      <c r="A416" s="221" t="s">
        <v>597</v>
      </c>
      <c r="B416" s="253" t="s">
        <v>159</v>
      </c>
      <c r="C416" t="s">
        <v>160</v>
      </c>
      <c r="D416" t="s">
        <v>161</v>
      </c>
    </row>
    <row r="417" spans="1:4" x14ac:dyDescent="0.3">
      <c r="A417" s="221" t="s">
        <v>598</v>
      </c>
      <c r="B417" s="253" t="s">
        <v>163</v>
      </c>
      <c r="C417" t="s">
        <v>164</v>
      </c>
      <c r="D417" t="s">
        <v>165</v>
      </c>
    </row>
    <row r="418" spans="1:4" x14ac:dyDescent="0.3">
      <c r="A418" s="221" t="s">
        <v>599</v>
      </c>
      <c r="B418" s="252" t="s">
        <v>163</v>
      </c>
      <c r="C418" t="s">
        <v>164</v>
      </c>
      <c r="D418" t="s">
        <v>165</v>
      </c>
    </row>
    <row r="419" spans="1:4" x14ac:dyDescent="0.3">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09375" defaultRowHeight="14.4" x14ac:dyDescent="0.3"/>
  <cols>
    <col min="1" max="1" width="53.44140625" style="76" customWidth="1"/>
    <col min="2" max="2" width="12" style="76" customWidth="1"/>
    <col min="3" max="3" width="48.88671875" style="76" customWidth="1"/>
    <col min="4" max="4" width="9.109375" style="76"/>
    <col min="5" max="5" width="29.44140625" style="76" customWidth="1"/>
    <col min="6" max="16384" width="9.109375" style="76"/>
  </cols>
  <sheetData>
    <row r="1" spans="1:5" x14ac:dyDescent="0.3">
      <c r="A1" s="76" t="s">
        <v>601</v>
      </c>
      <c r="B1" s="76" t="str">
        <f>VLOOKUP(valDistr,dataDistr,3,FALSE)</f>
        <v>Org Name</v>
      </c>
      <c r="C1" s="76" t="s">
        <v>155</v>
      </c>
      <c r="D1" s="76" t="str">
        <f>LEFT(VLOOKUP(valDistr,dataDistr,2,FALSE),4)</f>
        <v xml:space="preserve">Org </v>
      </c>
    </row>
    <row r="2" spans="1:5" x14ac:dyDescent="0.3">
      <c r="A2" s="76" t="s">
        <v>602</v>
      </c>
      <c r="B2" s="76" t="str">
        <f>VLOOKUP(valDistr,dataDistr,7,FALSE)</f>
        <v>Address 1</v>
      </c>
      <c r="C2" s="76" t="s">
        <v>603</v>
      </c>
      <c r="D2" s="76" t="str">
        <f>VLOOKUP(valDistr,dataDistr,12,FALSE)</f>
        <v>2015 Level</v>
      </c>
    </row>
    <row r="3" spans="1:5" x14ac:dyDescent="0.3">
      <c r="A3" s="76" t="s">
        <v>604</v>
      </c>
      <c r="B3" s="76" t="str">
        <f>IF(VLOOKUP(valDistr,dataDistr,8,FALSE)=0,"",VLOOKUP(valDistr,dataDistr,8,FALSE))</f>
        <v>Address 2</v>
      </c>
    </row>
    <row r="4" spans="1:5" x14ac:dyDescent="0.3">
      <c r="A4" s="449" t="s">
        <v>605</v>
      </c>
      <c r="B4" s="449" t="str">
        <f>VLOOKUP(valDistr,dataDistr,9,FALSE)&amp;", "&amp;VLOOKUP(valDistr,dataDistr,10,FALSE)&amp;" "&amp;VLOOKUP(valDistr,dataDistr,11,FALSE)</f>
        <v>Town, State  Zip</v>
      </c>
      <c r="C4" s="449"/>
      <c r="D4" s="449"/>
      <c r="E4" s="449"/>
    </row>
    <row r="7" spans="1:5" x14ac:dyDescent="0.3">
      <c r="A7" s="77" t="s">
        <v>606</v>
      </c>
      <c r="B7" s="77" t="s">
        <v>607</v>
      </c>
    </row>
    <row r="8" spans="1:5" x14ac:dyDescent="0.3">
      <c r="D8" s="76" t="s">
        <v>608</v>
      </c>
    </row>
    <row r="9" spans="1:5" x14ac:dyDescent="0.3">
      <c r="A9" s="76" t="s">
        <v>609</v>
      </c>
      <c r="B9" s="76" t="s">
        <v>610</v>
      </c>
      <c r="D9" s="76">
        <v>1</v>
      </c>
    </row>
    <row r="10" spans="1:5" x14ac:dyDescent="0.3">
      <c r="A10" s="92" t="s">
        <v>611</v>
      </c>
      <c r="B10" s="76">
        <v>1</v>
      </c>
      <c r="C10" s="76" t="s">
        <v>611</v>
      </c>
      <c r="D10" s="76">
        <v>2</v>
      </c>
      <c r="E10" s="76" t="s">
        <v>612</v>
      </c>
    </row>
    <row r="11" spans="1:5" x14ac:dyDescent="0.3">
      <c r="A11" s="247" t="s">
        <v>613</v>
      </c>
      <c r="B11" s="76">
        <v>2</v>
      </c>
      <c r="C11" s="76" t="s">
        <v>614</v>
      </c>
      <c r="D11" s="76">
        <v>3</v>
      </c>
      <c r="E11" s="76" t="s">
        <v>615</v>
      </c>
    </row>
    <row r="12" spans="1:5" x14ac:dyDescent="0.3">
      <c r="A12" s="247" t="s">
        <v>616</v>
      </c>
      <c r="B12" s="76">
        <v>3</v>
      </c>
      <c r="C12" s="76" t="s">
        <v>617</v>
      </c>
      <c r="D12" s="76">
        <v>4</v>
      </c>
      <c r="E12" s="76" t="s">
        <v>618</v>
      </c>
    </row>
    <row r="13" spans="1:5" x14ac:dyDescent="0.3">
      <c r="A13" s="247" t="s">
        <v>619</v>
      </c>
      <c r="B13" s="76">
        <v>4</v>
      </c>
      <c r="C13" s="225" t="s">
        <v>620</v>
      </c>
      <c r="D13" s="76">
        <v>5</v>
      </c>
      <c r="E13" s="76" t="s">
        <v>621</v>
      </c>
    </row>
    <row r="14" spans="1:5" x14ac:dyDescent="0.3">
      <c r="A14" s="248" t="s">
        <v>622</v>
      </c>
      <c r="B14" s="76">
        <v>5</v>
      </c>
      <c r="C14" s="76" t="s">
        <v>623</v>
      </c>
      <c r="D14" s="76">
        <v>6</v>
      </c>
    </row>
    <row r="15" spans="1:5" x14ac:dyDescent="0.3">
      <c r="A15" s="248" t="s">
        <v>624</v>
      </c>
      <c r="B15" s="76">
        <v>6</v>
      </c>
      <c r="C15" s="76" t="s">
        <v>625</v>
      </c>
    </row>
    <row r="16" spans="1:5" x14ac:dyDescent="0.3">
      <c r="C16" s="76" t="s">
        <v>626</v>
      </c>
    </row>
    <row r="17" spans="1:4" x14ac:dyDescent="0.3">
      <c r="C17" s="76" t="s">
        <v>627</v>
      </c>
    </row>
    <row r="19" spans="1:4" x14ac:dyDescent="0.3">
      <c r="A19" s="78" t="s">
        <v>628</v>
      </c>
    </row>
    <row r="20" spans="1:4" x14ac:dyDescent="0.3">
      <c r="A20" s="79" t="s">
        <v>609</v>
      </c>
      <c r="B20" s="76">
        <v>1</v>
      </c>
    </row>
    <row r="21" spans="1:4" x14ac:dyDescent="0.3">
      <c r="A21" s="79" t="s">
        <v>629</v>
      </c>
      <c r="B21" s="76">
        <v>1</v>
      </c>
    </row>
    <row r="22" spans="1:4" x14ac:dyDescent="0.3">
      <c r="A22" s="79" t="s">
        <v>630</v>
      </c>
    </row>
    <row r="23" spans="1:4" x14ac:dyDescent="0.3">
      <c r="A23" s="79"/>
    </row>
    <row r="24" spans="1:4" x14ac:dyDescent="0.3">
      <c r="A24" s="79"/>
    </row>
    <row r="25" spans="1:4" x14ac:dyDescent="0.3">
      <c r="A25" s="79"/>
    </row>
    <row r="26" spans="1:4" x14ac:dyDescent="0.3">
      <c r="A26" s="77" t="s">
        <v>606</v>
      </c>
      <c r="B26" s="77" t="s">
        <v>631</v>
      </c>
    </row>
    <row r="27" spans="1:4" x14ac:dyDescent="0.3">
      <c r="A27" s="79"/>
    </row>
    <row r="28" spans="1:4" x14ac:dyDescent="0.3">
      <c r="A28" s="79" t="s">
        <v>632</v>
      </c>
      <c r="B28" s="76">
        <v>1</v>
      </c>
      <c r="C28" s="76" t="s">
        <v>633</v>
      </c>
    </row>
    <row r="29" spans="1:4" x14ac:dyDescent="0.3">
      <c r="A29" s="79"/>
      <c r="C29" s="76" t="s">
        <v>634</v>
      </c>
      <c r="D29" s="76" t="s">
        <v>635</v>
      </c>
    </row>
    <row r="30" spans="1:4" x14ac:dyDescent="0.3">
      <c r="A30" s="79"/>
      <c r="C30" s="76" t="s">
        <v>636</v>
      </c>
      <c r="D30" s="76" t="s">
        <v>634</v>
      </c>
    </row>
    <row r="31" spans="1:4" x14ac:dyDescent="0.3">
      <c r="A31" s="79"/>
      <c r="C31" s="76" t="s">
        <v>637</v>
      </c>
      <c r="D31" s="76" t="s">
        <v>636</v>
      </c>
    </row>
    <row r="32" spans="1:4" x14ac:dyDescent="0.3">
      <c r="A32" s="79"/>
      <c r="C32" s="76" t="s">
        <v>638</v>
      </c>
      <c r="D32" s="76" t="s">
        <v>637</v>
      </c>
    </row>
    <row r="33" spans="1:5" x14ac:dyDescent="0.3">
      <c r="A33" s="79"/>
      <c r="C33" s="76" t="s">
        <v>639</v>
      </c>
      <c r="D33" s="76" t="s">
        <v>638</v>
      </c>
    </row>
    <row r="34" spans="1:5" x14ac:dyDescent="0.3">
      <c r="A34" s="79"/>
      <c r="D34" s="76" t="s">
        <v>639</v>
      </c>
    </row>
    <row r="36" spans="1:5" x14ac:dyDescent="0.3">
      <c r="A36" s="77" t="s">
        <v>606</v>
      </c>
      <c r="B36" s="77" t="s">
        <v>640</v>
      </c>
    </row>
    <row r="38" spans="1:5" x14ac:dyDescent="0.3">
      <c r="A38" s="76" t="s">
        <v>641</v>
      </c>
    </row>
    <row r="39" spans="1:5" x14ac:dyDescent="0.3">
      <c r="B39" s="80" t="s">
        <v>642</v>
      </c>
      <c r="C39" s="76" t="s">
        <v>643</v>
      </c>
    </row>
    <row r="40" spans="1:5" x14ac:dyDescent="0.3">
      <c r="B40" s="80" t="s">
        <v>644</v>
      </c>
    </row>
    <row r="41" spans="1:5" x14ac:dyDescent="0.3">
      <c r="B41" s="80" t="s">
        <v>645</v>
      </c>
    </row>
    <row r="42" spans="1:5" x14ac:dyDescent="0.3">
      <c r="B42" s="80" t="s">
        <v>646</v>
      </c>
    </row>
    <row r="44" spans="1:5" x14ac:dyDescent="0.3">
      <c r="A44" s="76" t="s">
        <v>647</v>
      </c>
    </row>
    <row r="45" spans="1:5" x14ac:dyDescent="0.3">
      <c r="B45" s="81" t="s">
        <v>648</v>
      </c>
      <c r="C45" s="76" t="s">
        <v>649</v>
      </c>
      <c r="E45" s="76" t="s">
        <v>650</v>
      </c>
    </row>
    <row r="46" spans="1:5" x14ac:dyDescent="0.3">
      <c r="B46" s="81" t="s">
        <v>651</v>
      </c>
    </row>
    <row r="47" spans="1:5" x14ac:dyDescent="0.3">
      <c r="B47" s="76" t="s">
        <v>652</v>
      </c>
      <c r="E47" s="76" t="s">
        <v>645</v>
      </c>
    </row>
    <row r="48" spans="1:5" x14ac:dyDescent="0.3">
      <c r="E48" s="76" t="s">
        <v>653</v>
      </c>
    </row>
    <row r="49" spans="1:5" x14ac:dyDescent="0.3">
      <c r="A49" s="77" t="s">
        <v>606</v>
      </c>
      <c r="B49" s="77" t="s">
        <v>654</v>
      </c>
      <c r="E49" s="76" t="s">
        <v>655</v>
      </c>
    </row>
    <row r="50" spans="1:5" x14ac:dyDescent="0.3">
      <c r="E50" s="76" t="s">
        <v>646</v>
      </c>
    </row>
    <row r="51" spans="1:5" ht="15" thickBot="1" x14ac:dyDescent="0.35">
      <c r="A51" s="76" t="s">
        <v>641</v>
      </c>
      <c r="E51" s="76" t="s">
        <v>656</v>
      </c>
    </row>
    <row r="52" spans="1:5" x14ac:dyDescent="0.3">
      <c r="A52" s="82" t="s">
        <v>641</v>
      </c>
      <c r="E52" s="76" t="s">
        <v>657</v>
      </c>
    </row>
    <row r="53" spans="1:5" x14ac:dyDescent="0.3">
      <c r="A53" s="83"/>
      <c r="E53" s="76" t="s">
        <v>644</v>
      </c>
    </row>
    <row r="54" spans="1:5" x14ac:dyDescent="0.3">
      <c r="A54" s="84" t="s">
        <v>658</v>
      </c>
    </row>
    <row r="55" spans="1:5" x14ac:dyDescent="0.3">
      <c r="A55" s="84" t="s">
        <v>659</v>
      </c>
    </row>
    <row r="56" spans="1:5" x14ac:dyDescent="0.3">
      <c r="A56" s="84" t="s">
        <v>660</v>
      </c>
    </row>
    <row r="57" spans="1:5" x14ac:dyDescent="0.3">
      <c r="A57" s="84" t="s">
        <v>661</v>
      </c>
    </row>
    <row r="58" spans="1:5" x14ac:dyDescent="0.3">
      <c r="A58" s="84" t="s">
        <v>662</v>
      </c>
    </row>
    <row r="59" spans="1:5" x14ac:dyDescent="0.3">
      <c r="A59" s="84" t="s">
        <v>663</v>
      </c>
    </row>
    <row r="60" spans="1:5" x14ac:dyDescent="0.3">
      <c r="A60" s="84" t="s">
        <v>664</v>
      </c>
    </row>
    <row r="61" spans="1:5" x14ac:dyDescent="0.3">
      <c r="A61" s="84" t="s">
        <v>665</v>
      </c>
    </row>
    <row r="62" spans="1:5" x14ac:dyDescent="0.3">
      <c r="A62" s="84" t="s">
        <v>666</v>
      </c>
    </row>
    <row r="63" spans="1:5" x14ac:dyDescent="0.3">
      <c r="A63" s="84" t="s">
        <v>667</v>
      </c>
    </row>
    <row r="64" spans="1:5" x14ac:dyDescent="0.3">
      <c r="A64" s="84" t="s">
        <v>668</v>
      </c>
    </row>
    <row r="65" spans="1:2" x14ac:dyDescent="0.3">
      <c r="A65" s="84" t="s">
        <v>669</v>
      </c>
    </row>
    <row r="66" spans="1:2" x14ac:dyDescent="0.3">
      <c r="A66" s="84" t="s">
        <v>670</v>
      </c>
    </row>
    <row r="67" spans="1:2" ht="15" thickBot="1" x14ac:dyDescent="0.35">
      <c r="A67" s="85" t="s">
        <v>644</v>
      </c>
      <c r="B67" s="80"/>
    </row>
    <row r="68" spans="1:2" x14ac:dyDescent="0.3">
      <c r="B68" s="80"/>
    </row>
    <row r="69" spans="1:2" x14ac:dyDescent="0.3">
      <c r="B69" s="80"/>
    </row>
    <row r="71" spans="1:2" ht="15" thickBot="1" x14ac:dyDescent="0.35"/>
    <row r="72" spans="1:2" x14ac:dyDescent="0.3">
      <c r="A72" s="86" t="s">
        <v>671</v>
      </c>
    </row>
    <row r="73" spans="1:2" x14ac:dyDescent="0.3">
      <c r="A73" s="87"/>
    </row>
    <row r="74" spans="1:2" x14ac:dyDescent="0.3">
      <c r="A74" s="84" t="s">
        <v>672</v>
      </c>
    </row>
    <row r="75" spans="1:2" ht="15" thickBot="1" x14ac:dyDescent="0.35">
      <c r="A75" s="85" t="s">
        <v>673</v>
      </c>
    </row>
    <row r="76" spans="1:2" ht="15" thickBot="1" x14ac:dyDescent="0.35"/>
    <row r="77" spans="1:2" x14ac:dyDescent="0.3">
      <c r="A77" s="86" t="s">
        <v>674</v>
      </c>
    </row>
    <row r="78" spans="1:2" x14ac:dyDescent="0.3">
      <c r="A78" s="87"/>
    </row>
    <row r="79" spans="1:2" x14ac:dyDescent="0.3">
      <c r="A79" s="88" t="s">
        <v>675</v>
      </c>
    </row>
    <row r="80" spans="1:2" x14ac:dyDescent="0.3">
      <c r="A80" s="88" t="s">
        <v>676</v>
      </c>
    </row>
    <row r="81" spans="1:1" x14ac:dyDescent="0.3">
      <c r="A81" s="84" t="s">
        <v>677</v>
      </c>
    </row>
    <row r="82" spans="1:1" x14ac:dyDescent="0.3">
      <c r="A82" s="84" t="s">
        <v>678</v>
      </c>
    </row>
    <row r="83" spans="1:1" x14ac:dyDescent="0.3">
      <c r="A83" s="84" t="s">
        <v>679</v>
      </c>
    </row>
    <row r="84" spans="1:1" x14ac:dyDescent="0.3">
      <c r="A84" s="84" t="s">
        <v>680</v>
      </c>
    </row>
    <row r="85" spans="1:1" x14ac:dyDescent="0.3">
      <c r="A85" s="84" t="s">
        <v>681</v>
      </c>
    </row>
    <row r="86" spans="1:1" x14ac:dyDescent="0.3">
      <c r="A86" s="84" t="s">
        <v>682</v>
      </c>
    </row>
    <row r="87" spans="1:1" x14ac:dyDescent="0.3">
      <c r="A87" s="84" t="s">
        <v>683</v>
      </c>
    </row>
    <row r="88" spans="1:1" x14ac:dyDescent="0.3">
      <c r="A88" s="84" t="s">
        <v>684</v>
      </c>
    </row>
    <row r="89" spans="1:1" ht="15" thickBot="1" x14ac:dyDescent="0.35">
      <c r="A89" s="85" t="s">
        <v>673</v>
      </c>
    </row>
    <row r="91" spans="1:1" ht="15" thickBot="1" x14ac:dyDescent="0.35"/>
    <row r="92" spans="1:1" x14ac:dyDescent="0.3">
      <c r="A92" s="86" t="s">
        <v>685</v>
      </c>
    </row>
    <row r="93" spans="1:1" x14ac:dyDescent="0.3">
      <c r="A93" s="89"/>
    </row>
    <row r="94" spans="1:1" x14ac:dyDescent="0.3">
      <c r="A94" s="84" t="s">
        <v>686</v>
      </c>
    </row>
    <row r="95" spans="1:1" x14ac:dyDescent="0.3">
      <c r="A95" s="88" t="s">
        <v>687</v>
      </c>
    </row>
    <row r="96" spans="1:1" x14ac:dyDescent="0.3">
      <c r="A96" s="84" t="s">
        <v>688</v>
      </c>
    </row>
    <row r="97" spans="1:1" ht="15" thickBot="1" x14ac:dyDescent="0.35">
      <c r="A97" s="85" t="s">
        <v>673</v>
      </c>
    </row>
    <row r="98" spans="1:1" ht="15" thickBot="1" x14ac:dyDescent="0.35"/>
    <row r="99" spans="1:1" x14ac:dyDescent="0.3">
      <c r="A99" s="86" t="s">
        <v>689</v>
      </c>
    </row>
    <row r="100" spans="1:1" x14ac:dyDescent="0.3">
      <c r="A100" s="89"/>
    </row>
    <row r="101" spans="1:1" x14ac:dyDescent="0.3">
      <c r="A101" s="88" t="s">
        <v>690</v>
      </c>
    </row>
    <row r="102" spans="1:1" x14ac:dyDescent="0.3">
      <c r="A102" s="88" t="s">
        <v>97</v>
      </c>
    </row>
    <row r="103" spans="1:1" x14ac:dyDescent="0.3">
      <c r="A103" s="88" t="s">
        <v>691</v>
      </c>
    </row>
    <row r="104" spans="1:1" x14ac:dyDescent="0.3">
      <c r="A104" s="88" t="s">
        <v>673</v>
      </c>
    </row>
    <row r="105" spans="1:1" x14ac:dyDescent="0.3">
      <c r="A105" s="88"/>
    </row>
    <row r="106" spans="1:1" x14ac:dyDescent="0.3">
      <c r="A106" s="88"/>
    </row>
    <row r="107" spans="1:1" x14ac:dyDescent="0.3">
      <c r="A107" s="88"/>
    </row>
    <row r="108" spans="1:1" ht="15" thickBot="1" x14ac:dyDescent="0.35">
      <c r="A108" s="85"/>
    </row>
    <row r="109" spans="1:1" ht="15" thickBot="1" x14ac:dyDescent="0.35"/>
    <row r="110" spans="1:1" x14ac:dyDescent="0.3">
      <c r="A110" s="86" t="s">
        <v>692</v>
      </c>
    </row>
    <row r="111" spans="1:1" x14ac:dyDescent="0.3">
      <c r="A111" s="84"/>
    </row>
    <row r="112" spans="1:1" x14ac:dyDescent="0.3">
      <c r="A112" s="84"/>
    </row>
    <row r="113" spans="1:1" ht="15" thickBot="1" x14ac:dyDescent="0.35">
      <c r="A113" s="85"/>
    </row>
    <row r="115" spans="1:1" ht="15" thickBot="1" x14ac:dyDescent="0.35"/>
    <row r="116" spans="1:1" x14ac:dyDescent="0.3">
      <c r="A116" s="86" t="s">
        <v>693</v>
      </c>
    </row>
    <row r="117" spans="1:1" x14ac:dyDescent="0.3">
      <c r="A117" s="89"/>
    </row>
    <row r="118" spans="1:1" x14ac:dyDescent="0.3">
      <c r="A118" s="84" t="s">
        <v>694</v>
      </c>
    </row>
    <row r="119" spans="1:1" x14ac:dyDescent="0.3">
      <c r="A119" s="84" t="s">
        <v>686</v>
      </c>
    </row>
    <row r="120" spans="1:1" x14ac:dyDescent="0.3">
      <c r="A120" s="84" t="s">
        <v>695</v>
      </c>
    </row>
    <row r="121" spans="1:1" x14ac:dyDescent="0.3">
      <c r="A121" s="84" t="s">
        <v>696</v>
      </c>
    </row>
    <row r="122" spans="1:1" x14ac:dyDescent="0.3">
      <c r="A122" s="84" t="s">
        <v>697</v>
      </c>
    </row>
    <row r="123" spans="1:1" x14ac:dyDescent="0.3">
      <c r="A123" s="84" t="s">
        <v>688</v>
      </c>
    </row>
    <row r="124" spans="1:1" x14ac:dyDescent="0.3">
      <c r="A124" s="84" t="s">
        <v>698</v>
      </c>
    </row>
    <row r="125" spans="1:1" ht="15" thickBot="1" x14ac:dyDescent="0.35">
      <c r="A125" s="85" t="s">
        <v>673</v>
      </c>
    </row>
    <row r="126" spans="1:1" ht="15" thickBot="1" x14ac:dyDescent="0.35"/>
    <row r="127" spans="1:1" x14ac:dyDescent="0.3">
      <c r="A127" s="86" t="s">
        <v>699</v>
      </c>
    </row>
    <row r="128" spans="1:1" x14ac:dyDescent="0.3">
      <c r="A128" s="89"/>
    </row>
    <row r="129" spans="1:1" x14ac:dyDescent="0.3">
      <c r="A129" s="84" t="s">
        <v>700</v>
      </c>
    </row>
    <row r="130" spans="1:1" x14ac:dyDescent="0.3">
      <c r="A130" s="84" t="s">
        <v>665</v>
      </c>
    </row>
    <row r="131" spans="1:1" x14ac:dyDescent="0.3">
      <c r="A131" s="84" t="s">
        <v>701</v>
      </c>
    </row>
    <row r="132" spans="1:1" x14ac:dyDescent="0.3">
      <c r="A132" s="84" t="s">
        <v>702</v>
      </c>
    </row>
    <row r="133" spans="1:1" x14ac:dyDescent="0.3">
      <c r="A133" s="84" t="s">
        <v>703</v>
      </c>
    </row>
    <row r="134" spans="1:1" x14ac:dyDescent="0.3">
      <c r="A134" s="84" t="s">
        <v>704</v>
      </c>
    </row>
    <row r="135" spans="1:1" x14ac:dyDescent="0.3">
      <c r="A135" s="84" t="s">
        <v>673</v>
      </c>
    </row>
    <row r="136" spans="1:1" ht="15" thickBot="1" x14ac:dyDescent="0.35"/>
    <row r="137" spans="1:1" x14ac:dyDescent="0.3">
      <c r="A137" s="86" t="s">
        <v>705</v>
      </c>
    </row>
    <row r="138" spans="1:1" x14ac:dyDescent="0.3">
      <c r="A138" s="89"/>
    </row>
    <row r="139" spans="1:1" x14ac:dyDescent="0.3">
      <c r="A139" s="84" t="s">
        <v>706</v>
      </c>
    </row>
    <row r="140" spans="1:1" x14ac:dyDescent="0.3">
      <c r="A140" s="84" t="s">
        <v>676</v>
      </c>
    </row>
    <row r="141" spans="1:1" x14ac:dyDescent="0.3">
      <c r="A141" s="84" t="s">
        <v>707</v>
      </c>
    </row>
    <row r="142" spans="1:1" x14ac:dyDescent="0.3">
      <c r="A142" s="84" t="s">
        <v>686</v>
      </c>
    </row>
    <row r="143" spans="1:1" ht="15" thickBot="1" x14ac:dyDescent="0.35">
      <c r="A143" s="85" t="s">
        <v>673</v>
      </c>
    </row>
    <row r="144" spans="1:1" ht="15" thickBot="1" x14ac:dyDescent="0.35"/>
    <row r="145" spans="1:1" x14ac:dyDescent="0.3">
      <c r="A145" s="86" t="s">
        <v>708</v>
      </c>
    </row>
    <row r="146" spans="1:1" x14ac:dyDescent="0.3">
      <c r="A146" s="89"/>
    </row>
    <row r="147" spans="1:1" x14ac:dyDescent="0.3">
      <c r="A147" s="84" t="s">
        <v>709</v>
      </c>
    </row>
    <row r="148" spans="1:1" x14ac:dyDescent="0.3">
      <c r="A148" s="84" t="s">
        <v>710</v>
      </c>
    </row>
    <row r="149" spans="1:1" x14ac:dyDescent="0.3">
      <c r="A149" s="84" t="s">
        <v>711</v>
      </c>
    </row>
    <row r="150" spans="1:1" x14ac:dyDescent="0.3">
      <c r="A150" s="84" t="s">
        <v>712</v>
      </c>
    </row>
    <row r="151" spans="1:1" x14ac:dyDescent="0.3">
      <c r="A151" s="88" t="s">
        <v>713</v>
      </c>
    </row>
    <row r="152" spans="1:1" x14ac:dyDescent="0.3">
      <c r="A152" s="84" t="s">
        <v>714</v>
      </c>
    </row>
    <row r="153" spans="1:1" x14ac:dyDescent="0.3">
      <c r="A153" s="84" t="s">
        <v>715</v>
      </c>
    </row>
    <row r="154" spans="1:1" x14ac:dyDescent="0.3">
      <c r="A154" s="88" t="s">
        <v>673</v>
      </c>
    </row>
    <row r="157" spans="1:1" x14ac:dyDescent="0.3">
      <c r="A157" s="450" t="s">
        <v>716</v>
      </c>
    </row>
    <row r="158" spans="1:1" x14ac:dyDescent="0.3">
      <c r="A158" s="213"/>
    </row>
    <row r="159" spans="1:1" x14ac:dyDescent="0.3">
      <c r="A159" s="212" t="s">
        <v>717</v>
      </c>
    </row>
    <row r="160" spans="1:1" x14ac:dyDescent="0.3">
      <c r="A160" s="451" t="s">
        <v>718</v>
      </c>
    </row>
    <row r="163" spans="1:3" x14ac:dyDescent="0.3">
      <c r="A163" s="76" t="s">
        <v>719</v>
      </c>
    </row>
    <row r="164" spans="1:3" ht="15.6" x14ac:dyDescent="0.3">
      <c r="A164" s="90" t="s">
        <v>720</v>
      </c>
    </row>
    <row r="165" spans="1:3" ht="15" thickBot="1" x14ac:dyDescent="0.35"/>
    <row r="166" spans="1:3" x14ac:dyDescent="0.3">
      <c r="A166" s="91" t="s">
        <v>721</v>
      </c>
      <c r="C166" s="92"/>
    </row>
    <row r="167" spans="1:3" x14ac:dyDescent="0.3">
      <c r="A167" s="83"/>
      <c r="C167" s="92"/>
    </row>
    <row r="168" spans="1:3" x14ac:dyDescent="0.3">
      <c r="A168" s="84" t="s">
        <v>722</v>
      </c>
    </row>
    <row r="169" spans="1:3" ht="15" thickBot="1" x14ac:dyDescent="0.35">
      <c r="A169" s="85" t="s">
        <v>723</v>
      </c>
    </row>
    <row r="170" spans="1:3" ht="15" thickBot="1" x14ac:dyDescent="0.35"/>
    <row r="171" spans="1:3" x14ac:dyDescent="0.3">
      <c r="A171" s="91" t="s">
        <v>724</v>
      </c>
    </row>
    <row r="172" spans="1:3" x14ac:dyDescent="0.3">
      <c r="A172" s="83"/>
    </row>
    <row r="173" spans="1:3" x14ac:dyDescent="0.3">
      <c r="A173" s="84" t="s">
        <v>675</v>
      </c>
    </row>
    <row r="174" spans="1:3" ht="15" thickBot="1" x14ac:dyDescent="0.35">
      <c r="A174" s="85" t="s">
        <v>678</v>
      </c>
    </row>
    <row r="175" spans="1:3" ht="15" thickBot="1" x14ac:dyDescent="0.35"/>
    <row r="176" spans="1:3" x14ac:dyDescent="0.3">
      <c r="A176" s="91" t="s">
        <v>725</v>
      </c>
    </row>
    <row r="177" spans="1:1" x14ac:dyDescent="0.3">
      <c r="A177" s="83"/>
    </row>
    <row r="178" spans="1:1" ht="15" thickBot="1" x14ac:dyDescent="0.35">
      <c r="A178" s="85" t="s">
        <v>726</v>
      </c>
    </row>
    <row r="179" spans="1:1" ht="15" thickBot="1" x14ac:dyDescent="0.35">
      <c r="A179" s="84"/>
    </row>
    <row r="180" spans="1:1" x14ac:dyDescent="0.3">
      <c r="A180" s="91" t="s">
        <v>727</v>
      </c>
    </row>
    <row r="181" spans="1:1" x14ac:dyDescent="0.3">
      <c r="A181" s="83"/>
    </row>
    <row r="182" spans="1:1" x14ac:dyDescent="0.3">
      <c r="A182" s="84" t="s">
        <v>93</v>
      </c>
    </row>
    <row r="183" spans="1:1" ht="15" thickBot="1" x14ac:dyDescent="0.35">
      <c r="A183" s="85" t="s">
        <v>728</v>
      </c>
    </row>
    <row r="184" spans="1:1" ht="15" thickBot="1" x14ac:dyDescent="0.35"/>
    <row r="185" spans="1:1" x14ac:dyDescent="0.3">
      <c r="A185" s="91" t="s">
        <v>729</v>
      </c>
    </row>
    <row r="186" spans="1:1" x14ac:dyDescent="0.3">
      <c r="A186" s="83"/>
    </row>
    <row r="187" spans="1:1" x14ac:dyDescent="0.3">
      <c r="A187" s="84" t="s">
        <v>730</v>
      </c>
    </row>
    <row r="188" spans="1:1" x14ac:dyDescent="0.3">
      <c r="A188" s="84" t="s">
        <v>731</v>
      </c>
    </row>
    <row r="189" spans="1:1" ht="15" thickBot="1" x14ac:dyDescent="0.35">
      <c r="A189" s="85" t="s">
        <v>732</v>
      </c>
    </row>
    <row r="191" spans="1:1" ht="15" thickBot="1" x14ac:dyDescent="0.35"/>
    <row r="192" spans="1:1" x14ac:dyDescent="0.3">
      <c r="A192" s="91" t="s">
        <v>733</v>
      </c>
    </row>
    <row r="193" spans="1:1" x14ac:dyDescent="0.3">
      <c r="A193" s="83"/>
    </row>
    <row r="194" spans="1:1" x14ac:dyDescent="0.3">
      <c r="A194" s="84" t="s">
        <v>734</v>
      </c>
    </row>
    <row r="195" spans="1:1" x14ac:dyDescent="0.3">
      <c r="A195" s="84" t="s">
        <v>735</v>
      </c>
    </row>
    <row r="196" spans="1:1" ht="15" thickBot="1" x14ac:dyDescent="0.35">
      <c r="A196" s="85" t="s">
        <v>736</v>
      </c>
    </row>
    <row r="197" spans="1:1" ht="15" thickBot="1" x14ac:dyDescent="0.35"/>
    <row r="198" spans="1:1" x14ac:dyDescent="0.3">
      <c r="A198" s="91" t="s">
        <v>737</v>
      </c>
    </row>
    <row r="199" spans="1:1" x14ac:dyDescent="0.3">
      <c r="A199" s="83"/>
    </row>
    <row r="200" spans="1:1" x14ac:dyDescent="0.3">
      <c r="A200" s="84" t="s">
        <v>728</v>
      </c>
    </row>
    <row r="201" spans="1:1" x14ac:dyDescent="0.3">
      <c r="A201" s="84" t="s">
        <v>731</v>
      </c>
    </row>
    <row r="202" spans="1:1" ht="15" thickBot="1" x14ac:dyDescent="0.35">
      <c r="A202" s="85" t="s">
        <v>738</v>
      </c>
    </row>
    <row r="203" spans="1:1" ht="15" thickBot="1" x14ac:dyDescent="0.35"/>
    <row r="204" spans="1:1" x14ac:dyDescent="0.3">
      <c r="A204" s="91" t="s">
        <v>739</v>
      </c>
    </row>
    <row r="205" spans="1:1" x14ac:dyDescent="0.3">
      <c r="A205" s="83"/>
    </row>
    <row r="206" spans="1:1" x14ac:dyDescent="0.3">
      <c r="A206" s="84" t="s">
        <v>710</v>
      </c>
    </row>
    <row r="207" spans="1:1" x14ac:dyDescent="0.3">
      <c r="A207" s="84" t="s">
        <v>740</v>
      </c>
    </row>
    <row r="208" spans="1:1" x14ac:dyDescent="0.3">
      <c r="A208" s="84" t="s">
        <v>741</v>
      </c>
    </row>
    <row r="209" spans="1:2" x14ac:dyDescent="0.3">
      <c r="A209" s="84" t="s">
        <v>742</v>
      </c>
    </row>
    <row r="210" spans="1:2" x14ac:dyDescent="0.3">
      <c r="A210" s="84" t="s">
        <v>743</v>
      </c>
    </row>
    <row r="211" spans="1:2" ht="15" thickBot="1" x14ac:dyDescent="0.35">
      <c r="A211" s="85" t="s">
        <v>744</v>
      </c>
    </row>
    <row r="213" spans="1:2" x14ac:dyDescent="0.3">
      <c r="A213" s="76" t="s">
        <v>745</v>
      </c>
    </row>
    <row r="216" spans="1:2" x14ac:dyDescent="0.3">
      <c r="A216" s="55" t="s">
        <v>746</v>
      </c>
      <c r="B216" s="76" t="s">
        <v>747</v>
      </c>
    </row>
    <row r="217" spans="1:2" x14ac:dyDescent="0.3">
      <c r="A217" s="55" t="s">
        <v>748</v>
      </c>
    </row>
    <row r="218" spans="1:2" x14ac:dyDescent="0.3">
      <c r="A218" s="55" t="s">
        <v>749</v>
      </c>
    </row>
    <row r="219" spans="1:2" x14ac:dyDescent="0.3">
      <c r="A219" s="55" t="s">
        <v>750</v>
      </c>
    </row>
    <row r="220" spans="1:2" x14ac:dyDescent="0.3">
      <c r="A220" s="55" t="s">
        <v>751</v>
      </c>
    </row>
    <row r="221" spans="1:2" x14ac:dyDescent="0.3">
      <c r="A221" s="55" t="s">
        <v>752</v>
      </c>
    </row>
    <row r="224" spans="1:2" x14ac:dyDescent="0.3">
      <c r="A224" s="76" t="s">
        <v>753</v>
      </c>
    </row>
    <row r="229" spans="1:1" ht="15" thickBot="1" x14ac:dyDescent="0.35"/>
    <row r="230" spans="1:1" x14ac:dyDescent="0.3">
      <c r="A230" s="123" t="s">
        <v>754</v>
      </c>
    </row>
    <row r="231" spans="1:1" x14ac:dyDescent="0.3">
      <c r="A231" s="128" t="s">
        <v>755</v>
      </c>
    </row>
    <row r="232" spans="1:1" x14ac:dyDescent="0.3">
      <c r="A232" s="124" t="s">
        <v>658</v>
      </c>
    </row>
    <row r="233" spans="1:1" x14ac:dyDescent="0.3">
      <c r="A233" s="124" t="s">
        <v>756</v>
      </c>
    </row>
    <row r="234" spans="1:1" x14ac:dyDescent="0.3">
      <c r="A234" s="124" t="s">
        <v>660</v>
      </c>
    </row>
    <row r="235" spans="1:1" x14ac:dyDescent="0.3">
      <c r="A235" s="124" t="s">
        <v>757</v>
      </c>
    </row>
    <row r="236" spans="1:1" x14ac:dyDescent="0.3">
      <c r="A236" s="124" t="s">
        <v>758</v>
      </c>
    </row>
    <row r="237" spans="1:1" x14ac:dyDescent="0.3">
      <c r="A237" s="124" t="s">
        <v>665</v>
      </c>
    </row>
    <row r="238" spans="1:1" x14ac:dyDescent="0.3">
      <c r="A238" s="124" t="s">
        <v>759</v>
      </c>
    </row>
    <row r="239" spans="1:1" x14ac:dyDescent="0.3">
      <c r="A239" s="124" t="s">
        <v>669</v>
      </c>
    </row>
    <row r="240" spans="1:1" x14ac:dyDescent="0.3">
      <c r="A240" s="124" t="s">
        <v>670</v>
      </c>
    </row>
    <row r="241" spans="1:1" x14ac:dyDescent="0.3">
      <c r="A241" s="122"/>
    </row>
    <row r="242" spans="1:1" x14ac:dyDescent="0.3">
      <c r="A242" s="122"/>
    </row>
    <row r="243" spans="1:1" x14ac:dyDescent="0.3">
      <c r="A243" s="122" t="s">
        <v>760</v>
      </c>
    </row>
    <row r="244" spans="1:1" x14ac:dyDescent="0.3">
      <c r="A244" s="122" t="s">
        <v>761</v>
      </c>
    </row>
    <row r="245" spans="1:1" x14ac:dyDescent="0.3">
      <c r="A245" s="122"/>
    </row>
    <row r="246" spans="1:1" x14ac:dyDescent="0.3">
      <c r="A246" s="122"/>
    </row>
    <row r="247" spans="1:1" x14ac:dyDescent="0.3">
      <c r="A247" s="122"/>
    </row>
    <row r="248" spans="1:1" x14ac:dyDescent="0.3">
      <c r="A248" s="122"/>
    </row>
    <row r="251" spans="1:1" x14ac:dyDescent="0.3">
      <c r="A251" s="127" t="s">
        <v>762</v>
      </c>
    </row>
    <row r="252" spans="1:1" x14ac:dyDescent="0.3">
      <c r="A252" s="127" t="s">
        <v>755</v>
      </c>
    </row>
    <row r="253" spans="1:1" x14ac:dyDescent="0.3">
      <c r="A253" s="122" t="s">
        <v>763</v>
      </c>
    </row>
    <row r="254" spans="1:1" x14ac:dyDescent="0.3">
      <c r="A254" s="122" t="s">
        <v>764</v>
      </c>
    </row>
    <row r="255" spans="1:1" x14ac:dyDescent="0.3">
      <c r="A255" s="122" t="s">
        <v>765</v>
      </c>
    </row>
    <row r="256" spans="1:1" x14ac:dyDescent="0.3">
      <c r="A256" s="122" t="s">
        <v>766</v>
      </c>
    </row>
    <row r="257" spans="1:1" x14ac:dyDescent="0.3">
      <c r="A257" s="122" t="s">
        <v>767</v>
      </c>
    </row>
    <row r="258" spans="1:1" x14ac:dyDescent="0.3">
      <c r="A258" s="122" t="s">
        <v>768</v>
      </c>
    </row>
    <row r="259" spans="1:1" x14ac:dyDescent="0.3">
      <c r="A259" s="122" t="s">
        <v>769</v>
      </c>
    </row>
    <row r="260" spans="1:1" x14ac:dyDescent="0.3">
      <c r="A260" s="122"/>
    </row>
    <row r="261" spans="1:1" x14ac:dyDescent="0.3">
      <c r="A261" s="127" t="s">
        <v>770</v>
      </c>
    </row>
    <row r="262" spans="1:1" x14ac:dyDescent="0.3">
      <c r="A262" s="127" t="s">
        <v>755</v>
      </c>
    </row>
    <row r="263" spans="1:1" x14ac:dyDescent="0.3">
      <c r="A263" s="122" t="s">
        <v>771</v>
      </c>
    </row>
    <row r="264" spans="1:1" x14ac:dyDescent="0.3">
      <c r="A264" s="122" t="s">
        <v>772</v>
      </c>
    </row>
    <row r="265" spans="1:1" x14ac:dyDescent="0.3">
      <c r="A265" s="122" t="s">
        <v>773</v>
      </c>
    </row>
    <row r="266" spans="1:1" x14ac:dyDescent="0.3">
      <c r="A266" s="122" t="s">
        <v>103</v>
      </c>
    </row>
    <row r="269" spans="1:1" x14ac:dyDescent="0.3">
      <c r="A269" s="76" t="s">
        <v>774</v>
      </c>
    </row>
    <row r="270" spans="1:1" x14ac:dyDescent="0.3">
      <c r="A270" s="76" t="s">
        <v>753</v>
      </c>
    </row>
    <row r="271" spans="1:1" x14ac:dyDescent="0.3">
      <c r="A271" s="76" t="s">
        <v>775</v>
      </c>
    </row>
    <row r="274" spans="1:1" ht="18" x14ac:dyDescent="0.35">
      <c r="A274" s="234" t="s">
        <v>753</v>
      </c>
    </row>
    <row r="275" spans="1:1" ht="18" x14ac:dyDescent="0.3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5546875" bestFit="1" customWidth="1"/>
    <col min="5" max="5" width="20.5546875" bestFit="1" customWidth="1"/>
    <col min="6" max="6" width="24" bestFit="1" customWidth="1"/>
    <col min="7" max="7" width="26.44140625" customWidth="1"/>
    <col min="8" max="8" width="12.5546875" customWidth="1"/>
    <col min="9" max="9" width="17" bestFit="1" customWidth="1"/>
    <col min="10" max="10" width="5.5546875" bestFit="1" customWidth="1"/>
    <col min="11" max="11" width="6" bestFit="1" customWidth="1"/>
    <col min="12" max="12" width="10.5546875" customWidth="1"/>
  </cols>
  <sheetData>
    <row r="1" spans="1:13" x14ac:dyDescent="0.3">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
      <c r="A2">
        <v>2</v>
      </c>
      <c r="B2" t="s">
        <v>787</v>
      </c>
      <c r="C2" t="s">
        <v>788</v>
      </c>
      <c r="D2" t="s">
        <v>789</v>
      </c>
      <c r="E2" t="s">
        <v>790</v>
      </c>
      <c r="F2" t="s">
        <v>791</v>
      </c>
      <c r="G2" t="s">
        <v>792</v>
      </c>
      <c r="H2">
        <v>0</v>
      </c>
      <c r="I2" t="s">
        <v>793</v>
      </c>
      <c r="J2" t="s">
        <v>794</v>
      </c>
      <c r="K2" t="s">
        <v>795</v>
      </c>
      <c r="L2" t="s">
        <v>636</v>
      </c>
    </row>
    <row r="3" spans="1:13" x14ac:dyDescent="0.3">
      <c r="A3">
        <v>3</v>
      </c>
      <c r="B3" t="s">
        <v>796</v>
      </c>
      <c r="C3" t="s">
        <v>797</v>
      </c>
      <c r="D3" t="s">
        <v>798</v>
      </c>
      <c r="E3" t="s">
        <v>799</v>
      </c>
      <c r="F3" t="s">
        <v>800</v>
      </c>
      <c r="G3" t="s">
        <v>801</v>
      </c>
      <c r="H3">
        <v>0</v>
      </c>
      <c r="I3" t="s">
        <v>797</v>
      </c>
      <c r="J3" t="s">
        <v>794</v>
      </c>
      <c r="K3" t="s">
        <v>802</v>
      </c>
      <c r="L3" t="s">
        <v>637</v>
      </c>
    </row>
    <row r="4" spans="1:13" x14ac:dyDescent="0.3">
      <c r="A4">
        <v>4</v>
      </c>
      <c r="B4" t="s">
        <v>803</v>
      </c>
      <c r="C4" t="s">
        <v>804</v>
      </c>
      <c r="D4" t="s">
        <v>789</v>
      </c>
      <c r="E4" t="s">
        <v>790</v>
      </c>
      <c r="F4" t="s">
        <v>805</v>
      </c>
      <c r="G4" t="s">
        <v>806</v>
      </c>
      <c r="H4">
        <v>0</v>
      </c>
      <c r="I4" t="s">
        <v>807</v>
      </c>
      <c r="J4" t="s">
        <v>794</v>
      </c>
      <c r="K4" t="s">
        <v>808</v>
      </c>
      <c r="L4" t="s">
        <v>636</v>
      </c>
    </row>
    <row r="5" spans="1:13" x14ac:dyDescent="0.3">
      <c r="A5">
        <v>5</v>
      </c>
      <c r="B5" t="s">
        <v>809</v>
      </c>
      <c r="C5" t="s">
        <v>810</v>
      </c>
      <c r="D5" t="s">
        <v>798</v>
      </c>
      <c r="E5" t="s">
        <v>799</v>
      </c>
      <c r="F5" t="s">
        <v>811</v>
      </c>
      <c r="G5" t="s">
        <v>812</v>
      </c>
      <c r="H5">
        <v>0</v>
      </c>
      <c r="I5" t="s">
        <v>813</v>
      </c>
      <c r="J5" t="s">
        <v>794</v>
      </c>
      <c r="K5" t="s">
        <v>814</v>
      </c>
      <c r="L5" t="s">
        <v>636</v>
      </c>
    </row>
    <row r="6" spans="1:13" x14ac:dyDescent="0.3">
      <c r="A6">
        <v>6</v>
      </c>
      <c r="B6" t="s">
        <v>815</v>
      </c>
      <c r="C6" t="s">
        <v>816</v>
      </c>
      <c r="D6" t="s">
        <v>798</v>
      </c>
      <c r="E6" t="s">
        <v>799</v>
      </c>
      <c r="F6" t="s">
        <v>817</v>
      </c>
      <c r="G6" t="s">
        <v>818</v>
      </c>
      <c r="H6" t="s">
        <v>819</v>
      </c>
      <c r="I6" t="s">
        <v>816</v>
      </c>
      <c r="J6" t="s">
        <v>794</v>
      </c>
      <c r="K6" t="s">
        <v>820</v>
      </c>
      <c r="L6" t="s">
        <v>636</v>
      </c>
    </row>
    <row r="7" spans="1:13" x14ac:dyDescent="0.3">
      <c r="A7">
        <v>7</v>
      </c>
      <c r="B7" t="s">
        <v>821</v>
      </c>
      <c r="C7" t="s">
        <v>822</v>
      </c>
      <c r="D7" t="s">
        <v>798</v>
      </c>
      <c r="E7" t="s">
        <v>799</v>
      </c>
      <c r="F7" t="s">
        <v>823</v>
      </c>
      <c r="G7" t="s">
        <v>824</v>
      </c>
      <c r="H7">
        <v>0</v>
      </c>
      <c r="I7" t="s">
        <v>825</v>
      </c>
      <c r="J7" t="s">
        <v>794</v>
      </c>
      <c r="K7" t="s">
        <v>826</v>
      </c>
      <c r="L7" t="s">
        <v>637</v>
      </c>
    </row>
    <row r="8" spans="1:13" x14ac:dyDescent="0.3">
      <c r="A8">
        <v>8</v>
      </c>
      <c r="B8" t="s">
        <v>827</v>
      </c>
      <c r="C8" t="s">
        <v>828</v>
      </c>
      <c r="D8" t="s">
        <v>789</v>
      </c>
      <c r="E8" t="s">
        <v>790</v>
      </c>
      <c r="F8" t="s">
        <v>829</v>
      </c>
      <c r="G8" t="s">
        <v>830</v>
      </c>
      <c r="H8">
        <v>0</v>
      </c>
      <c r="I8" t="s">
        <v>831</v>
      </c>
      <c r="J8" t="s">
        <v>794</v>
      </c>
      <c r="K8" t="s">
        <v>832</v>
      </c>
      <c r="L8" t="s">
        <v>634</v>
      </c>
    </row>
    <row r="9" spans="1:13" x14ac:dyDescent="0.3">
      <c r="A9">
        <v>9</v>
      </c>
      <c r="B9" t="s">
        <v>833</v>
      </c>
      <c r="C9" t="s">
        <v>834</v>
      </c>
      <c r="D9" t="s">
        <v>798</v>
      </c>
      <c r="E9" t="s">
        <v>799</v>
      </c>
      <c r="F9" t="s">
        <v>835</v>
      </c>
      <c r="G9" t="s">
        <v>836</v>
      </c>
      <c r="H9" t="s">
        <v>819</v>
      </c>
      <c r="I9" t="s">
        <v>837</v>
      </c>
      <c r="J9" t="s">
        <v>794</v>
      </c>
      <c r="K9" t="s">
        <v>838</v>
      </c>
      <c r="L9" t="s">
        <v>636</v>
      </c>
    </row>
    <row r="10" spans="1:13" x14ac:dyDescent="0.3">
      <c r="A10">
        <v>10</v>
      </c>
      <c r="B10" t="s">
        <v>839</v>
      </c>
      <c r="C10" t="s">
        <v>840</v>
      </c>
      <c r="D10" t="s">
        <v>789</v>
      </c>
      <c r="E10" t="s">
        <v>790</v>
      </c>
      <c r="F10" t="s">
        <v>841</v>
      </c>
      <c r="G10" t="s">
        <v>842</v>
      </c>
      <c r="H10">
        <v>0</v>
      </c>
      <c r="I10" t="s">
        <v>843</v>
      </c>
      <c r="J10" t="s">
        <v>794</v>
      </c>
      <c r="K10" t="s">
        <v>844</v>
      </c>
      <c r="L10" s="220" t="s">
        <v>845</v>
      </c>
    </row>
    <row r="11" spans="1:13" x14ac:dyDescent="0.3">
      <c r="A11">
        <v>11</v>
      </c>
      <c r="B11" t="s">
        <v>846</v>
      </c>
      <c r="C11" t="s">
        <v>847</v>
      </c>
      <c r="D11" t="s">
        <v>798</v>
      </c>
      <c r="E11" t="s">
        <v>799</v>
      </c>
      <c r="F11" t="s">
        <v>848</v>
      </c>
      <c r="G11" t="s">
        <v>849</v>
      </c>
      <c r="H11">
        <v>0</v>
      </c>
      <c r="I11" t="s">
        <v>847</v>
      </c>
      <c r="J11" t="s">
        <v>794</v>
      </c>
      <c r="K11" t="s">
        <v>850</v>
      </c>
      <c r="L11" t="s">
        <v>636</v>
      </c>
    </row>
    <row r="12" spans="1:13" x14ac:dyDescent="0.3">
      <c r="A12">
        <v>12</v>
      </c>
      <c r="B12" t="s">
        <v>851</v>
      </c>
      <c r="C12" t="s">
        <v>852</v>
      </c>
      <c r="D12" t="s">
        <v>798</v>
      </c>
      <c r="E12" t="s">
        <v>799</v>
      </c>
      <c r="F12" t="s">
        <v>853</v>
      </c>
      <c r="G12" t="s">
        <v>854</v>
      </c>
      <c r="H12">
        <v>0</v>
      </c>
      <c r="I12" t="s">
        <v>852</v>
      </c>
      <c r="J12" t="s">
        <v>794</v>
      </c>
      <c r="K12" t="s">
        <v>855</v>
      </c>
      <c r="L12" t="s">
        <v>636</v>
      </c>
    </row>
    <row r="13" spans="1:13" x14ac:dyDescent="0.3">
      <c r="A13">
        <v>13</v>
      </c>
      <c r="B13" t="s">
        <v>856</v>
      </c>
      <c r="C13" t="s">
        <v>857</v>
      </c>
      <c r="D13" t="s">
        <v>798</v>
      </c>
      <c r="E13" t="s">
        <v>799</v>
      </c>
      <c r="F13" t="s">
        <v>853</v>
      </c>
      <c r="G13" t="s">
        <v>854</v>
      </c>
      <c r="H13">
        <v>0</v>
      </c>
      <c r="I13" t="s">
        <v>852</v>
      </c>
      <c r="J13" t="s">
        <v>794</v>
      </c>
      <c r="K13" t="s">
        <v>855</v>
      </c>
      <c r="L13" t="s">
        <v>636</v>
      </c>
    </row>
    <row r="14" spans="1:13" x14ac:dyDescent="0.3">
      <c r="A14">
        <v>14</v>
      </c>
      <c r="B14" t="s">
        <v>858</v>
      </c>
      <c r="C14" t="s">
        <v>859</v>
      </c>
      <c r="D14" t="s">
        <v>798</v>
      </c>
      <c r="E14" t="s">
        <v>799</v>
      </c>
      <c r="F14" t="s">
        <v>860</v>
      </c>
      <c r="G14" t="s">
        <v>861</v>
      </c>
      <c r="H14">
        <v>0</v>
      </c>
      <c r="I14" t="s">
        <v>859</v>
      </c>
      <c r="J14" t="s">
        <v>794</v>
      </c>
      <c r="K14" t="s">
        <v>862</v>
      </c>
      <c r="L14" t="s">
        <v>636</v>
      </c>
    </row>
    <row r="15" spans="1:13" x14ac:dyDescent="0.3">
      <c r="A15">
        <v>15</v>
      </c>
      <c r="B15" t="s">
        <v>863</v>
      </c>
      <c r="C15" t="s">
        <v>864</v>
      </c>
      <c r="D15" t="s">
        <v>789</v>
      </c>
      <c r="E15" t="s">
        <v>790</v>
      </c>
      <c r="F15" t="s">
        <v>865</v>
      </c>
      <c r="G15" t="s">
        <v>866</v>
      </c>
      <c r="H15">
        <v>0</v>
      </c>
      <c r="I15" t="s">
        <v>867</v>
      </c>
      <c r="J15" t="s">
        <v>794</v>
      </c>
      <c r="K15" t="s">
        <v>868</v>
      </c>
      <c r="L15" s="220" t="s">
        <v>845</v>
      </c>
    </row>
    <row r="16" spans="1:13" x14ac:dyDescent="0.3">
      <c r="A16">
        <v>16</v>
      </c>
      <c r="B16" t="s">
        <v>869</v>
      </c>
      <c r="C16" t="s">
        <v>870</v>
      </c>
      <c r="D16" t="s">
        <v>798</v>
      </c>
      <c r="E16" t="s">
        <v>799</v>
      </c>
      <c r="F16" t="s">
        <v>871</v>
      </c>
      <c r="G16" t="s">
        <v>872</v>
      </c>
      <c r="H16">
        <v>0</v>
      </c>
      <c r="I16" t="s">
        <v>870</v>
      </c>
      <c r="J16" t="s">
        <v>794</v>
      </c>
      <c r="K16" t="s">
        <v>873</v>
      </c>
      <c r="L16" t="s">
        <v>636</v>
      </c>
    </row>
    <row r="17" spans="1:12" x14ac:dyDescent="0.3">
      <c r="A17">
        <v>17</v>
      </c>
      <c r="B17" t="s">
        <v>874</v>
      </c>
      <c r="C17" t="s">
        <v>875</v>
      </c>
      <c r="D17" t="s">
        <v>798</v>
      </c>
      <c r="E17" t="s">
        <v>799</v>
      </c>
      <c r="F17" t="s">
        <v>876</v>
      </c>
      <c r="G17" t="s">
        <v>877</v>
      </c>
      <c r="H17">
        <v>0</v>
      </c>
      <c r="I17" t="s">
        <v>878</v>
      </c>
      <c r="J17" t="s">
        <v>794</v>
      </c>
      <c r="K17" t="s">
        <v>879</v>
      </c>
      <c r="L17" t="s">
        <v>636</v>
      </c>
    </row>
    <row r="18" spans="1:12" x14ac:dyDescent="0.3">
      <c r="A18">
        <v>18</v>
      </c>
      <c r="B18" t="s">
        <v>880</v>
      </c>
      <c r="C18" t="s">
        <v>881</v>
      </c>
      <c r="D18" t="s">
        <v>798</v>
      </c>
      <c r="E18" t="s">
        <v>799</v>
      </c>
      <c r="F18" t="s">
        <v>882</v>
      </c>
      <c r="G18" t="s">
        <v>883</v>
      </c>
      <c r="H18">
        <v>0</v>
      </c>
      <c r="I18" t="s">
        <v>881</v>
      </c>
      <c r="J18" t="s">
        <v>794</v>
      </c>
      <c r="K18" t="s">
        <v>884</v>
      </c>
      <c r="L18" t="s">
        <v>636</v>
      </c>
    </row>
    <row r="19" spans="1:12" x14ac:dyDescent="0.3">
      <c r="A19">
        <v>19</v>
      </c>
      <c r="B19" t="s">
        <v>885</v>
      </c>
      <c r="C19" t="s">
        <v>886</v>
      </c>
      <c r="D19" t="s">
        <v>798</v>
      </c>
      <c r="E19" t="s">
        <v>799</v>
      </c>
      <c r="F19" t="s">
        <v>887</v>
      </c>
      <c r="G19" t="s">
        <v>888</v>
      </c>
      <c r="H19">
        <v>0</v>
      </c>
      <c r="I19" t="s">
        <v>831</v>
      </c>
      <c r="J19" t="s">
        <v>794</v>
      </c>
      <c r="K19" t="s">
        <v>832</v>
      </c>
      <c r="L19" t="s">
        <v>636</v>
      </c>
    </row>
    <row r="20" spans="1:12" x14ac:dyDescent="0.3">
      <c r="A20">
        <v>20</v>
      </c>
      <c r="B20" t="s">
        <v>889</v>
      </c>
      <c r="C20" t="s">
        <v>890</v>
      </c>
      <c r="D20" t="s">
        <v>798</v>
      </c>
      <c r="E20" t="s">
        <v>799</v>
      </c>
      <c r="F20" t="s">
        <v>891</v>
      </c>
      <c r="G20" t="s">
        <v>892</v>
      </c>
      <c r="H20">
        <v>0</v>
      </c>
      <c r="I20" t="s">
        <v>893</v>
      </c>
      <c r="J20" t="s">
        <v>794</v>
      </c>
      <c r="K20" t="s">
        <v>894</v>
      </c>
      <c r="L20" t="s">
        <v>638</v>
      </c>
    </row>
    <row r="21" spans="1:12" x14ac:dyDescent="0.3">
      <c r="A21">
        <v>21</v>
      </c>
      <c r="B21" t="s">
        <v>895</v>
      </c>
      <c r="C21" t="s">
        <v>896</v>
      </c>
      <c r="D21" t="s">
        <v>789</v>
      </c>
      <c r="E21" t="s">
        <v>790</v>
      </c>
      <c r="F21" t="s">
        <v>897</v>
      </c>
      <c r="G21" t="s">
        <v>898</v>
      </c>
      <c r="H21">
        <v>0</v>
      </c>
      <c r="I21" t="s">
        <v>867</v>
      </c>
      <c r="J21" t="s">
        <v>794</v>
      </c>
      <c r="K21" t="s">
        <v>899</v>
      </c>
      <c r="L21" t="s">
        <v>636</v>
      </c>
    </row>
    <row r="22" spans="1:12" x14ac:dyDescent="0.3">
      <c r="A22">
        <v>22</v>
      </c>
      <c r="B22" t="s">
        <v>900</v>
      </c>
      <c r="C22" t="s">
        <v>901</v>
      </c>
      <c r="D22" t="s">
        <v>798</v>
      </c>
      <c r="E22" t="s">
        <v>799</v>
      </c>
      <c r="F22" t="s">
        <v>902</v>
      </c>
      <c r="G22" t="s">
        <v>903</v>
      </c>
      <c r="H22">
        <v>0</v>
      </c>
      <c r="I22" t="s">
        <v>901</v>
      </c>
      <c r="J22" t="s">
        <v>794</v>
      </c>
      <c r="K22" t="s">
        <v>904</v>
      </c>
      <c r="L22" t="s">
        <v>636</v>
      </c>
    </row>
    <row r="23" spans="1:12" x14ac:dyDescent="0.3">
      <c r="A23">
        <v>23</v>
      </c>
      <c r="B23" t="s">
        <v>905</v>
      </c>
      <c r="C23" t="s">
        <v>906</v>
      </c>
      <c r="D23" t="s">
        <v>798</v>
      </c>
      <c r="E23" t="s">
        <v>799</v>
      </c>
      <c r="F23" t="s">
        <v>907</v>
      </c>
      <c r="G23" t="s">
        <v>908</v>
      </c>
      <c r="H23">
        <v>0</v>
      </c>
      <c r="I23" t="s">
        <v>906</v>
      </c>
      <c r="J23" t="s">
        <v>794</v>
      </c>
      <c r="K23" t="s">
        <v>909</v>
      </c>
      <c r="L23" t="s">
        <v>636</v>
      </c>
    </row>
    <row r="24" spans="1:12" x14ac:dyDescent="0.3">
      <c r="A24">
        <v>24</v>
      </c>
      <c r="B24" t="s">
        <v>910</v>
      </c>
      <c r="C24" t="s">
        <v>911</v>
      </c>
      <c r="D24" t="s">
        <v>798</v>
      </c>
      <c r="E24" t="s">
        <v>799</v>
      </c>
      <c r="F24" t="s">
        <v>912</v>
      </c>
      <c r="G24" t="s">
        <v>913</v>
      </c>
      <c r="H24">
        <v>0</v>
      </c>
      <c r="I24" t="s">
        <v>911</v>
      </c>
      <c r="J24" t="s">
        <v>794</v>
      </c>
      <c r="K24" t="s">
        <v>914</v>
      </c>
      <c r="L24" t="s">
        <v>636</v>
      </c>
    </row>
    <row r="25" spans="1:12" x14ac:dyDescent="0.3">
      <c r="A25">
        <v>25</v>
      </c>
      <c r="B25" t="s">
        <v>915</v>
      </c>
      <c r="C25" t="s">
        <v>916</v>
      </c>
      <c r="D25" t="s">
        <v>798</v>
      </c>
      <c r="E25" t="s">
        <v>799</v>
      </c>
      <c r="F25" t="s">
        <v>917</v>
      </c>
      <c r="G25" t="s">
        <v>918</v>
      </c>
      <c r="H25">
        <v>0</v>
      </c>
      <c r="I25" t="s">
        <v>919</v>
      </c>
      <c r="J25" t="s">
        <v>794</v>
      </c>
      <c r="K25" t="s">
        <v>920</v>
      </c>
      <c r="L25" t="s">
        <v>636</v>
      </c>
    </row>
    <row r="26" spans="1:12" x14ac:dyDescent="0.3">
      <c r="A26">
        <v>26</v>
      </c>
      <c r="B26" t="s">
        <v>921</v>
      </c>
      <c r="C26" t="s">
        <v>922</v>
      </c>
      <c r="D26" t="s">
        <v>798</v>
      </c>
      <c r="E26" t="s">
        <v>799</v>
      </c>
      <c r="F26" t="s">
        <v>923</v>
      </c>
      <c r="G26" t="s">
        <v>924</v>
      </c>
      <c r="H26">
        <v>0</v>
      </c>
      <c r="I26" t="s">
        <v>925</v>
      </c>
      <c r="J26" t="s">
        <v>794</v>
      </c>
      <c r="K26" t="s">
        <v>926</v>
      </c>
      <c r="L26" t="s">
        <v>636</v>
      </c>
    </row>
    <row r="27" spans="1:12" x14ac:dyDescent="0.3">
      <c r="A27">
        <v>27</v>
      </c>
      <c r="B27" t="s">
        <v>927</v>
      </c>
      <c r="C27" t="s">
        <v>928</v>
      </c>
      <c r="D27" t="s">
        <v>789</v>
      </c>
      <c r="E27" t="s">
        <v>790</v>
      </c>
      <c r="F27" t="s">
        <v>929</v>
      </c>
      <c r="G27" t="s">
        <v>930</v>
      </c>
      <c r="H27">
        <v>0</v>
      </c>
      <c r="I27" t="s">
        <v>925</v>
      </c>
      <c r="J27" t="s">
        <v>794</v>
      </c>
      <c r="K27" t="s">
        <v>926</v>
      </c>
      <c r="L27" t="s">
        <v>636</v>
      </c>
    </row>
    <row r="28" spans="1:12" x14ac:dyDescent="0.3">
      <c r="A28">
        <v>28</v>
      </c>
      <c r="B28" t="s">
        <v>931</v>
      </c>
      <c r="C28" t="s">
        <v>932</v>
      </c>
      <c r="D28" t="s">
        <v>789</v>
      </c>
      <c r="E28" t="s">
        <v>790</v>
      </c>
      <c r="F28" t="s">
        <v>933</v>
      </c>
      <c r="G28" t="s">
        <v>934</v>
      </c>
      <c r="H28">
        <v>0</v>
      </c>
      <c r="I28" t="s">
        <v>935</v>
      </c>
      <c r="J28" t="s">
        <v>794</v>
      </c>
      <c r="K28" t="s">
        <v>936</v>
      </c>
      <c r="L28" s="220" t="s">
        <v>845</v>
      </c>
    </row>
    <row r="29" spans="1:12" x14ac:dyDescent="0.3">
      <c r="A29">
        <v>29</v>
      </c>
      <c r="B29" t="s">
        <v>937</v>
      </c>
      <c r="C29" t="s">
        <v>938</v>
      </c>
      <c r="D29" t="s">
        <v>798</v>
      </c>
      <c r="E29" t="s">
        <v>799</v>
      </c>
      <c r="F29" t="s">
        <v>939</v>
      </c>
      <c r="G29" t="s">
        <v>940</v>
      </c>
      <c r="H29">
        <v>0</v>
      </c>
      <c r="I29" t="s">
        <v>938</v>
      </c>
      <c r="J29" t="s">
        <v>794</v>
      </c>
      <c r="K29" t="s">
        <v>941</v>
      </c>
      <c r="L29" t="s">
        <v>636</v>
      </c>
    </row>
    <row r="30" spans="1:12" x14ac:dyDescent="0.3">
      <c r="A30">
        <v>30</v>
      </c>
      <c r="B30" t="s">
        <v>942</v>
      </c>
      <c r="C30" t="s">
        <v>943</v>
      </c>
      <c r="D30" t="s">
        <v>798</v>
      </c>
      <c r="E30" t="s">
        <v>799</v>
      </c>
      <c r="F30" t="s">
        <v>944</v>
      </c>
      <c r="G30" t="s">
        <v>945</v>
      </c>
      <c r="H30">
        <v>0</v>
      </c>
      <c r="I30" t="s">
        <v>943</v>
      </c>
      <c r="J30" t="s">
        <v>794</v>
      </c>
      <c r="K30" t="s">
        <v>946</v>
      </c>
      <c r="L30" t="s">
        <v>636</v>
      </c>
    </row>
    <row r="31" spans="1:12" x14ac:dyDescent="0.3">
      <c r="A31">
        <v>31</v>
      </c>
      <c r="B31" t="s">
        <v>947</v>
      </c>
      <c r="C31" t="s">
        <v>948</v>
      </c>
      <c r="D31" t="s">
        <v>798</v>
      </c>
      <c r="E31" t="s">
        <v>799</v>
      </c>
      <c r="F31" t="s">
        <v>949</v>
      </c>
      <c r="G31" t="s">
        <v>950</v>
      </c>
      <c r="H31">
        <v>0</v>
      </c>
      <c r="I31" t="s">
        <v>948</v>
      </c>
      <c r="J31" t="s">
        <v>794</v>
      </c>
      <c r="K31" t="s">
        <v>951</v>
      </c>
      <c r="L31" t="s">
        <v>637</v>
      </c>
    </row>
    <row r="32" spans="1:12" x14ac:dyDescent="0.3">
      <c r="A32">
        <v>32</v>
      </c>
      <c r="B32" t="s">
        <v>952</v>
      </c>
      <c r="C32" t="s">
        <v>953</v>
      </c>
      <c r="D32" t="s">
        <v>798</v>
      </c>
      <c r="E32" t="s">
        <v>799</v>
      </c>
      <c r="F32" t="s">
        <v>954</v>
      </c>
      <c r="G32" t="s">
        <v>955</v>
      </c>
      <c r="H32">
        <v>0</v>
      </c>
      <c r="I32" t="s">
        <v>953</v>
      </c>
      <c r="J32" t="s">
        <v>794</v>
      </c>
      <c r="K32" t="s">
        <v>956</v>
      </c>
      <c r="L32" t="s">
        <v>634</v>
      </c>
    </row>
    <row r="33" spans="1:12" x14ac:dyDescent="0.3">
      <c r="A33">
        <v>33</v>
      </c>
      <c r="B33" t="s">
        <v>957</v>
      </c>
      <c r="C33" t="s">
        <v>958</v>
      </c>
      <c r="D33" t="s">
        <v>789</v>
      </c>
      <c r="E33" t="s">
        <v>790</v>
      </c>
      <c r="F33" t="s">
        <v>959</v>
      </c>
      <c r="G33" t="s">
        <v>960</v>
      </c>
      <c r="H33">
        <v>0</v>
      </c>
      <c r="I33" t="s">
        <v>961</v>
      </c>
      <c r="J33" t="s">
        <v>794</v>
      </c>
      <c r="K33" t="s">
        <v>962</v>
      </c>
      <c r="L33" t="s">
        <v>634</v>
      </c>
    </row>
    <row r="34" spans="1:12" x14ac:dyDescent="0.3">
      <c r="A34">
        <v>34</v>
      </c>
      <c r="B34" t="s">
        <v>963</v>
      </c>
      <c r="C34" t="s">
        <v>964</v>
      </c>
      <c r="D34" t="s">
        <v>789</v>
      </c>
      <c r="E34" t="s">
        <v>790</v>
      </c>
      <c r="F34" t="s">
        <v>965</v>
      </c>
      <c r="G34" t="s">
        <v>966</v>
      </c>
      <c r="H34">
        <v>0</v>
      </c>
      <c r="I34" t="s">
        <v>967</v>
      </c>
      <c r="J34" t="s">
        <v>794</v>
      </c>
      <c r="K34" t="s">
        <v>968</v>
      </c>
      <c r="L34" t="s">
        <v>634</v>
      </c>
    </row>
    <row r="35" spans="1:12" x14ac:dyDescent="0.3">
      <c r="A35">
        <v>35</v>
      </c>
      <c r="B35" s="221" t="s">
        <v>969</v>
      </c>
      <c r="C35" t="s">
        <v>970</v>
      </c>
      <c r="D35" t="s">
        <v>789</v>
      </c>
      <c r="E35" t="s">
        <v>790</v>
      </c>
      <c r="F35" t="s">
        <v>971</v>
      </c>
      <c r="G35" t="s">
        <v>972</v>
      </c>
      <c r="I35" t="s">
        <v>973</v>
      </c>
      <c r="J35" t="s">
        <v>794</v>
      </c>
      <c r="K35" s="221" t="s">
        <v>974</v>
      </c>
      <c r="L35" s="220" t="s">
        <v>845</v>
      </c>
    </row>
    <row r="36" spans="1:12" x14ac:dyDescent="0.3">
      <c r="A36">
        <v>36</v>
      </c>
      <c r="B36" t="s">
        <v>975</v>
      </c>
      <c r="C36" t="s">
        <v>976</v>
      </c>
      <c r="D36" t="s">
        <v>798</v>
      </c>
      <c r="E36" t="s">
        <v>799</v>
      </c>
      <c r="F36" t="s">
        <v>977</v>
      </c>
      <c r="G36" t="s">
        <v>978</v>
      </c>
      <c r="H36">
        <v>0</v>
      </c>
      <c r="I36" t="s">
        <v>976</v>
      </c>
      <c r="J36" t="s">
        <v>794</v>
      </c>
      <c r="K36" t="s">
        <v>979</v>
      </c>
      <c r="L36" t="s">
        <v>636</v>
      </c>
    </row>
    <row r="37" spans="1:12" x14ac:dyDescent="0.3">
      <c r="A37">
        <v>37</v>
      </c>
      <c r="B37" t="s">
        <v>980</v>
      </c>
      <c r="C37" t="s">
        <v>981</v>
      </c>
      <c r="D37" t="s">
        <v>789</v>
      </c>
      <c r="E37" t="s">
        <v>790</v>
      </c>
      <c r="F37" t="s">
        <v>982</v>
      </c>
      <c r="G37" t="s">
        <v>983</v>
      </c>
      <c r="H37" t="s">
        <v>984</v>
      </c>
      <c r="I37" t="s">
        <v>985</v>
      </c>
      <c r="J37" t="s">
        <v>794</v>
      </c>
      <c r="K37" t="s">
        <v>986</v>
      </c>
      <c r="L37" t="s">
        <v>636</v>
      </c>
    </row>
    <row r="38" spans="1:12" x14ac:dyDescent="0.3">
      <c r="A38">
        <v>38</v>
      </c>
      <c r="B38" t="s">
        <v>987</v>
      </c>
      <c r="C38" t="s">
        <v>988</v>
      </c>
      <c r="D38" t="s">
        <v>798</v>
      </c>
      <c r="E38" t="s">
        <v>799</v>
      </c>
      <c r="F38" t="s">
        <v>989</v>
      </c>
      <c r="G38" t="s">
        <v>990</v>
      </c>
      <c r="H38" t="s">
        <v>991</v>
      </c>
      <c r="I38" t="s">
        <v>992</v>
      </c>
      <c r="J38" t="s">
        <v>794</v>
      </c>
      <c r="K38" t="s">
        <v>993</v>
      </c>
      <c r="L38" t="s">
        <v>636</v>
      </c>
    </row>
    <row r="39" spans="1:12" x14ac:dyDescent="0.3">
      <c r="A39">
        <v>39</v>
      </c>
      <c r="B39" t="s">
        <v>994</v>
      </c>
      <c r="C39" t="s">
        <v>995</v>
      </c>
      <c r="D39" t="s">
        <v>798</v>
      </c>
      <c r="E39" t="s">
        <v>799</v>
      </c>
      <c r="F39" t="s">
        <v>996</v>
      </c>
      <c r="G39" t="s">
        <v>997</v>
      </c>
      <c r="H39">
        <v>0</v>
      </c>
      <c r="I39" t="s">
        <v>998</v>
      </c>
      <c r="J39" t="s">
        <v>794</v>
      </c>
      <c r="K39" t="s">
        <v>999</v>
      </c>
      <c r="L39" t="s">
        <v>636</v>
      </c>
    </row>
    <row r="40" spans="1:12" x14ac:dyDescent="0.3">
      <c r="A40">
        <v>40</v>
      </c>
      <c r="B40" t="s">
        <v>1000</v>
      </c>
      <c r="C40" t="s">
        <v>1001</v>
      </c>
      <c r="D40" t="s">
        <v>798</v>
      </c>
      <c r="E40" t="s">
        <v>799</v>
      </c>
      <c r="F40" t="s">
        <v>996</v>
      </c>
      <c r="G40" t="s">
        <v>997</v>
      </c>
      <c r="H40">
        <v>0</v>
      </c>
      <c r="I40" t="s">
        <v>998</v>
      </c>
      <c r="J40" t="s">
        <v>794</v>
      </c>
      <c r="K40" t="s">
        <v>999</v>
      </c>
      <c r="L40" t="s">
        <v>636</v>
      </c>
    </row>
    <row r="41" spans="1:12" x14ac:dyDescent="0.3">
      <c r="A41">
        <v>41</v>
      </c>
      <c r="B41" t="s">
        <v>1002</v>
      </c>
      <c r="C41" t="s">
        <v>1003</v>
      </c>
      <c r="D41" t="s">
        <v>798</v>
      </c>
      <c r="E41" t="s">
        <v>799</v>
      </c>
      <c r="F41" t="s">
        <v>1004</v>
      </c>
      <c r="G41" t="s">
        <v>1005</v>
      </c>
      <c r="H41">
        <v>0</v>
      </c>
      <c r="I41" t="s">
        <v>1003</v>
      </c>
      <c r="J41" t="s">
        <v>794</v>
      </c>
      <c r="K41" t="s">
        <v>1006</v>
      </c>
      <c r="L41" t="s">
        <v>636</v>
      </c>
    </row>
    <row r="42" spans="1:12" x14ac:dyDescent="0.3">
      <c r="A42">
        <v>42</v>
      </c>
      <c r="B42" t="s">
        <v>1007</v>
      </c>
      <c r="C42" t="s">
        <v>1008</v>
      </c>
      <c r="D42" t="s">
        <v>798</v>
      </c>
      <c r="E42" t="s">
        <v>799</v>
      </c>
      <c r="F42" t="s">
        <v>1009</v>
      </c>
      <c r="G42" t="s">
        <v>1010</v>
      </c>
      <c r="H42">
        <v>0</v>
      </c>
      <c r="I42" t="s">
        <v>1008</v>
      </c>
      <c r="J42" t="s">
        <v>794</v>
      </c>
      <c r="K42" t="s">
        <v>1011</v>
      </c>
      <c r="L42" t="s">
        <v>637</v>
      </c>
    </row>
    <row r="43" spans="1:12" x14ac:dyDescent="0.3">
      <c r="A43">
        <v>43</v>
      </c>
      <c r="B43" t="s">
        <v>1012</v>
      </c>
      <c r="C43" t="s">
        <v>1013</v>
      </c>
      <c r="D43" t="s">
        <v>798</v>
      </c>
      <c r="E43" t="s">
        <v>799</v>
      </c>
      <c r="F43" t="s">
        <v>1014</v>
      </c>
      <c r="G43" t="s">
        <v>1015</v>
      </c>
      <c r="H43">
        <v>0</v>
      </c>
      <c r="I43" t="s">
        <v>1016</v>
      </c>
      <c r="J43" t="s">
        <v>794</v>
      </c>
      <c r="K43" t="s">
        <v>1017</v>
      </c>
      <c r="L43" t="s">
        <v>634</v>
      </c>
    </row>
    <row r="44" spans="1:12" x14ac:dyDescent="0.3">
      <c r="A44">
        <v>44</v>
      </c>
      <c r="B44" t="s">
        <v>1018</v>
      </c>
      <c r="C44" t="s">
        <v>1019</v>
      </c>
      <c r="D44" t="s">
        <v>798</v>
      </c>
      <c r="E44" t="s">
        <v>799</v>
      </c>
      <c r="F44" t="s">
        <v>1020</v>
      </c>
      <c r="G44" t="s">
        <v>1021</v>
      </c>
      <c r="H44">
        <v>0</v>
      </c>
      <c r="I44" t="s">
        <v>1022</v>
      </c>
      <c r="J44" t="s">
        <v>794</v>
      </c>
      <c r="K44" t="s">
        <v>1023</v>
      </c>
      <c r="L44" t="s">
        <v>636</v>
      </c>
    </row>
    <row r="45" spans="1:12" x14ac:dyDescent="0.3">
      <c r="A45">
        <v>45</v>
      </c>
      <c r="B45" t="s">
        <v>1024</v>
      </c>
      <c r="C45" t="s">
        <v>1025</v>
      </c>
      <c r="D45" t="s">
        <v>798</v>
      </c>
      <c r="E45" t="s">
        <v>799</v>
      </c>
      <c r="F45" t="s">
        <v>1026</v>
      </c>
      <c r="G45" t="s">
        <v>1027</v>
      </c>
      <c r="H45">
        <v>0</v>
      </c>
      <c r="I45" t="s">
        <v>1028</v>
      </c>
      <c r="J45" t="s">
        <v>794</v>
      </c>
      <c r="K45" t="s">
        <v>1029</v>
      </c>
      <c r="L45" t="s">
        <v>636</v>
      </c>
    </row>
    <row r="46" spans="1:12" x14ac:dyDescent="0.3">
      <c r="A46">
        <v>46</v>
      </c>
      <c r="B46" t="s">
        <v>1030</v>
      </c>
      <c r="C46" t="s">
        <v>1031</v>
      </c>
      <c r="D46" t="s">
        <v>798</v>
      </c>
      <c r="E46" t="s">
        <v>799</v>
      </c>
      <c r="F46" t="s">
        <v>1032</v>
      </c>
      <c r="G46" t="s">
        <v>1033</v>
      </c>
      <c r="H46">
        <v>0</v>
      </c>
      <c r="I46" t="s">
        <v>1034</v>
      </c>
      <c r="J46" t="s">
        <v>794</v>
      </c>
      <c r="K46" t="s">
        <v>1035</v>
      </c>
      <c r="L46" t="s">
        <v>638</v>
      </c>
    </row>
    <row r="47" spans="1:12" x14ac:dyDescent="0.3">
      <c r="A47">
        <v>47</v>
      </c>
      <c r="B47" t="s">
        <v>1036</v>
      </c>
      <c r="C47" t="s">
        <v>1037</v>
      </c>
      <c r="D47" t="s">
        <v>789</v>
      </c>
      <c r="E47" t="s">
        <v>790</v>
      </c>
      <c r="F47" t="s">
        <v>1038</v>
      </c>
      <c r="G47" t="s">
        <v>1039</v>
      </c>
      <c r="H47">
        <v>0</v>
      </c>
      <c r="I47" t="s">
        <v>1040</v>
      </c>
      <c r="J47" t="s">
        <v>794</v>
      </c>
      <c r="K47" t="s">
        <v>1041</v>
      </c>
      <c r="L47" t="s">
        <v>636</v>
      </c>
    </row>
    <row r="48" spans="1:12" x14ac:dyDescent="0.3">
      <c r="A48">
        <v>48</v>
      </c>
      <c r="B48" t="s">
        <v>1042</v>
      </c>
      <c r="C48" t="s">
        <v>1043</v>
      </c>
      <c r="D48" t="s">
        <v>789</v>
      </c>
      <c r="E48" t="s">
        <v>790</v>
      </c>
      <c r="F48" t="s">
        <v>1044</v>
      </c>
      <c r="G48" t="s">
        <v>1045</v>
      </c>
      <c r="H48">
        <v>0</v>
      </c>
      <c r="I48" t="s">
        <v>1034</v>
      </c>
      <c r="J48" t="s">
        <v>794</v>
      </c>
      <c r="K48" t="s">
        <v>1035</v>
      </c>
      <c r="L48" t="s">
        <v>637</v>
      </c>
    </row>
    <row r="49" spans="1:12" x14ac:dyDescent="0.3">
      <c r="A49">
        <v>49</v>
      </c>
      <c r="B49" t="s">
        <v>1046</v>
      </c>
      <c r="C49" t="s">
        <v>1047</v>
      </c>
      <c r="D49" t="s">
        <v>789</v>
      </c>
      <c r="E49" t="s">
        <v>790</v>
      </c>
      <c r="F49" t="s">
        <v>1048</v>
      </c>
      <c r="G49" t="s">
        <v>1049</v>
      </c>
      <c r="H49">
        <v>0</v>
      </c>
      <c r="I49" t="s">
        <v>1050</v>
      </c>
      <c r="J49" t="s">
        <v>794</v>
      </c>
      <c r="K49" t="s">
        <v>1051</v>
      </c>
      <c r="L49" t="s">
        <v>637</v>
      </c>
    </row>
    <row r="50" spans="1:12" x14ac:dyDescent="0.3">
      <c r="A50">
        <v>50</v>
      </c>
      <c r="B50" t="s">
        <v>1052</v>
      </c>
      <c r="C50" t="s">
        <v>1053</v>
      </c>
      <c r="D50" t="s">
        <v>789</v>
      </c>
      <c r="E50" t="s">
        <v>790</v>
      </c>
      <c r="F50" t="s">
        <v>1054</v>
      </c>
      <c r="G50" t="s">
        <v>1055</v>
      </c>
      <c r="H50">
        <v>0</v>
      </c>
      <c r="I50" t="s">
        <v>807</v>
      </c>
      <c r="J50" t="s">
        <v>794</v>
      </c>
      <c r="K50" t="s">
        <v>808</v>
      </c>
      <c r="L50" t="s">
        <v>636</v>
      </c>
    </row>
    <row r="51" spans="1:12" x14ac:dyDescent="0.3">
      <c r="A51">
        <v>51</v>
      </c>
      <c r="B51" t="s">
        <v>1056</v>
      </c>
      <c r="C51" t="s">
        <v>1057</v>
      </c>
      <c r="D51" t="s">
        <v>789</v>
      </c>
      <c r="E51" t="s">
        <v>790</v>
      </c>
      <c r="F51" t="s">
        <v>1058</v>
      </c>
      <c r="G51" t="s">
        <v>1059</v>
      </c>
      <c r="H51">
        <v>0</v>
      </c>
      <c r="I51" t="s">
        <v>807</v>
      </c>
      <c r="J51" t="s">
        <v>794</v>
      </c>
      <c r="K51" t="s">
        <v>808</v>
      </c>
      <c r="L51" t="s">
        <v>634</v>
      </c>
    </row>
    <row r="52" spans="1:12" x14ac:dyDescent="0.3">
      <c r="A52">
        <v>52</v>
      </c>
      <c r="B52" t="s">
        <v>1060</v>
      </c>
      <c r="C52" t="s">
        <v>1061</v>
      </c>
      <c r="D52" t="s">
        <v>798</v>
      </c>
      <c r="E52" t="s">
        <v>799</v>
      </c>
      <c r="F52" t="s">
        <v>1062</v>
      </c>
      <c r="G52" t="s">
        <v>1063</v>
      </c>
      <c r="H52">
        <v>0</v>
      </c>
      <c r="I52" t="s">
        <v>1061</v>
      </c>
      <c r="J52" t="s">
        <v>794</v>
      </c>
      <c r="K52" t="s">
        <v>1064</v>
      </c>
      <c r="L52" t="s">
        <v>636</v>
      </c>
    </row>
    <row r="53" spans="1:12" x14ac:dyDescent="0.3">
      <c r="A53">
        <v>53</v>
      </c>
      <c r="B53" t="s">
        <v>1065</v>
      </c>
      <c r="C53" t="s">
        <v>1066</v>
      </c>
      <c r="D53" t="s">
        <v>798</v>
      </c>
      <c r="E53" t="s">
        <v>799</v>
      </c>
      <c r="F53" t="s">
        <v>1067</v>
      </c>
      <c r="G53" t="s">
        <v>1068</v>
      </c>
      <c r="H53">
        <v>0</v>
      </c>
      <c r="I53" t="s">
        <v>1066</v>
      </c>
      <c r="J53" t="s">
        <v>794</v>
      </c>
      <c r="K53" t="s">
        <v>1069</v>
      </c>
      <c r="L53" t="s">
        <v>634</v>
      </c>
    </row>
    <row r="54" spans="1:12" x14ac:dyDescent="0.3">
      <c r="A54">
        <v>54</v>
      </c>
      <c r="B54" t="s">
        <v>1070</v>
      </c>
      <c r="C54" t="s">
        <v>998</v>
      </c>
      <c r="D54" t="s">
        <v>798</v>
      </c>
      <c r="E54" t="s">
        <v>799</v>
      </c>
      <c r="F54" t="s">
        <v>996</v>
      </c>
      <c r="G54" t="s">
        <v>997</v>
      </c>
      <c r="H54">
        <v>0</v>
      </c>
      <c r="I54" t="s">
        <v>998</v>
      </c>
      <c r="J54" t="s">
        <v>794</v>
      </c>
      <c r="K54" t="s">
        <v>999</v>
      </c>
      <c r="L54" t="s">
        <v>636</v>
      </c>
    </row>
    <row r="55" spans="1:12" x14ac:dyDescent="0.3">
      <c r="A55">
        <v>55</v>
      </c>
      <c r="B55" t="s">
        <v>1071</v>
      </c>
      <c r="C55" t="s">
        <v>1072</v>
      </c>
      <c r="D55" t="s">
        <v>798</v>
      </c>
      <c r="E55" t="s">
        <v>799</v>
      </c>
      <c r="F55" t="s">
        <v>1073</v>
      </c>
      <c r="G55" t="s">
        <v>1074</v>
      </c>
      <c r="H55">
        <v>0</v>
      </c>
      <c r="I55" t="s">
        <v>1072</v>
      </c>
      <c r="J55" t="s">
        <v>794</v>
      </c>
      <c r="K55" t="s">
        <v>1075</v>
      </c>
      <c r="L55" t="s">
        <v>636</v>
      </c>
    </row>
    <row r="56" spans="1:12" x14ac:dyDescent="0.3">
      <c r="A56">
        <v>56</v>
      </c>
      <c r="B56" t="s">
        <v>1076</v>
      </c>
      <c r="C56" t="s">
        <v>1077</v>
      </c>
      <c r="D56" t="s">
        <v>798</v>
      </c>
      <c r="E56" t="s">
        <v>799</v>
      </c>
      <c r="F56" t="s">
        <v>1078</v>
      </c>
      <c r="G56" t="s">
        <v>1079</v>
      </c>
      <c r="H56">
        <v>0</v>
      </c>
      <c r="I56" t="s">
        <v>1080</v>
      </c>
      <c r="J56" t="s">
        <v>794</v>
      </c>
      <c r="K56" t="s">
        <v>1081</v>
      </c>
      <c r="L56" t="s">
        <v>636</v>
      </c>
    </row>
    <row r="57" spans="1:12" x14ac:dyDescent="0.3">
      <c r="A57">
        <v>57</v>
      </c>
      <c r="B57" t="s">
        <v>1082</v>
      </c>
      <c r="C57" t="s">
        <v>1083</v>
      </c>
      <c r="D57" t="s">
        <v>789</v>
      </c>
      <c r="E57" t="s">
        <v>790</v>
      </c>
      <c r="F57" t="s">
        <v>1084</v>
      </c>
      <c r="G57" t="s">
        <v>1085</v>
      </c>
      <c r="H57">
        <v>0</v>
      </c>
      <c r="I57" t="s">
        <v>1040</v>
      </c>
      <c r="J57" t="s">
        <v>794</v>
      </c>
      <c r="K57" t="s">
        <v>1086</v>
      </c>
      <c r="L57" s="220" t="s">
        <v>845</v>
      </c>
    </row>
    <row r="58" spans="1:12" x14ac:dyDescent="0.3">
      <c r="A58">
        <v>58</v>
      </c>
      <c r="B58" t="s">
        <v>1087</v>
      </c>
      <c r="C58" t="s">
        <v>1088</v>
      </c>
      <c r="D58" t="s">
        <v>798</v>
      </c>
      <c r="E58" t="s">
        <v>799</v>
      </c>
      <c r="F58" t="s">
        <v>1089</v>
      </c>
      <c r="G58" t="s">
        <v>1090</v>
      </c>
      <c r="H58">
        <v>0</v>
      </c>
      <c r="I58" t="s">
        <v>1091</v>
      </c>
      <c r="J58" t="s">
        <v>794</v>
      </c>
      <c r="K58" t="s">
        <v>1092</v>
      </c>
      <c r="L58" t="s">
        <v>636</v>
      </c>
    </row>
    <row r="59" spans="1:12" x14ac:dyDescent="0.3">
      <c r="A59">
        <v>59</v>
      </c>
      <c r="B59" t="s">
        <v>1093</v>
      </c>
      <c r="C59" t="s">
        <v>1094</v>
      </c>
      <c r="D59" t="s">
        <v>798</v>
      </c>
      <c r="E59" t="s">
        <v>799</v>
      </c>
      <c r="F59" t="s">
        <v>1095</v>
      </c>
      <c r="G59" t="s">
        <v>1096</v>
      </c>
      <c r="H59">
        <v>0</v>
      </c>
      <c r="I59" t="s">
        <v>1097</v>
      </c>
      <c r="J59" t="s">
        <v>794</v>
      </c>
      <c r="K59" t="s">
        <v>1098</v>
      </c>
      <c r="L59" t="s">
        <v>636</v>
      </c>
    </row>
    <row r="60" spans="1:12" x14ac:dyDescent="0.3">
      <c r="A60">
        <v>60</v>
      </c>
      <c r="B60" t="s">
        <v>1099</v>
      </c>
      <c r="C60" t="s">
        <v>1100</v>
      </c>
      <c r="D60" t="s">
        <v>798</v>
      </c>
      <c r="E60" t="s">
        <v>799</v>
      </c>
      <c r="F60" t="s">
        <v>1101</v>
      </c>
      <c r="G60" t="s">
        <v>1102</v>
      </c>
      <c r="H60">
        <v>0</v>
      </c>
      <c r="I60" t="s">
        <v>1103</v>
      </c>
      <c r="J60" t="s">
        <v>794</v>
      </c>
      <c r="K60" t="s">
        <v>1104</v>
      </c>
      <c r="L60" t="s">
        <v>634</v>
      </c>
    </row>
    <row r="61" spans="1:12" x14ac:dyDescent="0.3">
      <c r="A61">
        <v>61</v>
      </c>
      <c r="B61" t="s">
        <v>1105</v>
      </c>
      <c r="C61" t="s">
        <v>1106</v>
      </c>
      <c r="D61" t="s">
        <v>798</v>
      </c>
      <c r="E61" t="s">
        <v>799</v>
      </c>
      <c r="F61" t="s">
        <v>1107</v>
      </c>
      <c r="G61" t="s">
        <v>1108</v>
      </c>
      <c r="H61">
        <v>0</v>
      </c>
      <c r="I61" t="s">
        <v>1109</v>
      </c>
      <c r="J61" t="s">
        <v>794</v>
      </c>
      <c r="K61" t="s">
        <v>1110</v>
      </c>
      <c r="L61" t="s">
        <v>634</v>
      </c>
    </row>
    <row r="62" spans="1:12" x14ac:dyDescent="0.3">
      <c r="A62">
        <v>62</v>
      </c>
      <c r="B62" t="s">
        <v>1111</v>
      </c>
      <c r="C62" t="s">
        <v>1112</v>
      </c>
      <c r="D62" t="s">
        <v>798</v>
      </c>
      <c r="E62" t="s">
        <v>799</v>
      </c>
      <c r="F62" t="s">
        <v>1113</v>
      </c>
      <c r="G62" t="s">
        <v>1114</v>
      </c>
      <c r="H62">
        <v>0</v>
      </c>
      <c r="I62" t="s">
        <v>1112</v>
      </c>
      <c r="J62" t="s">
        <v>794</v>
      </c>
      <c r="K62" t="s">
        <v>1115</v>
      </c>
      <c r="L62" t="s">
        <v>637</v>
      </c>
    </row>
    <row r="63" spans="1:12" x14ac:dyDescent="0.3">
      <c r="A63">
        <v>63</v>
      </c>
      <c r="B63" t="s">
        <v>1116</v>
      </c>
      <c r="C63" t="s">
        <v>1117</v>
      </c>
      <c r="D63" t="s">
        <v>789</v>
      </c>
      <c r="E63" t="s">
        <v>790</v>
      </c>
      <c r="F63" t="s">
        <v>1118</v>
      </c>
      <c r="G63" t="s">
        <v>1119</v>
      </c>
      <c r="H63">
        <v>0</v>
      </c>
      <c r="I63" t="s">
        <v>1120</v>
      </c>
      <c r="J63" t="s">
        <v>794</v>
      </c>
      <c r="K63" t="s">
        <v>1121</v>
      </c>
      <c r="L63" s="220" t="s">
        <v>845</v>
      </c>
    </row>
    <row r="64" spans="1:12" x14ac:dyDescent="0.3">
      <c r="A64">
        <v>64</v>
      </c>
      <c r="B64" t="s">
        <v>1122</v>
      </c>
      <c r="C64" t="s">
        <v>1123</v>
      </c>
      <c r="D64" t="s">
        <v>789</v>
      </c>
      <c r="E64" t="s">
        <v>790</v>
      </c>
      <c r="F64" t="s">
        <v>1118</v>
      </c>
      <c r="G64" t="s">
        <v>1124</v>
      </c>
      <c r="H64">
        <v>0</v>
      </c>
      <c r="I64" t="s">
        <v>1031</v>
      </c>
      <c r="J64" t="s">
        <v>794</v>
      </c>
      <c r="K64" t="s">
        <v>1125</v>
      </c>
      <c r="L64" s="220" t="s">
        <v>845</v>
      </c>
    </row>
    <row r="65" spans="1:12" x14ac:dyDescent="0.3">
      <c r="A65">
        <v>65</v>
      </c>
      <c r="B65" t="s">
        <v>1126</v>
      </c>
      <c r="C65" t="s">
        <v>1127</v>
      </c>
      <c r="D65" t="s">
        <v>789</v>
      </c>
      <c r="E65" t="s">
        <v>790</v>
      </c>
      <c r="F65" t="s">
        <v>1118</v>
      </c>
      <c r="G65" t="s">
        <v>1128</v>
      </c>
      <c r="H65">
        <v>0</v>
      </c>
      <c r="I65" t="s">
        <v>1129</v>
      </c>
      <c r="J65" t="s">
        <v>794</v>
      </c>
      <c r="K65" t="s">
        <v>1130</v>
      </c>
      <c r="L65" t="s">
        <v>634</v>
      </c>
    </row>
    <row r="66" spans="1:12" x14ac:dyDescent="0.3">
      <c r="A66">
        <v>66</v>
      </c>
      <c r="B66" t="s">
        <v>1131</v>
      </c>
      <c r="C66" t="s">
        <v>1132</v>
      </c>
      <c r="D66" t="s">
        <v>798</v>
      </c>
      <c r="E66" t="s">
        <v>799</v>
      </c>
      <c r="F66" t="s">
        <v>1095</v>
      </c>
      <c r="G66" t="s">
        <v>1133</v>
      </c>
      <c r="H66">
        <v>0</v>
      </c>
      <c r="I66" t="s">
        <v>1097</v>
      </c>
      <c r="J66" t="s">
        <v>794</v>
      </c>
      <c r="K66" t="s">
        <v>1098</v>
      </c>
      <c r="L66" t="s">
        <v>636</v>
      </c>
    </row>
    <row r="67" spans="1:12" x14ac:dyDescent="0.3">
      <c r="A67">
        <v>67</v>
      </c>
      <c r="B67" t="s">
        <v>1134</v>
      </c>
      <c r="C67" t="s">
        <v>1135</v>
      </c>
      <c r="D67" t="s">
        <v>798</v>
      </c>
      <c r="E67" t="s">
        <v>799</v>
      </c>
      <c r="F67" t="s">
        <v>1136</v>
      </c>
      <c r="G67" t="s">
        <v>1137</v>
      </c>
      <c r="H67">
        <v>0</v>
      </c>
      <c r="I67" t="s">
        <v>1135</v>
      </c>
      <c r="J67" t="s">
        <v>794</v>
      </c>
      <c r="K67" t="s">
        <v>1138</v>
      </c>
      <c r="L67" t="s">
        <v>636</v>
      </c>
    </row>
    <row r="68" spans="1:12" x14ac:dyDescent="0.3">
      <c r="A68">
        <v>68</v>
      </c>
      <c r="B68" t="s">
        <v>1139</v>
      </c>
      <c r="C68" t="s">
        <v>1140</v>
      </c>
      <c r="D68" t="s">
        <v>798</v>
      </c>
      <c r="E68" t="s">
        <v>799</v>
      </c>
      <c r="F68" t="s">
        <v>1141</v>
      </c>
      <c r="G68" t="s">
        <v>1142</v>
      </c>
      <c r="H68">
        <v>0</v>
      </c>
      <c r="I68" t="s">
        <v>1140</v>
      </c>
      <c r="J68" t="s">
        <v>794</v>
      </c>
      <c r="K68" t="s">
        <v>1143</v>
      </c>
      <c r="L68" t="s">
        <v>636</v>
      </c>
    </row>
    <row r="69" spans="1:12" x14ac:dyDescent="0.3">
      <c r="A69">
        <v>69</v>
      </c>
      <c r="B69" t="s">
        <v>1144</v>
      </c>
      <c r="C69" t="s">
        <v>961</v>
      </c>
      <c r="D69" t="s">
        <v>798</v>
      </c>
      <c r="E69" t="s">
        <v>799</v>
      </c>
      <c r="F69" t="s">
        <v>1145</v>
      </c>
      <c r="G69" t="s">
        <v>1146</v>
      </c>
      <c r="H69">
        <v>0</v>
      </c>
      <c r="I69" t="s">
        <v>961</v>
      </c>
      <c r="J69" t="s">
        <v>794</v>
      </c>
      <c r="K69" t="s">
        <v>1147</v>
      </c>
      <c r="L69" t="s">
        <v>636</v>
      </c>
    </row>
    <row r="70" spans="1:12" x14ac:dyDescent="0.3">
      <c r="A70">
        <v>70</v>
      </c>
      <c r="B70" t="s">
        <v>1148</v>
      </c>
      <c r="C70" t="s">
        <v>1028</v>
      </c>
      <c r="D70" t="s">
        <v>798</v>
      </c>
      <c r="E70" t="s">
        <v>799</v>
      </c>
      <c r="F70" t="s">
        <v>1149</v>
      </c>
      <c r="G70" t="s">
        <v>1150</v>
      </c>
      <c r="H70">
        <v>0</v>
      </c>
      <c r="I70" t="s">
        <v>1028</v>
      </c>
      <c r="J70" t="s">
        <v>794</v>
      </c>
      <c r="K70" t="s">
        <v>1029</v>
      </c>
      <c r="L70" t="s">
        <v>636</v>
      </c>
    </row>
    <row r="71" spans="1:12" x14ac:dyDescent="0.3">
      <c r="A71">
        <v>71</v>
      </c>
      <c r="B71" t="s">
        <v>1151</v>
      </c>
      <c r="C71" t="s">
        <v>1152</v>
      </c>
      <c r="D71" t="s">
        <v>789</v>
      </c>
      <c r="E71" t="s">
        <v>790</v>
      </c>
      <c r="F71" t="s">
        <v>1153</v>
      </c>
      <c r="G71" t="s">
        <v>1154</v>
      </c>
      <c r="H71">
        <v>0</v>
      </c>
      <c r="I71" t="s">
        <v>1155</v>
      </c>
      <c r="J71" t="s">
        <v>794</v>
      </c>
      <c r="K71" t="s">
        <v>1156</v>
      </c>
      <c r="L71" t="s">
        <v>636</v>
      </c>
    </row>
    <row r="72" spans="1:12" x14ac:dyDescent="0.3">
      <c r="A72">
        <v>72</v>
      </c>
      <c r="B72" t="s">
        <v>1157</v>
      </c>
      <c r="C72" t="s">
        <v>1158</v>
      </c>
      <c r="D72" t="s">
        <v>798</v>
      </c>
      <c r="E72" t="s">
        <v>799</v>
      </c>
      <c r="F72" t="s">
        <v>1159</v>
      </c>
      <c r="G72" t="s">
        <v>1160</v>
      </c>
      <c r="H72">
        <v>0</v>
      </c>
      <c r="I72" t="s">
        <v>1155</v>
      </c>
      <c r="J72" t="s">
        <v>794</v>
      </c>
      <c r="K72" t="s">
        <v>1156</v>
      </c>
      <c r="L72" t="s">
        <v>636</v>
      </c>
    </row>
    <row r="73" spans="1:12" x14ac:dyDescent="0.3">
      <c r="A73">
        <v>73</v>
      </c>
      <c r="B73" t="s">
        <v>1161</v>
      </c>
      <c r="C73" t="s">
        <v>1162</v>
      </c>
      <c r="D73" t="s">
        <v>798</v>
      </c>
      <c r="E73" t="s">
        <v>799</v>
      </c>
      <c r="F73" t="s">
        <v>1163</v>
      </c>
      <c r="G73" t="s">
        <v>1164</v>
      </c>
      <c r="H73">
        <v>0</v>
      </c>
      <c r="I73" t="s">
        <v>1162</v>
      </c>
      <c r="J73" t="s">
        <v>794</v>
      </c>
      <c r="K73" t="s">
        <v>1165</v>
      </c>
      <c r="L73" t="s">
        <v>634</v>
      </c>
    </row>
    <row r="74" spans="1:12" x14ac:dyDescent="0.3">
      <c r="A74">
        <v>74</v>
      </c>
      <c r="B74" t="s">
        <v>1166</v>
      </c>
      <c r="C74" t="s">
        <v>1167</v>
      </c>
      <c r="D74" t="s">
        <v>798</v>
      </c>
      <c r="E74" t="s">
        <v>799</v>
      </c>
      <c r="F74" t="s">
        <v>1168</v>
      </c>
      <c r="G74" t="s">
        <v>1169</v>
      </c>
      <c r="H74">
        <v>0</v>
      </c>
      <c r="I74" t="s">
        <v>1167</v>
      </c>
      <c r="J74" t="s">
        <v>794</v>
      </c>
      <c r="K74" t="s">
        <v>1170</v>
      </c>
      <c r="L74" t="s">
        <v>636</v>
      </c>
    </row>
    <row r="75" spans="1:12" x14ac:dyDescent="0.3">
      <c r="A75">
        <v>75</v>
      </c>
      <c r="B75" t="s">
        <v>1171</v>
      </c>
      <c r="C75" t="s">
        <v>1172</v>
      </c>
      <c r="D75" t="s">
        <v>798</v>
      </c>
      <c r="E75" t="s">
        <v>799</v>
      </c>
      <c r="F75" t="s">
        <v>1173</v>
      </c>
      <c r="G75" t="s">
        <v>1174</v>
      </c>
      <c r="H75" t="s">
        <v>1175</v>
      </c>
      <c r="I75" t="s">
        <v>1176</v>
      </c>
      <c r="J75" t="s">
        <v>794</v>
      </c>
      <c r="K75" t="s">
        <v>1177</v>
      </c>
      <c r="L75" t="s">
        <v>636</v>
      </c>
    </row>
    <row r="76" spans="1:12" x14ac:dyDescent="0.3">
      <c r="A76">
        <v>76</v>
      </c>
      <c r="B76" t="s">
        <v>1178</v>
      </c>
      <c r="C76" t="s">
        <v>1179</v>
      </c>
      <c r="D76" t="s">
        <v>798</v>
      </c>
      <c r="E76" t="s">
        <v>799</v>
      </c>
      <c r="F76" t="s">
        <v>1180</v>
      </c>
      <c r="G76" t="s">
        <v>1181</v>
      </c>
      <c r="H76">
        <v>0</v>
      </c>
      <c r="I76" t="s">
        <v>1179</v>
      </c>
      <c r="J76" t="s">
        <v>794</v>
      </c>
      <c r="K76" t="s">
        <v>1182</v>
      </c>
      <c r="L76" t="s">
        <v>636</v>
      </c>
    </row>
    <row r="77" spans="1:12" x14ac:dyDescent="0.3">
      <c r="A77">
        <v>77</v>
      </c>
      <c r="B77" t="s">
        <v>1183</v>
      </c>
      <c r="C77" t="s">
        <v>1184</v>
      </c>
      <c r="D77" t="s">
        <v>798</v>
      </c>
      <c r="E77" t="s">
        <v>799</v>
      </c>
      <c r="F77" t="s">
        <v>1185</v>
      </c>
      <c r="G77" t="s">
        <v>1186</v>
      </c>
      <c r="H77" t="s">
        <v>1187</v>
      </c>
      <c r="I77" t="s">
        <v>1184</v>
      </c>
      <c r="J77" t="s">
        <v>794</v>
      </c>
      <c r="K77" t="s">
        <v>1188</v>
      </c>
      <c r="L77" t="s">
        <v>637</v>
      </c>
    </row>
    <row r="78" spans="1:12" x14ac:dyDescent="0.3">
      <c r="A78">
        <v>78</v>
      </c>
      <c r="B78" t="s">
        <v>1189</v>
      </c>
      <c r="C78" t="s">
        <v>1190</v>
      </c>
      <c r="D78" t="s">
        <v>798</v>
      </c>
      <c r="E78" t="s">
        <v>799</v>
      </c>
      <c r="F78" t="s">
        <v>1191</v>
      </c>
      <c r="G78" t="s">
        <v>1192</v>
      </c>
      <c r="H78">
        <v>0</v>
      </c>
      <c r="I78" t="s">
        <v>1193</v>
      </c>
      <c r="J78" t="s">
        <v>794</v>
      </c>
      <c r="K78" t="s">
        <v>1194</v>
      </c>
      <c r="L78" t="s">
        <v>636</v>
      </c>
    </row>
    <row r="79" spans="1:12" x14ac:dyDescent="0.3">
      <c r="A79">
        <v>79</v>
      </c>
      <c r="B79" t="s">
        <v>1195</v>
      </c>
      <c r="C79" t="s">
        <v>1196</v>
      </c>
      <c r="D79" t="s">
        <v>798</v>
      </c>
      <c r="E79" t="s">
        <v>799</v>
      </c>
      <c r="F79" t="s">
        <v>1197</v>
      </c>
      <c r="G79" t="s">
        <v>1198</v>
      </c>
      <c r="H79">
        <v>0</v>
      </c>
      <c r="I79" t="s">
        <v>1196</v>
      </c>
      <c r="J79" t="s">
        <v>794</v>
      </c>
      <c r="K79" t="s">
        <v>1199</v>
      </c>
      <c r="L79" t="s">
        <v>637</v>
      </c>
    </row>
    <row r="80" spans="1:12" x14ac:dyDescent="0.3">
      <c r="A80">
        <v>80</v>
      </c>
      <c r="B80" t="s">
        <v>1200</v>
      </c>
      <c r="C80" t="s">
        <v>1201</v>
      </c>
      <c r="D80" t="s">
        <v>789</v>
      </c>
      <c r="E80" t="s">
        <v>790</v>
      </c>
      <c r="F80" t="s">
        <v>1202</v>
      </c>
      <c r="G80" t="s">
        <v>1203</v>
      </c>
      <c r="H80">
        <v>0</v>
      </c>
      <c r="I80" t="s">
        <v>1204</v>
      </c>
      <c r="J80" t="s">
        <v>794</v>
      </c>
      <c r="K80" t="s">
        <v>1205</v>
      </c>
      <c r="L80" t="s">
        <v>636</v>
      </c>
    </row>
    <row r="81" spans="1:12" x14ac:dyDescent="0.3">
      <c r="A81">
        <v>81</v>
      </c>
      <c r="B81" t="s">
        <v>1206</v>
      </c>
      <c r="C81" t="s">
        <v>1207</v>
      </c>
      <c r="D81" t="s">
        <v>789</v>
      </c>
      <c r="E81" t="s">
        <v>790</v>
      </c>
      <c r="F81" t="s">
        <v>1208</v>
      </c>
      <c r="G81" t="s">
        <v>1209</v>
      </c>
      <c r="H81" t="s">
        <v>1210</v>
      </c>
      <c r="I81" t="s">
        <v>1031</v>
      </c>
      <c r="J81" t="s">
        <v>794</v>
      </c>
      <c r="K81" t="s">
        <v>1211</v>
      </c>
      <c r="L81" t="s">
        <v>634</v>
      </c>
    </row>
    <row r="82" spans="1:12" x14ac:dyDescent="0.3">
      <c r="A82">
        <v>82</v>
      </c>
      <c r="B82" t="s">
        <v>1212</v>
      </c>
      <c r="C82" t="s">
        <v>1213</v>
      </c>
      <c r="D82" t="s">
        <v>789</v>
      </c>
      <c r="E82" t="s">
        <v>790</v>
      </c>
      <c r="F82" t="s">
        <v>1208</v>
      </c>
      <c r="G82" t="s">
        <v>1209</v>
      </c>
      <c r="H82" t="s">
        <v>1210</v>
      </c>
      <c r="I82" t="s">
        <v>1031</v>
      </c>
      <c r="J82" t="s">
        <v>794</v>
      </c>
      <c r="K82" t="s">
        <v>1211</v>
      </c>
      <c r="L82" s="220" t="s">
        <v>845</v>
      </c>
    </row>
    <row r="83" spans="1:12" x14ac:dyDescent="0.3">
      <c r="A83">
        <v>83</v>
      </c>
      <c r="B83" t="s">
        <v>1214</v>
      </c>
      <c r="C83" t="s">
        <v>1215</v>
      </c>
      <c r="D83" t="s">
        <v>789</v>
      </c>
      <c r="E83" t="s">
        <v>790</v>
      </c>
      <c r="F83" t="s">
        <v>1208</v>
      </c>
      <c r="G83" t="s">
        <v>1209</v>
      </c>
      <c r="H83" t="s">
        <v>1210</v>
      </c>
      <c r="I83" t="s">
        <v>1031</v>
      </c>
      <c r="J83" t="s">
        <v>794</v>
      </c>
      <c r="K83" t="s">
        <v>1211</v>
      </c>
      <c r="L83" s="220" t="s">
        <v>845</v>
      </c>
    </row>
    <row r="84" spans="1:12" x14ac:dyDescent="0.3">
      <c r="A84">
        <v>84</v>
      </c>
      <c r="B84" t="s">
        <v>1216</v>
      </c>
      <c r="C84" t="s">
        <v>1217</v>
      </c>
      <c r="D84" t="s">
        <v>798</v>
      </c>
      <c r="E84" t="s">
        <v>799</v>
      </c>
      <c r="F84" t="s">
        <v>1218</v>
      </c>
      <c r="G84" t="s">
        <v>1219</v>
      </c>
      <c r="H84">
        <v>0</v>
      </c>
      <c r="I84" t="s">
        <v>1217</v>
      </c>
      <c r="J84" t="s">
        <v>794</v>
      </c>
      <c r="K84" t="s">
        <v>1220</v>
      </c>
      <c r="L84" t="s">
        <v>636</v>
      </c>
    </row>
    <row r="85" spans="1:12" x14ac:dyDescent="0.3">
      <c r="A85">
        <v>85</v>
      </c>
      <c r="B85" t="s">
        <v>1221</v>
      </c>
      <c r="C85" t="s">
        <v>1222</v>
      </c>
      <c r="D85" t="s">
        <v>798</v>
      </c>
      <c r="E85" t="s">
        <v>799</v>
      </c>
      <c r="F85" t="s">
        <v>1223</v>
      </c>
      <c r="G85" t="s">
        <v>1224</v>
      </c>
      <c r="H85">
        <v>0</v>
      </c>
      <c r="I85" t="s">
        <v>1222</v>
      </c>
      <c r="J85" t="s">
        <v>794</v>
      </c>
      <c r="K85" t="s">
        <v>1225</v>
      </c>
      <c r="L85" t="s">
        <v>636</v>
      </c>
    </row>
    <row r="86" spans="1:12" x14ac:dyDescent="0.3">
      <c r="A86">
        <v>86</v>
      </c>
      <c r="B86" t="s">
        <v>1226</v>
      </c>
      <c r="C86" t="s">
        <v>1227</v>
      </c>
      <c r="D86" t="s">
        <v>789</v>
      </c>
      <c r="E86" t="s">
        <v>790</v>
      </c>
      <c r="F86" t="s">
        <v>1228</v>
      </c>
      <c r="G86" t="s">
        <v>1229</v>
      </c>
      <c r="H86">
        <v>0</v>
      </c>
      <c r="I86" t="s">
        <v>1040</v>
      </c>
      <c r="J86" t="s">
        <v>794</v>
      </c>
      <c r="K86" t="s">
        <v>1125</v>
      </c>
      <c r="L86" t="s">
        <v>636</v>
      </c>
    </row>
    <row r="87" spans="1:12" x14ac:dyDescent="0.3">
      <c r="A87">
        <v>87</v>
      </c>
      <c r="B87" t="s">
        <v>1230</v>
      </c>
      <c r="C87" t="s">
        <v>1231</v>
      </c>
      <c r="D87" t="s">
        <v>798</v>
      </c>
      <c r="E87" t="s">
        <v>799</v>
      </c>
      <c r="F87" t="s">
        <v>1232</v>
      </c>
      <c r="G87" t="s">
        <v>1233</v>
      </c>
      <c r="H87">
        <v>0</v>
      </c>
      <c r="I87" t="s">
        <v>1231</v>
      </c>
      <c r="J87" t="s">
        <v>794</v>
      </c>
      <c r="K87" t="s">
        <v>1234</v>
      </c>
      <c r="L87" t="s">
        <v>634</v>
      </c>
    </row>
    <row r="88" spans="1:12" x14ac:dyDescent="0.3">
      <c r="A88">
        <v>88</v>
      </c>
      <c r="B88" t="s">
        <v>1235</v>
      </c>
      <c r="C88" t="s">
        <v>1236</v>
      </c>
      <c r="D88" t="s">
        <v>789</v>
      </c>
      <c r="E88" t="s">
        <v>790</v>
      </c>
      <c r="F88" t="s">
        <v>1237</v>
      </c>
      <c r="G88" t="s">
        <v>1238</v>
      </c>
      <c r="H88">
        <v>0</v>
      </c>
      <c r="I88" t="s">
        <v>961</v>
      </c>
      <c r="J88" t="s">
        <v>794</v>
      </c>
      <c r="K88" t="s">
        <v>1147</v>
      </c>
      <c r="L88" t="s">
        <v>634</v>
      </c>
    </row>
    <row r="89" spans="1:12" x14ac:dyDescent="0.3">
      <c r="A89">
        <v>89</v>
      </c>
      <c r="B89" t="s">
        <v>1239</v>
      </c>
      <c r="C89" t="s">
        <v>1240</v>
      </c>
      <c r="D89" t="s">
        <v>789</v>
      </c>
      <c r="E89" t="s">
        <v>790</v>
      </c>
      <c r="F89" t="s">
        <v>1241</v>
      </c>
      <c r="G89" t="s">
        <v>1242</v>
      </c>
      <c r="H89">
        <v>0</v>
      </c>
      <c r="I89" t="s">
        <v>1243</v>
      </c>
      <c r="J89" t="s">
        <v>794</v>
      </c>
      <c r="K89" t="s">
        <v>1244</v>
      </c>
      <c r="L89" s="220" t="s">
        <v>845</v>
      </c>
    </row>
    <row r="90" spans="1:12" x14ac:dyDescent="0.3">
      <c r="A90">
        <v>90</v>
      </c>
      <c r="B90" t="s">
        <v>1245</v>
      </c>
      <c r="C90" t="s">
        <v>1246</v>
      </c>
      <c r="D90" t="s">
        <v>789</v>
      </c>
      <c r="E90" t="s">
        <v>790</v>
      </c>
      <c r="F90" t="s">
        <v>1241</v>
      </c>
      <c r="G90" t="s">
        <v>1242</v>
      </c>
      <c r="H90">
        <v>0</v>
      </c>
      <c r="I90" t="s">
        <v>1243</v>
      </c>
      <c r="J90" t="s">
        <v>794</v>
      </c>
      <c r="K90" t="s">
        <v>1244</v>
      </c>
      <c r="L90" t="s">
        <v>634</v>
      </c>
    </row>
    <row r="91" spans="1:12" x14ac:dyDescent="0.3">
      <c r="A91">
        <v>91</v>
      </c>
      <c r="B91" t="s">
        <v>1247</v>
      </c>
      <c r="C91" t="s">
        <v>1248</v>
      </c>
      <c r="D91" t="s">
        <v>789</v>
      </c>
      <c r="E91" t="s">
        <v>790</v>
      </c>
      <c r="F91" t="s">
        <v>1241</v>
      </c>
      <c r="G91" t="s">
        <v>1242</v>
      </c>
      <c r="H91">
        <v>0</v>
      </c>
      <c r="I91" t="s">
        <v>1243</v>
      </c>
      <c r="J91" t="s">
        <v>794</v>
      </c>
      <c r="K91" t="s">
        <v>1244</v>
      </c>
      <c r="L91" s="220" t="s">
        <v>845</v>
      </c>
    </row>
    <row r="92" spans="1:12" x14ac:dyDescent="0.3">
      <c r="A92">
        <v>92</v>
      </c>
      <c r="B92" t="s">
        <v>1249</v>
      </c>
      <c r="C92" t="s">
        <v>1250</v>
      </c>
      <c r="D92" t="s">
        <v>798</v>
      </c>
      <c r="E92" t="s">
        <v>799</v>
      </c>
      <c r="F92" t="s">
        <v>1251</v>
      </c>
      <c r="G92" t="s">
        <v>1252</v>
      </c>
      <c r="H92">
        <v>0</v>
      </c>
      <c r="I92" t="s">
        <v>1250</v>
      </c>
      <c r="J92" t="s">
        <v>794</v>
      </c>
      <c r="K92" t="s">
        <v>1253</v>
      </c>
      <c r="L92" t="s">
        <v>636</v>
      </c>
    </row>
    <row r="93" spans="1:12" x14ac:dyDescent="0.3">
      <c r="A93">
        <v>93</v>
      </c>
      <c r="B93" t="s">
        <v>1254</v>
      </c>
      <c r="C93" t="s">
        <v>1255</v>
      </c>
      <c r="D93" t="s">
        <v>798</v>
      </c>
      <c r="E93" t="s">
        <v>799</v>
      </c>
      <c r="F93" t="s">
        <v>1251</v>
      </c>
      <c r="G93" t="s">
        <v>1252</v>
      </c>
      <c r="H93">
        <v>0</v>
      </c>
      <c r="I93" t="s">
        <v>1250</v>
      </c>
      <c r="J93" t="s">
        <v>794</v>
      </c>
      <c r="K93" t="s">
        <v>1253</v>
      </c>
      <c r="L93" t="s">
        <v>636</v>
      </c>
    </row>
    <row r="94" spans="1:12" x14ac:dyDescent="0.3">
      <c r="A94">
        <v>94</v>
      </c>
      <c r="B94" t="s">
        <v>1256</v>
      </c>
      <c r="C94" t="s">
        <v>1257</v>
      </c>
      <c r="D94" t="s">
        <v>789</v>
      </c>
      <c r="E94" t="s">
        <v>790</v>
      </c>
      <c r="F94" t="s">
        <v>1258</v>
      </c>
      <c r="G94" t="s">
        <v>1259</v>
      </c>
      <c r="H94">
        <v>0</v>
      </c>
      <c r="I94" t="s">
        <v>1040</v>
      </c>
      <c r="J94" t="s">
        <v>794</v>
      </c>
      <c r="K94" t="s">
        <v>1125</v>
      </c>
      <c r="L94" t="s">
        <v>634</v>
      </c>
    </row>
    <row r="95" spans="1:12" x14ac:dyDescent="0.3">
      <c r="A95">
        <v>95</v>
      </c>
      <c r="B95" t="s">
        <v>1260</v>
      </c>
      <c r="C95" t="s">
        <v>1261</v>
      </c>
      <c r="D95" t="s">
        <v>798</v>
      </c>
      <c r="E95" t="s">
        <v>799</v>
      </c>
      <c r="F95" t="s">
        <v>1262</v>
      </c>
      <c r="G95" t="s">
        <v>1263</v>
      </c>
      <c r="H95">
        <v>0</v>
      </c>
      <c r="I95" t="s">
        <v>1264</v>
      </c>
      <c r="J95" t="s">
        <v>794</v>
      </c>
      <c r="K95" t="s">
        <v>1265</v>
      </c>
      <c r="L95" t="s">
        <v>636</v>
      </c>
    </row>
    <row r="96" spans="1:12" x14ac:dyDescent="0.3">
      <c r="A96">
        <v>96</v>
      </c>
      <c r="B96" t="s">
        <v>1266</v>
      </c>
      <c r="C96" t="s">
        <v>1267</v>
      </c>
      <c r="D96" t="s">
        <v>798</v>
      </c>
      <c r="E96" t="s">
        <v>799</v>
      </c>
      <c r="F96" t="s">
        <v>1268</v>
      </c>
      <c r="G96" t="s">
        <v>1269</v>
      </c>
      <c r="H96">
        <v>0</v>
      </c>
      <c r="I96" t="s">
        <v>1267</v>
      </c>
      <c r="J96" t="s">
        <v>794</v>
      </c>
      <c r="K96" t="s">
        <v>1270</v>
      </c>
      <c r="L96" t="s">
        <v>636</v>
      </c>
    </row>
    <row r="97" spans="1:12" x14ac:dyDescent="0.3">
      <c r="A97">
        <v>97</v>
      </c>
      <c r="B97" t="s">
        <v>1271</v>
      </c>
      <c r="C97" t="s">
        <v>1272</v>
      </c>
      <c r="D97" t="s">
        <v>798</v>
      </c>
      <c r="E97" t="s">
        <v>799</v>
      </c>
      <c r="F97" t="s">
        <v>1273</v>
      </c>
      <c r="G97" t="s">
        <v>1274</v>
      </c>
      <c r="H97">
        <v>0</v>
      </c>
      <c r="I97" t="s">
        <v>1272</v>
      </c>
      <c r="J97" t="s">
        <v>794</v>
      </c>
      <c r="K97" t="s">
        <v>1275</v>
      </c>
      <c r="L97" t="s">
        <v>636</v>
      </c>
    </row>
    <row r="98" spans="1:12" x14ac:dyDescent="0.3">
      <c r="A98">
        <v>98</v>
      </c>
      <c r="B98" t="s">
        <v>1276</v>
      </c>
      <c r="C98" t="s">
        <v>1277</v>
      </c>
      <c r="D98" t="s">
        <v>798</v>
      </c>
      <c r="E98" t="s">
        <v>799</v>
      </c>
      <c r="F98" t="s">
        <v>1278</v>
      </c>
      <c r="G98" t="s">
        <v>1279</v>
      </c>
      <c r="H98">
        <v>0</v>
      </c>
      <c r="I98" t="s">
        <v>1277</v>
      </c>
      <c r="J98" t="s">
        <v>794</v>
      </c>
      <c r="K98" t="s">
        <v>1280</v>
      </c>
      <c r="L98" t="s">
        <v>636</v>
      </c>
    </row>
    <row r="99" spans="1:12" x14ac:dyDescent="0.3">
      <c r="A99">
        <v>99</v>
      </c>
      <c r="B99" t="s">
        <v>1281</v>
      </c>
      <c r="C99" t="s">
        <v>1282</v>
      </c>
      <c r="D99" t="s">
        <v>798</v>
      </c>
      <c r="E99" t="s">
        <v>799</v>
      </c>
      <c r="F99" t="s">
        <v>1262</v>
      </c>
      <c r="G99" t="s">
        <v>1263</v>
      </c>
      <c r="H99">
        <v>0</v>
      </c>
      <c r="I99" t="s">
        <v>1264</v>
      </c>
      <c r="J99" t="s">
        <v>794</v>
      </c>
      <c r="K99" t="s">
        <v>1265</v>
      </c>
      <c r="L99" t="s">
        <v>636</v>
      </c>
    </row>
    <row r="100" spans="1:12" x14ac:dyDescent="0.3">
      <c r="A100">
        <v>100</v>
      </c>
      <c r="B100" t="s">
        <v>1283</v>
      </c>
      <c r="C100" t="s">
        <v>1284</v>
      </c>
      <c r="D100" t="s">
        <v>798</v>
      </c>
      <c r="E100" t="s">
        <v>799</v>
      </c>
      <c r="F100" t="s">
        <v>1285</v>
      </c>
      <c r="G100" t="s">
        <v>1286</v>
      </c>
      <c r="H100">
        <v>0</v>
      </c>
      <c r="I100" t="s">
        <v>1287</v>
      </c>
      <c r="J100" t="s">
        <v>794</v>
      </c>
      <c r="K100" t="s">
        <v>1288</v>
      </c>
      <c r="L100" t="s">
        <v>637</v>
      </c>
    </row>
    <row r="101" spans="1:12" x14ac:dyDescent="0.3">
      <c r="A101">
        <v>101</v>
      </c>
      <c r="B101" t="s">
        <v>1289</v>
      </c>
      <c r="C101" t="s">
        <v>1290</v>
      </c>
      <c r="D101" t="s">
        <v>798</v>
      </c>
      <c r="E101" t="s">
        <v>799</v>
      </c>
      <c r="F101" t="s">
        <v>1291</v>
      </c>
      <c r="G101" t="s">
        <v>1292</v>
      </c>
      <c r="H101">
        <v>0</v>
      </c>
      <c r="I101" t="s">
        <v>1293</v>
      </c>
      <c r="J101" t="s">
        <v>794</v>
      </c>
      <c r="K101" t="s">
        <v>1294</v>
      </c>
      <c r="L101" t="s">
        <v>637</v>
      </c>
    </row>
    <row r="102" spans="1:12" x14ac:dyDescent="0.3">
      <c r="A102">
        <v>102</v>
      </c>
      <c r="B102" t="s">
        <v>1295</v>
      </c>
      <c r="C102" t="s">
        <v>1296</v>
      </c>
      <c r="D102" t="s">
        <v>789</v>
      </c>
      <c r="E102" t="s">
        <v>790</v>
      </c>
      <c r="F102" t="s">
        <v>1297</v>
      </c>
      <c r="G102" t="s">
        <v>1298</v>
      </c>
      <c r="H102">
        <v>0</v>
      </c>
      <c r="I102" t="s">
        <v>1040</v>
      </c>
      <c r="J102" t="s">
        <v>794</v>
      </c>
      <c r="K102" t="s">
        <v>1041</v>
      </c>
      <c r="L102" t="s">
        <v>636</v>
      </c>
    </row>
    <row r="103" spans="1:12" x14ac:dyDescent="0.3">
      <c r="A103">
        <v>103</v>
      </c>
      <c r="B103" t="s">
        <v>1299</v>
      </c>
      <c r="C103" t="s">
        <v>1300</v>
      </c>
      <c r="D103" t="s">
        <v>798</v>
      </c>
      <c r="E103" t="s">
        <v>799</v>
      </c>
      <c r="F103" t="s">
        <v>1301</v>
      </c>
      <c r="G103" t="s">
        <v>1302</v>
      </c>
      <c r="H103">
        <v>0</v>
      </c>
      <c r="I103" t="s">
        <v>1300</v>
      </c>
      <c r="J103" t="s">
        <v>794</v>
      </c>
      <c r="K103" t="s">
        <v>1303</v>
      </c>
      <c r="L103" t="s">
        <v>636</v>
      </c>
    </row>
    <row r="104" spans="1:12" x14ac:dyDescent="0.3">
      <c r="A104">
        <v>104</v>
      </c>
      <c r="B104" t="s">
        <v>1304</v>
      </c>
      <c r="C104" t="s">
        <v>1305</v>
      </c>
      <c r="D104" t="s">
        <v>798</v>
      </c>
      <c r="E104" t="s">
        <v>799</v>
      </c>
      <c r="F104" t="s">
        <v>1306</v>
      </c>
      <c r="G104" t="s">
        <v>1307</v>
      </c>
      <c r="H104">
        <v>0</v>
      </c>
      <c r="I104" t="s">
        <v>1305</v>
      </c>
      <c r="J104" t="s">
        <v>794</v>
      </c>
      <c r="K104" t="s">
        <v>1308</v>
      </c>
      <c r="L104" t="s">
        <v>634</v>
      </c>
    </row>
    <row r="105" spans="1:12" x14ac:dyDescent="0.3">
      <c r="A105">
        <v>105</v>
      </c>
      <c r="B105" t="s">
        <v>1309</v>
      </c>
      <c r="C105" t="s">
        <v>1310</v>
      </c>
      <c r="D105" t="s">
        <v>798</v>
      </c>
      <c r="E105" t="s">
        <v>799</v>
      </c>
      <c r="F105" t="s">
        <v>1306</v>
      </c>
      <c r="G105" t="s">
        <v>1307</v>
      </c>
      <c r="H105">
        <v>0</v>
      </c>
      <c r="I105" t="s">
        <v>1305</v>
      </c>
      <c r="J105" t="s">
        <v>794</v>
      </c>
      <c r="K105" t="s">
        <v>1308</v>
      </c>
      <c r="L105" t="s">
        <v>636</v>
      </c>
    </row>
    <row r="106" spans="1:12" x14ac:dyDescent="0.3">
      <c r="A106">
        <v>106</v>
      </c>
      <c r="B106" t="s">
        <v>1311</v>
      </c>
      <c r="C106" t="s">
        <v>1312</v>
      </c>
      <c r="D106" t="s">
        <v>798</v>
      </c>
      <c r="E106" t="s">
        <v>799</v>
      </c>
      <c r="F106" t="s">
        <v>1313</v>
      </c>
      <c r="G106" t="s">
        <v>1314</v>
      </c>
      <c r="H106">
        <v>0</v>
      </c>
      <c r="I106" t="s">
        <v>1312</v>
      </c>
      <c r="J106" t="s">
        <v>794</v>
      </c>
      <c r="K106" t="s">
        <v>1315</v>
      </c>
      <c r="L106" t="s">
        <v>637</v>
      </c>
    </row>
    <row r="107" spans="1:12" x14ac:dyDescent="0.3">
      <c r="A107">
        <v>107</v>
      </c>
      <c r="B107" t="s">
        <v>1316</v>
      </c>
      <c r="C107" t="s">
        <v>1317</v>
      </c>
      <c r="D107" t="s">
        <v>789</v>
      </c>
      <c r="E107" t="s">
        <v>790</v>
      </c>
      <c r="F107" t="s">
        <v>1318</v>
      </c>
      <c r="G107" t="s">
        <v>1319</v>
      </c>
      <c r="H107">
        <v>0</v>
      </c>
      <c r="I107" t="s">
        <v>1031</v>
      </c>
      <c r="J107" t="s">
        <v>794</v>
      </c>
      <c r="K107" t="s">
        <v>1035</v>
      </c>
      <c r="L107" s="220" t="s">
        <v>845</v>
      </c>
    </row>
    <row r="108" spans="1:12" x14ac:dyDescent="0.3">
      <c r="A108">
        <v>108</v>
      </c>
      <c r="B108" t="s">
        <v>1320</v>
      </c>
      <c r="C108" t="s">
        <v>1321</v>
      </c>
      <c r="D108" t="s">
        <v>798</v>
      </c>
      <c r="E108" t="s">
        <v>799</v>
      </c>
      <c r="F108" t="s">
        <v>1322</v>
      </c>
      <c r="G108" t="s">
        <v>1323</v>
      </c>
      <c r="H108">
        <v>0</v>
      </c>
      <c r="I108" t="s">
        <v>1324</v>
      </c>
      <c r="J108" t="s">
        <v>794</v>
      </c>
      <c r="K108" t="s">
        <v>1325</v>
      </c>
      <c r="L108" t="s">
        <v>636</v>
      </c>
    </row>
    <row r="109" spans="1:12" x14ac:dyDescent="0.3">
      <c r="A109">
        <v>109</v>
      </c>
      <c r="B109" t="s">
        <v>1326</v>
      </c>
      <c r="C109" t="s">
        <v>1327</v>
      </c>
      <c r="D109" t="s">
        <v>798</v>
      </c>
      <c r="E109" t="s">
        <v>799</v>
      </c>
      <c r="F109" t="s">
        <v>1328</v>
      </c>
      <c r="G109" t="s">
        <v>1329</v>
      </c>
      <c r="H109">
        <v>0</v>
      </c>
      <c r="I109" t="s">
        <v>1327</v>
      </c>
      <c r="J109" t="s">
        <v>794</v>
      </c>
      <c r="K109" t="s">
        <v>1330</v>
      </c>
      <c r="L109" t="s">
        <v>636</v>
      </c>
    </row>
    <row r="110" spans="1:12" x14ac:dyDescent="0.3">
      <c r="A110">
        <v>110</v>
      </c>
      <c r="B110" t="s">
        <v>1331</v>
      </c>
      <c r="C110" t="s">
        <v>1332</v>
      </c>
      <c r="D110" t="s">
        <v>798</v>
      </c>
      <c r="E110" t="s">
        <v>799</v>
      </c>
      <c r="F110" t="s">
        <v>1333</v>
      </c>
      <c r="G110" t="s">
        <v>1334</v>
      </c>
      <c r="H110">
        <v>0</v>
      </c>
      <c r="I110" t="s">
        <v>1332</v>
      </c>
      <c r="J110" t="s">
        <v>794</v>
      </c>
      <c r="K110" t="s">
        <v>1335</v>
      </c>
      <c r="L110" t="s">
        <v>636</v>
      </c>
    </row>
    <row r="111" spans="1:12" x14ac:dyDescent="0.3">
      <c r="A111">
        <v>111</v>
      </c>
      <c r="B111" t="s">
        <v>1336</v>
      </c>
      <c r="C111" t="s">
        <v>1337</v>
      </c>
      <c r="D111" t="s">
        <v>798</v>
      </c>
      <c r="E111" t="s">
        <v>799</v>
      </c>
      <c r="F111" t="s">
        <v>1338</v>
      </c>
      <c r="G111" t="s">
        <v>1339</v>
      </c>
      <c r="H111">
        <v>0</v>
      </c>
      <c r="I111" t="s">
        <v>1337</v>
      </c>
      <c r="J111" t="s">
        <v>794</v>
      </c>
      <c r="K111" t="s">
        <v>1340</v>
      </c>
      <c r="L111" t="s">
        <v>636</v>
      </c>
    </row>
    <row r="112" spans="1:12" x14ac:dyDescent="0.3">
      <c r="A112">
        <v>112</v>
      </c>
      <c r="B112" t="s">
        <v>1341</v>
      </c>
      <c r="C112" t="s">
        <v>1342</v>
      </c>
      <c r="D112" t="s">
        <v>798</v>
      </c>
      <c r="E112" t="s">
        <v>799</v>
      </c>
      <c r="F112" t="s">
        <v>1078</v>
      </c>
      <c r="G112" t="s">
        <v>1079</v>
      </c>
      <c r="H112">
        <v>0</v>
      </c>
      <c r="I112" t="s">
        <v>1080</v>
      </c>
      <c r="J112" t="s">
        <v>794</v>
      </c>
      <c r="K112" t="s">
        <v>1081</v>
      </c>
      <c r="L112" t="s">
        <v>636</v>
      </c>
    </row>
    <row r="113" spans="1:12" x14ac:dyDescent="0.3">
      <c r="A113">
        <v>113</v>
      </c>
      <c r="B113" t="s">
        <v>1343</v>
      </c>
      <c r="C113" t="s">
        <v>1344</v>
      </c>
      <c r="D113" t="s">
        <v>798</v>
      </c>
      <c r="E113" t="s">
        <v>799</v>
      </c>
      <c r="F113" t="s">
        <v>1345</v>
      </c>
      <c r="G113" t="s">
        <v>1346</v>
      </c>
      <c r="H113" t="s">
        <v>1347</v>
      </c>
      <c r="I113" t="s">
        <v>1344</v>
      </c>
      <c r="J113" t="s">
        <v>794</v>
      </c>
      <c r="K113" t="s">
        <v>1194</v>
      </c>
      <c r="L113" t="s">
        <v>637</v>
      </c>
    </row>
    <row r="114" spans="1:12" x14ac:dyDescent="0.3">
      <c r="A114">
        <v>114</v>
      </c>
      <c r="B114" t="s">
        <v>1348</v>
      </c>
      <c r="C114" t="s">
        <v>1349</v>
      </c>
      <c r="D114" t="s">
        <v>798</v>
      </c>
      <c r="E114" t="s">
        <v>799</v>
      </c>
      <c r="F114" t="s">
        <v>1350</v>
      </c>
      <c r="G114" t="s">
        <v>1351</v>
      </c>
      <c r="H114">
        <v>0</v>
      </c>
      <c r="I114" t="s">
        <v>1352</v>
      </c>
      <c r="J114" t="s">
        <v>794</v>
      </c>
      <c r="K114" t="s">
        <v>1353</v>
      </c>
      <c r="L114" t="s">
        <v>636</v>
      </c>
    </row>
    <row r="115" spans="1:12" x14ac:dyDescent="0.3">
      <c r="A115">
        <v>115</v>
      </c>
      <c r="B115" t="s">
        <v>1354</v>
      </c>
      <c r="C115" t="s">
        <v>1355</v>
      </c>
      <c r="D115" t="s">
        <v>798</v>
      </c>
      <c r="E115" t="s">
        <v>799</v>
      </c>
      <c r="F115" t="s">
        <v>1356</v>
      </c>
      <c r="G115" t="s">
        <v>1357</v>
      </c>
      <c r="H115">
        <v>0</v>
      </c>
      <c r="I115" t="s">
        <v>1358</v>
      </c>
      <c r="J115" t="s">
        <v>794</v>
      </c>
      <c r="K115" t="s">
        <v>1359</v>
      </c>
      <c r="L115" t="s">
        <v>634</v>
      </c>
    </row>
    <row r="116" spans="1:12" x14ac:dyDescent="0.3">
      <c r="A116">
        <v>116</v>
      </c>
      <c r="B116" t="s">
        <v>1360</v>
      </c>
      <c r="C116" t="s">
        <v>1361</v>
      </c>
      <c r="D116" t="s">
        <v>789</v>
      </c>
      <c r="E116" t="s">
        <v>790</v>
      </c>
      <c r="F116" t="s">
        <v>1362</v>
      </c>
      <c r="G116" t="s">
        <v>1363</v>
      </c>
      <c r="H116" t="s">
        <v>1364</v>
      </c>
      <c r="I116" t="s">
        <v>1031</v>
      </c>
      <c r="J116" t="s">
        <v>794</v>
      </c>
      <c r="K116" t="s">
        <v>1365</v>
      </c>
      <c r="L116" t="s">
        <v>636</v>
      </c>
    </row>
    <row r="117" spans="1:12" x14ac:dyDescent="0.3">
      <c r="A117">
        <v>117</v>
      </c>
      <c r="B117" t="s">
        <v>1366</v>
      </c>
      <c r="C117" t="s">
        <v>1367</v>
      </c>
      <c r="D117" t="s">
        <v>798</v>
      </c>
      <c r="E117" t="s">
        <v>799</v>
      </c>
      <c r="F117" t="s">
        <v>1368</v>
      </c>
      <c r="G117" t="s">
        <v>1369</v>
      </c>
      <c r="H117">
        <v>0</v>
      </c>
      <c r="I117" t="s">
        <v>1367</v>
      </c>
      <c r="J117" t="s">
        <v>794</v>
      </c>
      <c r="K117" t="s">
        <v>1370</v>
      </c>
      <c r="L117" t="s">
        <v>636</v>
      </c>
    </row>
    <row r="118" spans="1:12" x14ac:dyDescent="0.3">
      <c r="A118">
        <v>118</v>
      </c>
      <c r="B118" t="s">
        <v>1371</v>
      </c>
      <c r="C118" t="s">
        <v>1372</v>
      </c>
      <c r="D118" t="s">
        <v>798</v>
      </c>
      <c r="E118" t="s">
        <v>799</v>
      </c>
      <c r="F118" t="s">
        <v>1373</v>
      </c>
      <c r="G118" t="s">
        <v>1374</v>
      </c>
      <c r="H118" t="s">
        <v>1375</v>
      </c>
      <c r="I118" t="s">
        <v>1376</v>
      </c>
      <c r="J118" t="s">
        <v>794</v>
      </c>
      <c r="K118" t="s">
        <v>1377</v>
      </c>
      <c r="L118" t="s">
        <v>634</v>
      </c>
    </row>
    <row r="119" spans="1:12" x14ac:dyDescent="0.3">
      <c r="A119">
        <v>119</v>
      </c>
      <c r="B119" t="s">
        <v>1378</v>
      </c>
      <c r="C119" t="s">
        <v>1379</v>
      </c>
      <c r="D119" t="s">
        <v>798</v>
      </c>
      <c r="E119" t="s">
        <v>799</v>
      </c>
      <c r="F119" t="s">
        <v>1380</v>
      </c>
      <c r="G119" t="s">
        <v>1381</v>
      </c>
      <c r="H119">
        <v>0</v>
      </c>
      <c r="I119" t="s">
        <v>1379</v>
      </c>
      <c r="J119" t="s">
        <v>794</v>
      </c>
      <c r="K119" t="s">
        <v>1382</v>
      </c>
      <c r="L119" t="s">
        <v>636</v>
      </c>
    </row>
    <row r="120" spans="1:12" x14ac:dyDescent="0.3">
      <c r="A120">
        <v>120</v>
      </c>
      <c r="B120" t="s">
        <v>1383</v>
      </c>
      <c r="C120" t="s">
        <v>1384</v>
      </c>
      <c r="D120" t="s">
        <v>789</v>
      </c>
      <c r="E120" t="s">
        <v>790</v>
      </c>
      <c r="F120" t="s">
        <v>1385</v>
      </c>
      <c r="G120" t="s">
        <v>1386</v>
      </c>
      <c r="H120">
        <v>0</v>
      </c>
      <c r="I120" t="s">
        <v>1120</v>
      </c>
      <c r="J120" t="s">
        <v>794</v>
      </c>
      <c r="K120" t="s">
        <v>1121</v>
      </c>
      <c r="L120" t="s">
        <v>634</v>
      </c>
    </row>
    <row r="121" spans="1:12" x14ac:dyDescent="0.3">
      <c r="A121">
        <v>121</v>
      </c>
      <c r="B121" t="s">
        <v>1387</v>
      </c>
      <c r="C121" t="s">
        <v>1388</v>
      </c>
      <c r="D121" t="s">
        <v>798</v>
      </c>
      <c r="E121" t="s">
        <v>799</v>
      </c>
      <c r="F121" t="s">
        <v>1389</v>
      </c>
      <c r="G121" t="s">
        <v>1390</v>
      </c>
      <c r="H121">
        <v>0</v>
      </c>
      <c r="I121" t="s">
        <v>1388</v>
      </c>
      <c r="J121" t="s">
        <v>794</v>
      </c>
      <c r="K121" t="s">
        <v>1391</v>
      </c>
      <c r="L121" t="s">
        <v>636</v>
      </c>
    </row>
    <row r="122" spans="1:12" x14ac:dyDescent="0.3">
      <c r="A122">
        <v>122</v>
      </c>
      <c r="B122" t="s">
        <v>1392</v>
      </c>
      <c r="C122" t="s">
        <v>867</v>
      </c>
      <c r="D122" t="s">
        <v>798</v>
      </c>
      <c r="E122" t="s">
        <v>799</v>
      </c>
      <c r="F122" t="s">
        <v>1393</v>
      </c>
      <c r="G122" t="s">
        <v>1394</v>
      </c>
      <c r="H122">
        <v>0</v>
      </c>
      <c r="I122" t="s">
        <v>867</v>
      </c>
      <c r="J122" t="s">
        <v>794</v>
      </c>
      <c r="K122" t="s">
        <v>1395</v>
      </c>
      <c r="L122" t="s">
        <v>638</v>
      </c>
    </row>
    <row r="123" spans="1:12" x14ac:dyDescent="0.3">
      <c r="A123">
        <v>123</v>
      </c>
      <c r="B123" t="s">
        <v>1396</v>
      </c>
      <c r="C123" t="s">
        <v>1397</v>
      </c>
      <c r="D123" t="s">
        <v>798</v>
      </c>
      <c r="E123" t="s">
        <v>799</v>
      </c>
      <c r="F123" t="s">
        <v>1398</v>
      </c>
      <c r="G123" t="s">
        <v>1399</v>
      </c>
      <c r="H123">
        <v>0</v>
      </c>
      <c r="I123" t="s">
        <v>1400</v>
      </c>
      <c r="J123" t="s">
        <v>794</v>
      </c>
      <c r="K123" t="s">
        <v>1401</v>
      </c>
      <c r="L123" t="s">
        <v>636</v>
      </c>
    </row>
    <row r="124" spans="1:12" x14ac:dyDescent="0.3">
      <c r="A124">
        <v>124</v>
      </c>
      <c r="B124" t="s">
        <v>1402</v>
      </c>
      <c r="C124" t="s">
        <v>1403</v>
      </c>
      <c r="D124" t="s">
        <v>798</v>
      </c>
      <c r="E124" t="s">
        <v>799</v>
      </c>
      <c r="F124" t="s">
        <v>1404</v>
      </c>
      <c r="G124" t="s">
        <v>1405</v>
      </c>
      <c r="H124" t="s">
        <v>1406</v>
      </c>
      <c r="I124" t="s">
        <v>1407</v>
      </c>
      <c r="J124" t="s">
        <v>794</v>
      </c>
      <c r="K124" t="s">
        <v>1408</v>
      </c>
      <c r="L124" t="s">
        <v>636</v>
      </c>
    </row>
    <row r="125" spans="1:12" x14ac:dyDescent="0.3">
      <c r="A125">
        <v>125</v>
      </c>
      <c r="B125" t="s">
        <v>1409</v>
      </c>
      <c r="C125" t="s">
        <v>1410</v>
      </c>
      <c r="D125" t="s">
        <v>798</v>
      </c>
      <c r="E125" t="s">
        <v>799</v>
      </c>
      <c r="F125" t="s">
        <v>1411</v>
      </c>
      <c r="G125" t="s">
        <v>1412</v>
      </c>
      <c r="H125">
        <v>0</v>
      </c>
      <c r="I125" t="s">
        <v>1410</v>
      </c>
      <c r="J125" t="s">
        <v>794</v>
      </c>
      <c r="K125" t="s">
        <v>1413</v>
      </c>
      <c r="L125" t="s">
        <v>637</v>
      </c>
    </row>
    <row r="126" spans="1:12" x14ac:dyDescent="0.3">
      <c r="A126">
        <v>126</v>
      </c>
      <c r="B126" t="s">
        <v>1414</v>
      </c>
      <c r="C126" t="s">
        <v>1415</v>
      </c>
      <c r="D126" t="s">
        <v>798</v>
      </c>
      <c r="E126" t="s">
        <v>799</v>
      </c>
      <c r="F126" t="s">
        <v>1218</v>
      </c>
      <c r="G126" t="s">
        <v>1416</v>
      </c>
      <c r="H126">
        <v>0</v>
      </c>
      <c r="I126" t="s">
        <v>1415</v>
      </c>
      <c r="J126" t="s">
        <v>794</v>
      </c>
      <c r="K126" t="s">
        <v>1220</v>
      </c>
      <c r="L126" t="s">
        <v>636</v>
      </c>
    </row>
    <row r="127" spans="1:12" x14ac:dyDescent="0.3">
      <c r="A127">
        <v>127</v>
      </c>
      <c r="B127" t="s">
        <v>1417</v>
      </c>
      <c r="C127" t="s">
        <v>1418</v>
      </c>
      <c r="D127" t="s">
        <v>789</v>
      </c>
      <c r="E127" t="s">
        <v>790</v>
      </c>
      <c r="F127" t="s">
        <v>1419</v>
      </c>
      <c r="G127" t="s">
        <v>1420</v>
      </c>
      <c r="H127">
        <v>0</v>
      </c>
      <c r="I127" t="s">
        <v>1421</v>
      </c>
      <c r="J127" t="s">
        <v>794</v>
      </c>
      <c r="K127" t="s">
        <v>1422</v>
      </c>
      <c r="L127" t="s">
        <v>636</v>
      </c>
    </row>
    <row r="128" spans="1:12" x14ac:dyDescent="0.3">
      <c r="A128">
        <v>128</v>
      </c>
      <c r="B128" t="s">
        <v>1423</v>
      </c>
      <c r="C128" t="s">
        <v>1424</v>
      </c>
      <c r="D128" t="s">
        <v>798</v>
      </c>
      <c r="E128" t="s">
        <v>799</v>
      </c>
      <c r="F128" t="s">
        <v>1425</v>
      </c>
      <c r="G128" t="s">
        <v>1426</v>
      </c>
      <c r="H128" t="s">
        <v>1427</v>
      </c>
      <c r="I128" t="s">
        <v>1424</v>
      </c>
      <c r="J128" t="s">
        <v>794</v>
      </c>
      <c r="K128" t="s">
        <v>1428</v>
      </c>
      <c r="L128" t="s">
        <v>636</v>
      </c>
    </row>
    <row r="129" spans="1:12" x14ac:dyDescent="0.3">
      <c r="A129">
        <v>129</v>
      </c>
      <c r="B129" t="s">
        <v>1429</v>
      </c>
      <c r="C129" t="s">
        <v>1430</v>
      </c>
      <c r="D129" t="s">
        <v>789</v>
      </c>
      <c r="E129" t="s">
        <v>790</v>
      </c>
      <c r="F129" t="s">
        <v>1431</v>
      </c>
      <c r="G129" t="s">
        <v>1432</v>
      </c>
      <c r="H129">
        <v>0</v>
      </c>
      <c r="I129" t="s">
        <v>1424</v>
      </c>
      <c r="J129" t="s">
        <v>794</v>
      </c>
      <c r="K129" t="s">
        <v>1428</v>
      </c>
      <c r="L129" t="s">
        <v>636</v>
      </c>
    </row>
    <row r="130" spans="1:12" x14ac:dyDescent="0.3">
      <c r="A130">
        <v>130</v>
      </c>
      <c r="B130" t="s">
        <v>1433</v>
      </c>
      <c r="C130" t="s">
        <v>1204</v>
      </c>
      <c r="D130" t="s">
        <v>798</v>
      </c>
      <c r="E130" t="s">
        <v>799</v>
      </c>
      <c r="F130" t="s">
        <v>1434</v>
      </c>
      <c r="G130" t="s">
        <v>1435</v>
      </c>
      <c r="H130" t="s">
        <v>1436</v>
      </c>
      <c r="I130" t="s">
        <v>1204</v>
      </c>
      <c r="J130" t="s">
        <v>794</v>
      </c>
      <c r="K130" t="s">
        <v>1437</v>
      </c>
      <c r="L130" t="s">
        <v>637</v>
      </c>
    </row>
    <row r="131" spans="1:12" x14ac:dyDescent="0.3">
      <c r="A131">
        <v>131</v>
      </c>
      <c r="B131" t="s">
        <v>1438</v>
      </c>
      <c r="C131" t="s">
        <v>1439</v>
      </c>
      <c r="D131" t="s">
        <v>789</v>
      </c>
      <c r="E131" t="s">
        <v>790</v>
      </c>
      <c r="F131" t="s">
        <v>1440</v>
      </c>
      <c r="G131" t="s">
        <v>1441</v>
      </c>
      <c r="H131">
        <v>0</v>
      </c>
      <c r="I131" t="s">
        <v>1442</v>
      </c>
      <c r="J131" t="s">
        <v>794</v>
      </c>
      <c r="K131" t="s">
        <v>1443</v>
      </c>
      <c r="L131" t="s">
        <v>634</v>
      </c>
    </row>
    <row r="132" spans="1:12" x14ac:dyDescent="0.3">
      <c r="A132">
        <v>132</v>
      </c>
      <c r="B132" t="s">
        <v>1444</v>
      </c>
      <c r="C132" t="s">
        <v>967</v>
      </c>
      <c r="D132" t="s">
        <v>798</v>
      </c>
      <c r="E132" t="s">
        <v>799</v>
      </c>
      <c r="F132" t="s">
        <v>1445</v>
      </c>
      <c r="G132" t="s">
        <v>1446</v>
      </c>
      <c r="H132">
        <v>0</v>
      </c>
      <c r="I132" t="s">
        <v>967</v>
      </c>
      <c r="J132" t="s">
        <v>794</v>
      </c>
      <c r="K132" t="s">
        <v>968</v>
      </c>
      <c r="L132" t="s">
        <v>636</v>
      </c>
    </row>
    <row r="133" spans="1:12" x14ac:dyDescent="0.3">
      <c r="A133">
        <v>133</v>
      </c>
      <c r="B133" t="s">
        <v>1447</v>
      </c>
      <c r="C133" t="s">
        <v>1448</v>
      </c>
      <c r="D133" t="s">
        <v>798</v>
      </c>
      <c r="E133" t="s">
        <v>799</v>
      </c>
      <c r="F133" t="s">
        <v>1449</v>
      </c>
      <c r="G133" t="s">
        <v>1450</v>
      </c>
      <c r="H133">
        <v>0</v>
      </c>
      <c r="I133" t="s">
        <v>1451</v>
      </c>
      <c r="J133" t="s">
        <v>794</v>
      </c>
      <c r="K133" t="s">
        <v>1452</v>
      </c>
      <c r="L133" t="s">
        <v>636</v>
      </c>
    </row>
    <row r="134" spans="1:12" x14ac:dyDescent="0.3">
      <c r="A134">
        <v>134</v>
      </c>
      <c r="B134" t="s">
        <v>1453</v>
      </c>
      <c r="C134" t="s">
        <v>1454</v>
      </c>
      <c r="D134" t="s">
        <v>798</v>
      </c>
      <c r="E134" t="s">
        <v>799</v>
      </c>
      <c r="F134" t="s">
        <v>1455</v>
      </c>
      <c r="G134" t="s">
        <v>1456</v>
      </c>
      <c r="H134">
        <v>0</v>
      </c>
      <c r="I134" t="s">
        <v>1457</v>
      </c>
      <c r="J134" t="s">
        <v>794</v>
      </c>
      <c r="K134" t="s">
        <v>1458</v>
      </c>
      <c r="L134" t="s">
        <v>636</v>
      </c>
    </row>
    <row r="135" spans="1:12" x14ac:dyDescent="0.3">
      <c r="A135">
        <v>135</v>
      </c>
      <c r="B135" t="s">
        <v>1459</v>
      </c>
      <c r="C135" t="s">
        <v>1460</v>
      </c>
      <c r="D135" t="s">
        <v>798</v>
      </c>
      <c r="E135" t="s">
        <v>799</v>
      </c>
      <c r="F135" t="s">
        <v>1262</v>
      </c>
      <c r="G135" t="s">
        <v>1263</v>
      </c>
      <c r="H135">
        <v>0</v>
      </c>
      <c r="I135" t="s">
        <v>1264</v>
      </c>
      <c r="J135" t="s">
        <v>794</v>
      </c>
      <c r="K135" t="s">
        <v>1265</v>
      </c>
      <c r="L135" t="s">
        <v>636</v>
      </c>
    </row>
    <row r="136" spans="1:12" x14ac:dyDescent="0.3">
      <c r="A136">
        <v>136</v>
      </c>
      <c r="B136" t="s">
        <v>1461</v>
      </c>
      <c r="C136" t="s">
        <v>1462</v>
      </c>
      <c r="D136" t="s">
        <v>798</v>
      </c>
      <c r="E136" t="s">
        <v>799</v>
      </c>
      <c r="F136" t="s">
        <v>1463</v>
      </c>
      <c r="G136" t="s">
        <v>1464</v>
      </c>
      <c r="H136">
        <v>0</v>
      </c>
      <c r="I136" t="s">
        <v>1462</v>
      </c>
      <c r="J136" t="s">
        <v>794</v>
      </c>
      <c r="K136" t="s">
        <v>1465</v>
      </c>
      <c r="L136" t="s">
        <v>637</v>
      </c>
    </row>
    <row r="137" spans="1:12" x14ac:dyDescent="0.3">
      <c r="A137">
        <v>137</v>
      </c>
      <c r="B137" t="s">
        <v>1466</v>
      </c>
      <c r="C137" t="s">
        <v>1467</v>
      </c>
      <c r="D137" t="s">
        <v>798</v>
      </c>
      <c r="E137" t="s">
        <v>799</v>
      </c>
      <c r="F137" t="s">
        <v>1468</v>
      </c>
      <c r="G137" t="s">
        <v>1469</v>
      </c>
      <c r="H137">
        <v>0</v>
      </c>
      <c r="I137" t="s">
        <v>1470</v>
      </c>
      <c r="J137" t="s">
        <v>794</v>
      </c>
      <c r="K137" t="s">
        <v>1471</v>
      </c>
      <c r="L137" t="s">
        <v>637</v>
      </c>
    </row>
    <row r="138" spans="1:12" x14ac:dyDescent="0.3">
      <c r="A138">
        <v>138</v>
      </c>
      <c r="B138" t="s">
        <v>1472</v>
      </c>
      <c r="C138" t="s">
        <v>1473</v>
      </c>
      <c r="D138" t="s">
        <v>798</v>
      </c>
      <c r="E138" t="s">
        <v>799</v>
      </c>
      <c r="F138" t="s">
        <v>1474</v>
      </c>
      <c r="G138" t="s">
        <v>1475</v>
      </c>
      <c r="H138">
        <v>0</v>
      </c>
      <c r="I138" t="s">
        <v>1473</v>
      </c>
      <c r="J138" t="s">
        <v>794</v>
      </c>
      <c r="K138" t="s">
        <v>1476</v>
      </c>
      <c r="L138" t="s">
        <v>637</v>
      </c>
    </row>
    <row r="139" spans="1:12" x14ac:dyDescent="0.3">
      <c r="A139">
        <v>139</v>
      </c>
      <c r="B139" t="s">
        <v>1477</v>
      </c>
      <c r="C139" t="s">
        <v>1478</v>
      </c>
      <c r="D139" t="s">
        <v>798</v>
      </c>
      <c r="E139" t="s">
        <v>799</v>
      </c>
      <c r="F139" t="s">
        <v>1479</v>
      </c>
      <c r="G139" t="s">
        <v>1480</v>
      </c>
      <c r="H139">
        <v>0</v>
      </c>
      <c r="I139" t="s">
        <v>1451</v>
      </c>
      <c r="J139" t="s">
        <v>794</v>
      </c>
      <c r="K139" t="s">
        <v>1452</v>
      </c>
      <c r="L139" t="s">
        <v>637</v>
      </c>
    </row>
    <row r="140" spans="1:12" x14ac:dyDescent="0.3">
      <c r="A140">
        <v>140</v>
      </c>
      <c r="B140" t="s">
        <v>1481</v>
      </c>
      <c r="C140" t="s">
        <v>1482</v>
      </c>
      <c r="D140" t="s">
        <v>789</v>
      </c>
      <c r="E140" t="s">
        <v>790</v>
      </c>
      <c r="F140" t="s">
        <v>1483</v>
      </c>
      <c r="G140" t="s">
        <v>1484</v>
      </c>
      <c r="H140">
        <v>0</v>
      </c>
      <c r="I140" t="s">
        <v>843</v>
      </c>
      <c r="J140" t="s">
        <v>794</v>
      </c>
      <c r="K140" t="s">
        <v>844</v>
      </c>
      <c r="L140" t="s">
        <v>636</v>
      </c>
    </row>
    <row r="141" spans="1:12" x14ac:dyDescent="0.3">
      <c r="A141">
        <v>141</v>
      </c>
      <c r="B141" t="s">
        <v>1485</v>
      </c>
      <c r="C141" t="s">
        <v>1486</v>
      </c>
      <c r="D141" t="s">
        <v>798</v>
      </c>
      <c r="E141" t="s">
        <v>799</v>
      </c>
      <c r="F141" t="s">
        <v>1487</v>
      </c>
      <c r="G141" t="s">
        <v>1488</v>
      </c>
      <c r="H141">
        <v>0</v>
      </c>
      <c r="I141" t="s">
        <v>1486</v>
      </c>
      <c r="J141" t="s">
        <v>794</v>
      </c>
      <c r="K141" t="s">
        <v>1489</v>
      </c>
      <c r="L141" t="s">
        <v>636</v>
      </c>
    </row>
    <row r="142" spans="1:12" x14ac:dyDescent="0.3">
      <c r="A142">
        <v>142</v>
      </c>
      <c r="B142" t="s">
        <v>1490</v>
      </c>
      <c r="C142" t="s">
        <v>247</v>
      </c>
      <c r="D142" t="s">
        <v>798</v>
      </c>
      <c r="E142" t="s">
        <v>799</v>
      </c>
      <c r="F142" t="s">
        <v>1491</v>
      </c>
      <c r="G142" t="s">
        <v>1492</v>
      </c>
      <c r="H142">
        <v>0</v>
      </c>
      <c r="I142" t="s">
        <v>1400</v>
      </c>
      <c r="J142" t="s">
        <v>794</v>
      </c>
      <c r="K142" t="s">
        <v>1401</v>
      </c>
      <c r="L142" s="220" t="s">
        <v>845</v>
      </c>
    </row>
    <row r="143" spans="1:12" x14ac:dyDescent="0.3">
      <c r="A143">
        <v>143</v>
      </c>
      <c r="B143" t="s">
        <v>1493</v>
      </c>
      <c r="C143" t="s">
        <v>1494</v>
      </c>
      <c r="D143" t="s">
        <v>798</v>
      </c>
      <c r="E143" t="s">
        <v>799</v>
      </c>
      <c r="F143" t="s">
        <v>1495</v>
      </c>
      <c r="G143" t="s">
        <v>1496</v>
      </c>
      <c r="H143">
        <v>0</v>
      </c>
      <c r="I143" t="s">
        <v>1494</v>
      </c>
      <c r="J143" t="s">
        <v>794</v>
      </c>
      <c r="K143" t="s">
        <v>1497</v>
      </c>
      <c r="L143" t="s">
        <v>636</v>
      </c>
    </row>
    <row r="144" spans="1:12" x14ac:dyDescent="0.3">
      <c r="A144">
        <v>144</v>
      </c>
      <c r="B144" t="s">
        <v>1498</v>
      </c>
      <c r="C144" t="s">
        <v>1499</v>
      </c>
      <c r="D144" t="s">
        <v>798</v>
      </c>
      <c r="E144" t="s">
        <v>799</v>
      </c>
      <c r="F144" t="s">
        <v>1500</v>
      </c>
      <c r="G144" t="s">
        <v>1501</v>
      </c>
      <c r="H144">
        <v>0</v>
      </c>
      <c r="I144" t="s">
        <v>1499</v>
      </c>
      <c r="J144" t="s">
        <v>794</v>
      </c>
      <c r="K144" t="s">
        <v>1502</v>
      </c>
      <c r="L144" t="s">
        <v>636</v>
      </c>
    </row>
    <row r="145" spans="1:12" x14ac:dyDescent="0.3">
      <c r="A145">
        <v>145</v>
      </c>
      <c r="B145" t="s">
        <v>1503</v>
      </c>
      <c r="C145" t="s">
        <v>1504</v>
      </c>
      <c r="D145" t="s">
        <v>798</v>
      </c>
      <c r="E145" t="s">
        <v>799</v>
      </c>
      <c r="F145" t="s">
        <v>1505</v>
      </c>
      <c r="G145" t="s">
        <v>1506</v>
      </c>
      <c r="H145">
        <v>0</v>
      </c>
      <c r="I145" t="s">
        <v>867</v>
      </c>
      <c r="J145" t="s">
        <v>794</v>
      </c>
      <c r="K145" t="s">
        <v>1507</v>
      </c>
      <c r="L145" t="s">
        <v>634</v>
      </c>
    </row>
    <row r="146" spans="1:12" x14ac:dyDescent="0.3">
      <c r="A146">
        <v>146</v>
      </c>
      <c r="B146" t="s">
        <v>1508</v>
      </c>
      <c r="C146" t="s">
        <v>1509</v>
      </c>
      <c r="D146" t="s">
        <v>798</v>
      </c>
      <c r="E146" t="s">
        <v>799</v>
      </c>
      <c r="F146" t="s">
        <v>1510</v>
      </c>
      <c r="G146" t="s">
        <v>1511</v>
      </c>
      <c r="H146">
        <v>0</v>
      </c>
      <c r="I146" t="s">
        <v>859</v>
      </c>
      <c r="J146" t="s">
        <v>794</v>
      </c>
      <c r="K146" t="s">
        <v>862</v>
      </c>
      <c r="L146" t="s">
        <v>634</v>
      </c>
    </row>
    <row r="147" spans="1:12" x14ac:dyDescent="0.3">
      <c r="A147">
        <v>147</v>
      </c>
      <c r="B147" t="s">
        <v>1512</v>
      </c>
      <c r="C147" t="s">
        <v>1513</v>
      </c>
      <c r="D147" t="s">
        <v>798</v>
      </c>
      <c r="E147" t="s">
        <v>799</v>
      </c>
      <c r="F147" t="s">
        <v>1514</v>
      </c>
      <c r="G147" t="s">
        <v>1515</v>
      </c>
      <c r="H147">
        <v>0</v>
      </c>
      <c r="I147" t="s">
        <v>1516</v>
      </c>
      <c r="J147" t="s">
        <v>794</v>
      </c>
      <c r="K147" t="s">
        <v>1517</v>
      </c>
      <c r="L147" t="s">
        <v>634</v>
      </c>
    </row>
    <row r="148" spans="1:12" x14ac:dyDescent="0.3">
      <c r="A148">
        <v>148</v>
      </c>
      <c r="B148" t="s">
        <v>1518</v>
      </c>
      <c r="C148" t="s">
        <v>1519</v>
      </c>
      <c r="D148" t="s">
        <v>798</v>
      </c>
      <c r="E148" t="s">
        <v>799</v>
      </c>
      <c r="F148" t="s">
        <v>1520</v>
      </c>
      <c r="G148" t="s">
        <v>1521</v>
      </c>
      <c r="H148">
        <v>0</v>
      </c>
      <c r="I148" t="s">
        <v>843</v>
      </c>
      <c r="J148" t="s">
        <v>794</v>
      </c>
      <c r="K148" t="s">
        <v>1522</v>
      </c>
      <c r="L148" t="s">
        <v>636</v>
      </c>
    </row>
    <row r="149" spans="1:12" x14ac:dyDescent="0.3">
      <c r="A149">
        <v>149</v>
      </c>
      <c r="B149" t="s">
        <v>1523</v>
      </c>
      <c r="C149" t="s">
        <v>1421</v>
      </c>
      <c r="D149" t="s">
        <v>798</v>
      </c>
      <c r="E149" t="s">
        <v>799</v>
      </c>
      <c r="F149" t="s">
        <v>1524</v>
      </c>
      <c r="G149" t="s">
        <v>1525</v>
      </c>
      <c r="H149">
        <v>0</v>
      </c>
      <c r="I149" t="s">
        <v>1421</v>
      </c>
      <c r="J149" t="s">
        <v>794</v>
      </c>
      <c r="K149" t="s">
        <v>1422</v>
      </c>
      <c r="L149" t="s">
        <v>636</v>
      </c>
    </row>
    <row r="150" spans="1:12" x14ac:dyDescent="0.3">
      <c r="A150">
        <v>150</v>
      </c>
      <c r="B150" t="s">
        <v>1526</v>
      </c>
      <c r="C150" t="s">
        <v>1527</v>
      </c>
      <c r="D150" t="s">
        <v>798</v>
      </c>
      <c r="E150" t="s">
        <v>799</v>
      </c>
      <c r="F150" t="s">
        <v>1528</v>
      </c>
      <c r="G150" t="s">
        <v>1529</v>
      </c>
      <c r="H150">
        <v>0</v>
      </c>
      <c r="I150" t="s">
        <v>1530</v>
      </c>
      <c r="J150" t="s">
        <v>794</v>
      </c>
      <c r="K150" t="s">
        <v>1531</v>
      </c>
      <c r="L150" t="s">
        <v>636</v>
      </c>
    </row>
    <row r="151" spans="1:12" x14ac:dyDescent="0.3">
      <c r="A151">
        <v>151</v>
      </c>
      <c r="B151" t="s">
        <v>1532</v>
      </c>
      <c r="C151" t="s">
        <v>1533</v>
      </c>
      <c r="D151" t="s">
        <v>798</v>
      </c>
      <c r="E151" t="s">
        <v>799</v>
      </c>
      <c r="F151" t="s">
        <v>1534</v>
      </c>
      <c r="G151" t="s">
        <v>1535</v>
      </c>
      <c r="H151">
        <v>0</v>
      </c>
      <c r="I151" t="s">
        <v>1533</v>
      </c>
      <c r="J151" t="s">
        <v>794</v>
      </c>
      <c r="K151" t="s">
        <v>1536</v>
      </c>
      <c r="L151" t="s">
        <v>636</v>
      </c>
    </row>
    <row r="152" spans="1:12" x14ac:dyDescent="0.3">
      <c r="A152">
        <v>152</v>
      </c>
      <c r="B152" t="s">
        <v>1537</v>
      </c>
      <c r="C152" t="s">
        <v>1538</v>
      </c>
      <c r="D152" t="s">
        <v>798</v>
      </c>
      <c r="E152" t="s">
        <v>799</v>
      </c>
      <c r="F152" t="s">
        <v>1539</v>
      </c>
      <c r="G152" t="s">
        <v>1540</v>
      </c>
      <c r="H152">
        <v>0</v>
      </c>
      <c r="I152" t="s">
        <v>1541</v>
      </c>
      <c r="J152" t="s">
        <v>794</v>
      </c>
      <c r="K152" t="s">
        <v>1542</v>
      </c>
      <c r="L152" t="s">
        <v>636</v>
      </c>
    </row>
    <row r="153" spans="1:12" x14ac:dyDescent="0.3">
      <c r="A153">
        <v>153</v>
      </c>
      <c r="B153" t="s">
        <v>1543</v>
      </c>
      <c r="C153" t="s">
        <v>1544</v>
      </c>
      <c r="D153" t="s">
        <v>798</v>
      </c>
      <c r="E153" t="s">
        <v>799</v>
      </c>
      <c r="F153" t="s">
        <v>1545</v>
      </c>
      <c r="G153" t="s">
        <v>1546</v>
      </c>
      <c r="H153">
        <v>0</v>
      </c>
      <c r="I153" t="s">
        <v>1547</v>
      </c>
      <c r="J153" t="s">
        <v>794</v>
      </c>
      <c r="K153" t="s">
        <v>1548</v>
      </c>
      <c r="L153" t="s">
        <v>636</v>
      </c>
    </row>
    <row r="154" spans="1:12" x14ac:dyDescent="0.3">
      <c r="A154">
        <v>154</v>
      </c>
      <c r="B154" t="s">
        <v>1549</v>
      </c>
      <c r="C154" t="s">
        <v>1550</v>
      </c>
      <c r="D154" t="s">
        <v>789</v>
      </c>
      <c r="E154" t="s">
        <v>790</v>
      </c>
      <c r="F154" t="s">
        <v>1551</v>
      </c>
      <c r="G154" t="s">
        <v>1552</v>
      </c>
      <c r="H154">
        <v>0</v>
      </c>
      <c r="I154" t="s">
        <v>1196</v>
      </c>
      <c r="J154" t="s">
        <v>794</v>
      </c>
      <c r="K154" t="s">
        <v>1553</v>
      </c>
      <c r="L154" t="s">
        <v>634</v>
      </c>
    </row>
    <row r="155" spans="1:12" x14ac:dyDescent="0.3">
      <c r="A155">
        <v>155</v>
      </c>
      <c r="B155" t="s">
        <v>1554</v>
      </c>
      <c r="C155" t="s">
        <v>1555</v>
      </c>
      <c r="D155" t="s">
        <v>798</v>
      </c>
      <c r="E155" t="s">
        <v>799</v>
      </c>
      <c r="F155" t="s">
        <v>1556</v>
      </c>
      <c r="G155" t="s">
        <v>1557</v>
      </c>
      <c r="H155">
        <v>0</v>
      </c>
      <c r="I155" t="s">
        <v>1558</v>
      </c>
      <c r="J155" t="s">
        <v>794</v>
      </c>
      <c r="K155" t="s">
        <v>1559</v>
      </c>
      <c r="L155" t="s">
        <v>636</v>
      </c>
    </row>
    <row r="156" spans="1:12" x14ac:dyDescent="0.3">
      <c r="A156">
        <v>156</v>
      </c>
      <c r="B156" t="s">
        <v>1560</v>
      </c>
      <c r="C156" t="s">
        <v>1561</v>
      </c>
      <c r="D156" t="s">
        <v>798</v>
      </c>
      <c r="E156" t="s">
        <v>799</v>
      </c>
      <c r="F156" t="s">
        <v>1191</v>
      </c>
      <c r="G156" t="s">
        <v>1192</v>
      </c>
      <c r="H156">
        <v>0</v>
      </c>
      <c r="I156" t="s">
        <v>1193</v>
      </c>
      <c r="J156" t="s">
        <v>794</v>
      </c>
      <c r="K156" t="s">
        <v>1194</v>
      </c>
      <c r="L156" t="s">
        <v>636</v>
      </c>
    </row>
    <row r="157" spans="1:12" x14ac:dyDescent="0.3">
      <c r="A157">
        <v>157</v>
      </c>
      <c r="B157" t="s">
        <v>1562</v>
      </c>
      <c r="C157" t="s">
        <v>1563</v>
      </c>
      <c r="D157" t="s">
        <v>798</v>
      </c>
      <c r="E157" t="s">
        <v>799</v>
      </c>
      <c r="F157" t="s">
        <v>1564</v>
      </c>
      <c r="G157" t="s">
        <v>1565</v>
      </c>
      <c r="H157">
        <v>0</v>
      </c>
      <c r="I157" t="s">
        <v>1566</v>
      </c>
      <c r="J157" t="s">
        <v>794</v>
      </c>
      <c r="K157" t="s">
        <v>1567</v>
      </c>
      <c r="L157" s="220" t="s">
        <v>845</v>
      </c>
    </row>
    <row r="158" spans="1:12" x14ac:dyDescent="0.3">
      <c r="A158">
        <v>158</v>
      </c>
      <c r="B158" t="s">
        <v>1568</v>
      </c>
      <c r="C158" t="s">
        <v>1569</v>
      </c>
      <c r="D158" t="s">
        <v>798</v>
      </c>
      <c r="E158" t="s">
        <v>799</v>
      </c>
      <c r="F158" t="s">
        <v>1570</v>
      </c>
      <c r="G158" t="s">
        <v>1571</v>
      </c>
      <c r="H158">
        <v>0</v>
      </c>
      <c r="I158" t="s">
        <v>1569</v>
      </c>
      <c r="J158" t="s">
        <v>794</v>
      </c>
      <c r="K158" t="s">
        <v>1572</v>
      </c>
      <c r="L158" t="s">
        <v>636</v>
      </c>
    </row>
    <row r="159" spans="1:12" x14ac:dyDescent="0.3">
      <c r="A159">
        <v>159</v>
      </c>
      <c r="B159" t="s">
        <v>1573</v>
      </c>
      <c r="C159" t="s">
        <v>1574</v>
      </c>
      <c r="D159" t="s">
        <v>798</v>
      </c>
      <c r="E159" t="s">
        <v>799</v>
      </c>
      <c r="F159" t="s">
        <v>1575</v>
      </c>
      <c r="G159" t="s">
        <v>1576</v>
      </c>
      <c r="H159">
        <v>0</v>
      </c>
      <c r="I159" t="s">
        <v>1574</v>
      </c>
      <c r="J159" t="s">
        <v>794</v>
      </c>
      <c r="K159" t="s">
        <v>1577</v>
      </c>
      <c r="L159" t="s">
        <v>636</v>
      </c>
    </row>
    <row r="160" spans="1:12" x14ac:dyDescent="0.3">
      <c r="A160">
        <v>160</v>
      </c>
      <c r="B160" t="s">
        <v>1578</v>
      </c>
      <c r="C160" t="s">
        <v>1579</v>
      </c>
      <c r="D160" t="s">
        <v>798</v>
      </c>
      <c r="E160" t="s">
        <v>799</v>
      </c>
      <c r="F160" t="s">
        <v>1580</v>
      </c>
      <c r="G160" t="s">
        <v>1581</v>
      </c>
      <c r="H160">
        <v>0</v>
      </c>
      <c r="I160" t="s">
        <v>1579</v>
      </c>
      <c r="J160" t="s">
        <v>794</v>
      </c>
      <c r="K160" t="s">
        <v>1582</v>
      </c>
      <c r="L160" t="s">
        <v>636</v>
      </c>
    </row>
    <row r="161" spans="1:12" x14ac:dyDescent="0.3">
      <c r="A161">
        <v>161</v>
      </c>
      <c r="B161" t="s">
        <v>1583</v>
      </c>
      <c r="C161" t="s">
        <v>1584</v>
      </c>
      <c r="D161" t="s">
        <v>798</v>
      </c>
      <c r="E161" t="s">
        <v>799</v>
      </c>
      <c r="F161" t="s">
        <v>1585</v>
      </c>
      <c r="G161" t="s">
        <v>1586</v>
      </c>
      <c r="H161">
        <v>0</v>
      </c>
      <c r="I161" t="s">
        <v>1584</v>
      </c>
      <c r="J161" t="s">
        <v>794</v>
      </c>
      <c r="K161" t="s">
        <v>1587</v>
      </c>
      <c r="L161" t="s">
        <v>637</v>
      </c>
    </row>
    <row r="162" spans="1:12" x14ac:dyDescent="0.3">
      <c r="A162">
        <v>162</v>
      </c>
      <c r="B162" t="s">
        <v>1588</v>
      </c>
      <c r="C162" t="s">
        <v>1589</v>
      </c>
      <c r="D162" t="s">
        <v>798</v>
      </c>
      <c r="E162" t="s">
        <v>799</v>
      </c>
      <c r="F162" t="s">
        <v>1590</v>
      </c>
      <c r="G162" t="s">
        <v>1591</v>
      </c>
      <c r="H162">
        <v>0</v>
      </c>
      <c r="I162" t="s">
        <v>1592</v>
      </c>
      <c r="J162" t="s">
        <v>794</v>
      </c>
      <c r="K162" t="s">
        <v>1593</v>
      </c>
      <c r="L162" t="s">
        <v>636</v>
      </c>
    </row>
    <row r="163" spans="1:12" x14ac:dyDescent="0.3">
      <c r="A163">
        <v>163</v>
      </c>
      <c r="B163" t="s">
        <v>1594</v>
      </c>
      <c r="C163" t="s">
        <v>1595</v>
      </c>
      <c r="D163" t="s">
        <v>789</v>
      </c>
      <c r="E163" t="s">
        <v>790</v>
      </c>
      <c r="F163" t="s">
        <v>1596</v>
      </c>
      <c r="G163" t="s">
        <v>1597</v>
      </c>
      <c r="H163">
        <v>0</v>
      </c>
      <c r="I163" t="s">
        <v>1031</v>
      </c>
      <c r="J163" t="s">
        <v>794</v>
      </c>
      <c r="K163" t="s">
        <v>1598</v>
      </c>
      <c r="L163" t="s">
        <v>634</v>
      </c>
    </row>
    <row r="164" spans="1:12" x14ac:dyDescent="0.3">
      <c r="A164">
        <v>164</v>
      </c>
      <c r="B164" t="s">
        <v>1599</v>
      </c>
      <c r="C164" t="s">
        <v>1600</v>
      </c>
      <c r="D164" t="s">
        <v>789</v>
      </c>
      <c r="E164" t="s">
        <v>790</v>
      </c>
      <c r="F164" t="s">
        <v>1601</v>
      </c>
      <c r="G164" t="s">
        <v>1602</v>
      </c>
      <c r="H164" t="s">
        <v>1603</v>
      </c>
      <c r="I164" t="s">
        <v>1584</v>
      </c>
      <c r="J164" t="s">
        <v>794</v>
      </c>
      <c r="K164" t="s">
        <v>1604</v>
      </c>
      <c r="L164" t="s">
        <v>636</v>
      </c>
    </row>
    <row r="165" spans="1:12" x14ac:dyDescent="0.3">
      <c r="A165">
        <v>165</v>
      </c>
      <c r="B165" t="s">
        <v>1605</v>
      </c>
      <c r="C165" t="s">
        <v>1606</v>
      </c>
      <c r="D165" t="s">
        <v>789</v>
      </c>
      <c r="E165" t="s">
        <v>790</v>
      </c>
      <c r="F165" t="s">
        <v>1607</v>
      </c>
      <c r="G165" t="s">
        <v>1608</v>
      </c>
      <c r="H165">
        <v>0</v>
      </c>
      <c r="I165" t="s">
        <v>1344</v>
      </c>
      <c r="J165" t="s">
        <v>794</v>
      </c>
      <c r="K165" t="s">
        <v>1609</v>
      </c>
      <c r="L165" t="s">
        <v>636</v>
      </c>
    </row>
    <row r="166" spans="1:12" x14ac:dyDescent="0.3">
      <c r="A166">
        <v>166</v>
      </c>
      <c r="B166" t="s">
        <v>1610</v>
      </c>
      <c r="C166" t="s">
        <v>1611</v>
      </c>
      <c r="D166" t="s">
        <v>798</v>
      </c>
      <c r="E166" t="s">
        <v>799</v>
      </c>
      <c r="F166" t="s">
        <v>1612</v>
      </c>
      <c r="G166" t="s">
        <v>1613</v>
      </c>
      <c r="H166">
        <v>0</v>
      </c>
      <c r="I166" t="s">
        <v>1611</v>
      </c>
      <c r="J166" t="s">
        <v>794</v>
      </c>
      <c r="K166" t="s">
        <v>1614</v>
      </c>
      <c r="L166" t="s">
        <v>636</v>
      </c>
    </row>
    <row r="167" spans="1:12" x14ac:dyDescent="0.3">
      <c r="A167">
        <v>167</v>
      </c>
      <c r="B167" t="s">
        <v>1615</v>
      </c>
      <c r="C167" t="s">
        <v>1616</v>
      </c>
      <c r="D167" t="s">
        <v>798</v>
      </c>
      <c r="E167" t="s">
        <v>799</v>
      </c>
      <c r="F167" t="s">
        <v>1617</v>
      </c>
      <c r="G167" t="s">
        <v>1618</v>
      </c>
      <c r="H167">
        <v>0</v>
      </c>
      <c r="I167" t="s">
        <v>1616</v>
      </c>
      <c r="J167" t="s">
        <v>794</v>
      </c>
      <c r="K167" t="s">
        <v>1619</v>
      </c>
      <c r="L167" t="s">
        <v>636</v>
      </c>
    </row>
    <row r="168" spans="1:12" x14ac:dyDescent="0.3">
      <c r="A168">
        <v>168</v>
      </c>
      <c r="B168" t="s">
        <v>1620</v>
      </c>
      <c r="C168" t="s">
        <v>1621</v>
      </c>
      <c r="D168" t="s">
        <v>798</v>
      </c>
      <c r="E168" t="s">
        <v>799</v>
      </c>
      <c r="F168" t="s">
        <v>1095</v>
      </c>
      <c r="G168" t="s">
        <v>1133</v>
      </c>
      <c r="H168">
        <v>0</v>
      </c>
      <c r="I168" t="s">
        <v>1097</v>
      </c>
      <c r="J168" t="s">
        <v>794</v>
      </c>
      <c r="K168" t="s">
        <v>1098</v>
      </c>
      <c r="L168" t="s">
        <v>636</v>
      </c>
    </row>
    <row r="169" spans="1:12" x14ac:dyDescent="0.3">
      <c r="A169">
        <v>169</v>
      </c>
      <c r="B169" t="s">
        <v>1622</v>
      </c>
      <c r="C169" t="s">
        <v>1623</v>
      </c>
      <c r="D169" t="s">
        <v>798</v>
      </c>
      <c r="E169" t="s">
        <v>799</v>
      </c>
      <c r="F169" t="s">
        <v>1624</v>
      </c>
      <c r="G169" t="s">
        <v>1625</v>
      </c>
      <c r="H169">
        <v>0</v>
      </c>
      <c r="I169" t="s">
        <v>1623</v>
      </c>
      <c r="J169" t="s">
        <v>794</v>
      </c>
      <c r="K169" t="s">
        <v>1626</v>
      </c>
      <c r="L169" t="s">
        <v>636</v>
      </c>
    </row>
    <row r="170" spans="1:12" x14ac:dyDescent="0.3">
      <c r="A170">
        <v>170</v>
      </c>
      <c r="B170" t="s">
        <v>1627</v>
      </c>
      <c r="C170" t="s">
        <v>1628</v>
      </c>
      <c r="D170" t="s">
        <v>798</v>
      </c>
      <c r="E170" t="s">
        <v>799</v>
      </c>
      <c r="F170" t="s">
        <v>1629</v>
      </c>
      <c r="G170" t="s">
        <v>1630</v>
      </c>
      <c r="H170">
        <v>0</v>
      </c>
      <c r="I170" t="s">
        <v>1628</v>
      </c>
      <c r="J170" t="s">
        <v>794</v>
      </c>
      <c r="K170" t="s">
        <v>1631</v>
      </c>
      <c r="L170" t="s">
        <v>639</v>
      </c>
    </row>
    <row r="171" spans="1:12" x14ac:dyDescent="0.3">
      <c r="A171">
        <v>171</v>
      </c>
      <c r="B171" t="s">
        <v>1632</v>
      </c>
      <c r="C171" t="s">
        <v>1633</v>
      </c>
      <c r="D171" t="s">
        <v>789</v>
      </c>
      <c r="E171" t="s">
        <v>790</v>
      </c>
      <c r="F171" t="s">
        <v>1634</v>
      </c>
      <c r="G171" t="s">
        <v>1635</v>
      </c>
      <c r="H171">
        <v>0</v>
      </c>
      <c r="I171" t="s">
        <v>1628</v>
      </c>
      <c r="J171" t="s">
        <v>794</v>
      </c>
      <c r="K171" t="s">
        <v>1631</v>
      </c>
      <c r="L171" t="s">
        <v>636</v>
      </c>
    </row>
    <row r="172" spans="1:12" x14ac:dyDescent="0.3">
      <c r="A172">
        <v>172</v>
      </c>
      <c r="B172" t="s">
        <v>1636</v>
      </c>
      <c r="C172" t="s">
        <v>1637</v>
      </c>
      <c r="D172" t="s">
        <v>798</v>
      </c>
      <c r="E172" t="s">
        <v>799</v>
      </c>
      <c r="F172" t="s">
        <v>1638</v>
      </c>
      <c r="G172" t="s">
        <v>1639</v>
      </c>
      <c r="H172">
        <v>0</v>
      </c>
      <c r="I172" t="s">
        <v>1637</v>
      </c>
      <c r="J172" t="s">
        <v>794</v>
      </c>
      <c r="K172" t="s">
        <v>1640</v>
      </c>
      <c r="L172" t="s">
        <v>636</v>
      </c>
    </row>
    <row r="173" spans="1:12" x14ac:dyDescent="0.3">
      <c r="A173">
        <v>173</v>
      </c>
      <c r="B173" t="s">
        <v>1641</v>
      </c>
      <c r="C173" t="s">
        <v>1642</v>
      </c>
      <c r="D173" t="s">
        <v>798</v>
      </c>
      <c r="E173" t="s">
        <v>799</v>
      </c>
      <c r="F173" t="s">
        <v>1643</v>
      </c>
      <c r="G173" t="s">
        <v>1644</v>
      </c>
      <c r="H173">
        <v>0</v>
      </c>
      <c r="I173" t="s">
        <v>1642</v>
      </c>
      <c r="J173" t="s">
        <v>794</v>
      </c>
      <c r="K173" t="s">
        <v>1645</v>
      </c>
      <c r="L173" t="s">
        <v>636</v>
      </c>
    </row>
    <row r="174" spans="1:12" x14ac:dyDescent="0.3">
      <c r="A174">
        <v>174</v>
      </c>
      <c r="B174" t="s">
        <v>1646</v>
      </c>
      <c r="C174" t="s">
        <v>1647</v>
      </c>
      <c r="D174" t="s">
        <v>798</v>
      </c>
      <c r="E174" t="s">
        <v>799</v>
      </c>
      <c r="F174" t="s">
        <v>1648</v>
      </c>
      <c r="G174" t="s">
        <v>1649</v>
      </c>
      <c r="H174">
        <v>0</v>
      </c>
      <c r="I174" t="s">
        <v>1647</v>
      </c>
      <c r="J174" t="s">
        <v>794</v>
      </c>
      <c r="K174" t="s">
        <v>1650</v>
      </c>
      <c r="L174" t="s">
        <v>637</v>
      </c>
    </row>
    <row r="175" spans="1:12" x14ac:dyDescent="0.3">
      <c r="A175">
        <v>175</v>
      </c>
      <c r="B175" t="s">
        <v>1651</v>
      </c>
      <c r="C175" t="s">
        <v>1652</v>
      </c>
      <c r="D175" t="s">
        <v>798</v>
      </c>
      <c r="E175" t="s">
        <v>799</v>
      </c>
      <c r="F175" t="s">
        <v>1653</v>
      </c>
      <c r="G175" t="s">
        <v>1654</v>
      </c>
      <c r="H175">
        <v>0</v>
      </c>
      <c r="I175" t="s">
        <v>1652</v>
      </c>
      <c r="J175" t="s">
        <v>794</v>
      </c>
      <c r="K175" t="s">
        <v>1655</v>
      </c>
      <c r="L175" t="s">
        <v>636</v>
      </c>
    </row>
    <row r="176" spans="1:12" x14ac:dyDescent="0.3">
      <c r="A176">
        <v>176</v>
      </c>
      <c r="B176" t="s">
        <v>1656</v>
      </c>
      <c r="C176" t="s">
        <v>1657</v>
      </c>
      <c r="D176" t="s">
        <v>789</v>
      </c>
      <c r="E176" t="s">
        <v>790</v>
      </c>
      <c r="F176" t="s">
        <v>1658</v>
      </c>
      <c r="G176" t="s">
        <v>1659</v>
      </c>
      <c r="H176">
        <v>0</v>
      </c>
      <c r="I176" t="s">
        <v>1516</v>
      </c>
      <c r="J176" t="s">
        <v>794</v>
      </c>
      <c r="K176" t="s">
        <v>1517</v>
      </c>
      <c r="L176" t="s">
        <v>636</v>
      </c>
    </row>
    <row r="177" spans="1:12" x14ac:dyDescent="0.3">
      <c r="A177">
        <v>177</v>
      </c>
      <c r="B177" t="s">
        <v>1660</v>
      </c>
      <c r="C177" t="s">
        <v>1661</v>
      </c>
      <c r="D177" t="s">
        <v>798</v>
      </c>
      <c r="E177" t="s">
        <v>799</v>
      </c>
      <c r="F177" t="s">
        <v>1662</v>
      </c>
      <c r="G177" t="s">
        <v>1663</v>
      </c>
      <c r="H177">
        <v>0</v>
      </c>
      <c r="I177" t="s">
        <v>1661</v>
      </c>
      <c r="J177" t="s">
        <v>794</v>
      </c>
      <c r="K177" t="s">
        <v>1664</v>
      </c>
      <c r="L177" t="s">
        <v>636</v>
      </c>
    </row>
    <row r="178" spans="1:12" x14ac:dyDescent="0.3">
      <c r="A178">
        <v>178</v>
      </c>
      <c r="B178" t="s">
        <v>1665</v>
      </c>
      <c r="C178" t="s">
        <v>1666</v>
      </c>
      <c r="D178" t="s">
        <v>798</v>
      </c>
      <c r="E178" t="s">
        <v>799</v>
      </c>
      <c r="F178" t="s">
        <v>1667</v>
      </c>
      <c r="G178" t="s">
        <v>1668</v>
      </c>
      <c r="H178">
        <v>0</v>
      </c>
      <c r="I178" t="s">
        <v>1669</v>
      </c>
      <c r="J178" t="s">
        <v>794</v>
      </c>
      <c r="K178" t="s">
        <v>1670</v>
      </c>
      <c r="L178" t="s">
        <v>636</v>
      </c>
    </row>
    <row r="179" spans="1:12" x14ac:dyDescent="0.3">
      <c r="A179">
        <v>179</v>
      </c>
      <c r="B179" t="s">
        <v>1671</v>
      </c>
      <c r="C179" t="s">
        <v>1541</v>
      </c>
      <c r="D179" t="s">
        <v>798</v>
      </c>
      <c r="E179" t="s">
        <v>799</v>
      </c>
      <c r="F179" t="s">
        <v>1539</v>
      </c>
      <c r="G179" t="s">
        <v>1540</v>
      </c>
      <c r="H179">
        <v>0</v>
      </c>
      <c r="I179" t="s">
        <v>1541</v>
      </c>
      <c r="J179" t="s">
        <v>794</v>
      </c>
      <c r="K179" t="s">
        <v>1542</v>
      </c>
      <c r="L179" t="s">
        <v>636</v>
      </c>
    </row>
    <row r="180" spans="1:12" x14ac:dyDescent="0.3">
      <c r="A180">
        <v>180</v>
      </c>
      <c r="B180" t="s">
        <v>1672</v>
      </c>
      <c r="C180" t="s">
        <v>1673</v>
      </c>
      <c r="D180" t="s">
        <v>789</v>
      </c>
      <c r="E180" t="s">
        <v>790</v>
      </c>
      <c r="F180" t="s">
        <v>1674</v>
      </c>
      <c r="G180" t="s">
        <v>1675</v>
      </c>
      <c r="H180" t="s">
        <v>1676</v>
      </c>
      <c r="I180" t="s">
        <v>1031</v>
      </c>
      <c r="J180" t="s">
        <v>794</v>
      </c>
      <c r="K180" t="s">
        <v>1035</v>
      </c>
      <c r="L180" s="220" t="s">
        <v>845</v>
      </c>
    </row>
    <row r="181" spans="1:12" x14ac:dyDescent="0.3">
      <c r="A181">
        <v>181</v>
      </c>
      <c r="B181" t="s">
        <v>1677</v>
      </c>
      <c r="C181" t="s">
        <v>1678</v>
      </c>
      <c r="D181" t="s">
        <v>789</v>
      </c>
      <c r="E181" t="s">
        <v>790</v>
      </c>
      <c r="F181" t="s">
        <v>1679</v>
      </c>
      <c r="G181" t="s">
        <v>1680</v>
      </c>
      <c r="H181">
        <v>0</v>
      </c>
      <c r="I181" t="s">
        <v>1681</v>
      </c>
      <c r="J181" t="s">
        <v>794</v>
      </c>
      <c r="K181" t="s">
        <v>1682</v>
      </c>
      <c r="L181" t="s">
        <v>634</v>
      </c>
    </row>
    <row r="182" spans="1:12" x14ac:dyDescent="0.3">
      <c r="A182">
        <v>182</v>
      </c>
      <c r="B182" t="s">
        <v>1683</v>
      </c>
      <c r="C182" t="s">
        <v>1684</v>
      </c>
      <c r="D182" t="s">
        <v>798</v>
      </c>
      <c r="E182" t="s">
        <v>799</v>
      </c>
      <c r="F182" t="s">
        <v>1685</v>
      </c>
      <c r="G182" t="s">
        <v>1686</v>
      </c>
      <c r="H182">
        <v>0</v>
      </c>
      <c r="I182" t="s">
        <v>1684</v>
      </c>
      <c r="J182" t="s">
        <v>794</v>
      </c>
      <c r="K182" t="s">
        <v>1687</v>
      </c>
      <c r="L182" t="s">
        <v>634</v>
      </c>
    </row>
    <row r="183" spans="1:12" x14ac:dyDescent="0.3">
      <c r="A183">
        <v>183</v>
      </c>
      <c r="B183" t="s">
        <v>1688</v>
      </c>
      <c r="C183" t="s">
        <v>1243</v>
      </c>
      <c r="D183" t="s">
        <v>798</v>
      </c>
      <c r="E183" t="s">
        <v>799</v>
      </c>
      <c r="F183" t="s">
        <v>1689</v>
      </c>
      <c r="G183" t="s">
        <v>1690</v>
      </c>
      <c r="H183">
        <v>0</v>
      </c>
      <c r="I183" t="s">
        <v>1243</v>
      </c>
      <c r="J183" t="s">
        <v>794</v>
      </c>
      <c r="K183" t="s">
        <v>1244</v>
      </c>
      <c r="L183" t="s">
        <v>639</v>
      </c>
    </row>
    <row r="184" spans="1:12" x14ac:dyDescent="0.3">
      <c r="A184">
        <v>184</v>
      </c>
      <c r="B184" t="s">
        <v>1691</v>
      </c>
      <c r="C184" t="s">
        <v>1692</v>
      </c>
      <c r="D184" t="s">
        <v>789</v>
      </c>
      <c r="E184" t="s">
        <v>790</v>
      </c>
      <c r="F184" t="s">
        <v>1693</v>
      </c>
      <c r="G184" t="s">
        <v>1694</v>
      </c>
      <c r="H184">
        <v>0</v>
      </c>
      <c r="I184" t="s">
        <v>1243</v>
      </c>
      <c r="J184" t="s">
        <v>794</v>
      </c>
      <c r="K184" t="s">
        <v>1695</v>
      </c>
      <c r="L184" t="s">
        <v>634</v>
      </c>
    </row>
    <row r="185" spans="1:12" x14ac:dyDescent="0.3">
      <c r="A185">
        <v>185</v>
      </c>
      <c r="B185" t="s">
        <v>1696</v>
      </c>
      <c r="C185" t="s">
        <v>1697</v>
      </c>
      <c r="D185" t="s">
        <v>798</v>
      </c>
      <c r="E185" t="s">
        <v>799</v>
      </c>
      <c r="F185" t="s">
        <v>1698</v>
      </c>
      <c r="G185" t="s">
        <v>1699</v>
      </c>
      <c r="H185">
        <v>0</v>
      </c>
      <c r="I185" t="s">
        <v>1697</v>
      </c>
      <c r="J185" t="s">
        <v>794</v>
      </c>
      <c r="K185" t="s">
        <v>1700</v>
      </c>
      <c r="L185" t="s">
        <v>636</v>
      </c>
    </row>
    <row r="186" spans="1:12" x14ac:dyDescent="0.3">
      <c r="A186">
        <v>186</v>
      </c>
      <c r="B186" t="s">
        <v>1701</v>
      </c>
      <c r="C186" t="s">
        <v>1702</v>
      </c>
      <c r="D186" t="s">
        <v>798</v>
      </c>
      <c r="E186" t="s">
        <v>799</v>
      </c>
      <c r="F186" t="s">
        <v>1703</v>
      </c>
      <c r="G186" t="s">
        <v>1704</v>
      </c>
      <c r="H186">
        <v>0</v>
      </c>
      <c r="I186" t="s">
        <v>1702</v>
      </c>
      <c r="J186" t="s">
        <v>794</v>
      </c>
      <c r="K186" t="s">
        <v>1705</v>
      </c>
      <c r="L186" t="s">
        <v>637</v>
      </c>
    </row>
    <row r="187" spans="1:12" x14ac:dyDescent="0.3">
      <c r="A187">
        <v>187</v>
      </c>
      <c r="B187" t="s">
        <v>1706</v>
      </c>
      <c r="C187" t="s">
        <v>1707</v>
      </c>
      <c r="D187" t="s">
        <v>798</v>
      </c>
      <c r="E187" t="s">
        <v>799</v>
      </c>
      <c r="F187" t="s">
        <v>1708</v>
      </c>
      <c r="G187" t="s">
        <v>1709</v>
      </c>
      <c r="H187">
        <v>0</v>
      </c>
      <c r="I187" t="s">
        <v>1707</v>
      </c>
      <c r="J187" t="s">
        <v>794</v>
      </c>
      <c r="K187" t="s">
        <v>1710</v>
      </c>
      <c r="L187" t="s">
        <v>636</v>
      </c>
    </row>
    <row r="188" spans="1:12" x14ac:dyDescent="0.3">
      <c r="A188">
        <v>188</v>
      </c>
      <c r="B188" t="s">
        <v>1711</v>
      </c>
      <c r="C188" t="s">
        <v>1712</v>
      </c>
      <c r="D188" t="s">
        <v>798</v>
      </c>
      <c r="E188" t="s">
        <v>799</v>
      </c>
      <c r="F188" t="s">
        <v>1713</v>
      </c>
      <c r="G188" t="s">
        <v>1714</v>
      </c>
      <c r="H188">
        <v>0</v>
      </c>
      <c r="I188" t="s">
        <v>1712</v>
      </c>
      <c r="J188" t="s">
        <v>794</v>
      </c>
      <c r="K188" t="s">
        <v>1715</v>
      </c>
      <c r="L188" t="s">
        <v>637</v>
      </c>
    </row>
    <row r="189" spans="1:12" x14ac:dyDescent="0.3">
      <c r="A189">
        <v>189</v>
      </c>
      <c r="B189" t="s">
        <v>1716</v>
      </c>
      <c r="C189" t="s">
        <v>1717</v>
      </c>
      <c r="D189" t="s">
        <v>798</v>
      </c>
      <c r="E189" t="s">
        <v>799</v>
      </c>
      <c r="F189" t="s">
        <v>1368</v>
      </c>
      <c r="G189" t="s">
        <v>1369</v>
      </c>
      <c r="H189">
        <v>0</v>
      </c>
      <c r="I189" t="s">
        <v>1367</v>
      </c>
      <c r="J189" t="s">
        <v>794</v>
      </c>
      <c r="K189" t="s">
        <v>1370</v>
      </c>
      <c r="L189" t="s">
        <v>636</v>
      </c>
    </row>
    <row r="190" spans="1:12" x14ac:dyDescent="0.3">
      <c r="A190">
        <v>190</v>
      </c>
      <c r="B190" t="s">
        <v>1718</v>
      </c>
      <c r="C190" t="s">
        <v>1719</v>
      </c>
      <c r="D190" t="s">
        <v>798</v>
      </c>
      <c r="E190" t="s">
        <v>799</v>
      </c>
      <c r="F190" t="s">
        <v>1720</v>
      </c>
      <c r="G190" t="s">
        <v>1721</v>
      </c>
      <c r="H190">
        <v>0</v>
      </c>
      <c r="I190" t="s">
        <v>1719</v>
      </c>
      <c r="J190" t="s">
        <v>794</v>
      </c>
      <c r="K190" t="s">
        <v>1722</v>
      </c>
      <c r="L190" t="s">
        <v>636</v>
      </c>
    </row>
    <row r="191" spans="1:12" x14ac:dyDescent="0.3">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
      <c r="A192">
        <v>192</v>
      </c>
      <c r="B192" t="s">
        <v>1729</v>
      </c>
      <c r="C192" t="s">
        <v>1730</v>
      </c>
      <c r="D192" t="s">
        <v>798</v>
      </c>
      <c r="E192" t="s">
        <v>799</v>
      </c>
      <c r="F192" t="s">
        <v>1731</v>
      </c>
      <c r="G192" t="s">
        <v>1732</v>
      </c>
      <c r="H192">
        <v>0</v>
      </c>
      <c r="I192" t="s">
        <v>1730</v>
      </c>
      <c r="J192" t="s">
        <v>794</v>
      </c>
      <c r="K192" t="s">
        <v>1733</v>
      </c>
      <c r="L192" t="s">
        <v>636</v>
      </c>
    </row>
    <row r="193" spans="1:12" x14ac:dyDescent="0.3">
      <c r="A193">
        <v>193</v>
      </c>
      <c r="B193" t="s">
        <v>1734</v>
      </c>
      <c r="C193" t="s">
        <v>1735</v>
      </c>
      <c r="D193" t="s">
        <v>798</v>
      </c>
      <c r="E193" t="s">
        <v>799</v>
      </c>
      <c r="F193" t="s">
        <v>1736</v>
      </c>
      <c r="G193" t="s">
        <v>1737</v>
      </c>
      <c r="H193">
        <v>0</v>
      </c>
      <c r="I193" t="s">
        <v>1738</v>
      </c>
      <c r="J193" t="s">
        <v>794</v>
      </c>
      <c r="K193" t="s">
        <v>1739</v>
      </c>
      <c r="L193" t="s">
        <v>636</v>
      </c>
    </row>
    <row r="194" spans="1:12" x14ac:dyDescent="0.3">
      <c r="A194">
        <v>194</v>
      </c>
      <c r="B194" t="s">
        <v>1740</v>
      </c>
      <c r="C194" t="s">
        <v>1741</v>
      </c>
      <c r="D194" t="s">
        <v>798</v>
      </c>
      <c r="E194" t="s">
        <v>799</v>
      </c>
      <c r="F194" t="s">
        <v>1742</v>
      </c>
      <c r="G194" t="s">
        <v>1743</v>
      </c>
      <c r="H194">
        <v>0</v>
      </c>
      <c r="I194" t="s">
        <v>1741</v>
      </c>
      <c r="J194" t="s">
        <v>794</v>
      </c>
      <c r="K194" t="s">
        <v>1744</v>
      </c>
      <c r="L194" t="s">
        <v>636</v>
      </c>
    </row>
    <row r="195" spans="1:12" x14ac:dyDescent="0.3">
      <c r="A195">
        <v>195</v>
      </c>
      <c r="B195" t="s">
        <v>1745</v>
      </c>
      <c r="C195" t="s">
        <v>1746</v>
      </c>
      <c r="D195" t="s">
        <v>798</v>
      </c>
      <c r="E195" t="s">
        <v>799</v>
      </c>
      <c r="F195" t="s">
        <v>1747</v>
      </c>
      <c r="G195" t="s">
        <v>1748</v>
      </c>
      <c r="H195">
        <v>0</v>
      </c>
      <c r="I195" t="s">
        <v>1746</v>
      </c>
      <c r="J195" t="s">
        <v>794</v>
      </c>
      <c r="K195" t="s">
        <v>1749</v>
      </c>
      <c r="L195" t="s">
        <v>636</v>
      </c>
    </row>
    <row r="196" spans="1:12" x14ac:dyDescent="0.3">
      <c r="A196">
        <v>196</v>
      </c>
      <c r="B196" t="s">
        <v>1750</v>
      </c>
      <c r="C196" t="s">
        <v>1751</v>
      </c>
      <c r="D196" t="s">
        <v>798</v>
      </c>
      <c r="E196" t="s">
        <v>799</v>
      </c>
      <c r="F196" t="s">
        <v>1752</v>
      </c>
      <c r="G196" t="s">
        <v>1753</v>
      </c>
      <c r="H196">
        <v>0</v>
      </c>
      <c r="I196" t="s">
        <v>1751</v>
      </c>
      <c r="J196" t="s">
        <v>794</v>
      </c>
      <c r="K196" t="s">
        <v>1754</v>
      </c>
      <c r="L196" t="s">
        <v>637</v>
      </c>
    </row>
    <row r="197" spans="1:12" x14ac:dyDescent="0.3">
      <c r="A197">
        <v>197</v>
      </c>
      <c r="B197" t="s">
        <v>1755</v>
      </c>
      <c r="C197" t="s">
        <v>1756</v>
      </c>
      <c r="D197" t="s">
        <v>789</v>
      </c>
      <c r="E197" t="s">
        <v>790</v>
      </c>
      <c r="F197" t="s">
        <v>1757</v>
      </c>
      <c r="G197" t="s">
        <v>1758</v>
      </c>
      <c r="H197">
        <v>0</v>
      </c>
      <c r="I197" t="s">
        <v>1751</v>
      </c>
      <c r="J197" t="s">
        <v>794</v>
      </c>
      <c r="K197" t="s">
        <v>1759</v>
      </c>
      <c r="L197" s="220" t="s">
        <v>845</v>
      </c>
    </row>
    <row r="198" spans="1:12" x14ac:dyDescent="0.3">
      <c r="A198">
        <v>198</v>
      </c>
      <c r="B198" t="s">
        <v>1760</v>
      </c>
      <c r="C198" t="s">
        <v>1761</v>
      </c>
      <c r="D198" t="s">
        <v>789</v>
      </c>
      <c r="E198" t="s">
        <v>790</v>
      </c>
      <c r="F198" t="s">
        <v>1762</v>
      </c>
      <c r="G198" t="s">
        <v>1763</v>
      </c>
      <c r="H198">
        <v>0</v>
      </c>
      <c r="I198" t="s">
        <v>1751</v>
      </c>
      <c r="J198" t="s">
        <v>794</v>
      </c>
      <c r="K198" t="s">
        <v>1754</v>
      </c>
      <c r="L198" t="s">
        <v>634</v>
      </c>
    </row>
    <row r="199" spans="1:12" x14ac:dyDescent="0.3">
      <c r="A199">
        <v>199</v>
      </c>
      <c r="B199" t="s">
        <v>1764</v>
      </c>
      <c r="C199" t="s">
        <v>1765</v>
      </c>
      <c r="D199" t="s">
        <v>789</v>
      </c>
      <c r="E199" t="s">
        <v>790</v>
      </c>
      <c r="F199" t="s">
        <v>1766</v>
      </c>
      <c r="G199" t="s">
        <v>1767</v>
      </c>
      <c r="H199">
        <v>0</v>
      </c>
      <c r="I199" t="s">
        <v>1751</v>
      </c>
      <c r="J199" t="s">
        <v>794</v>
      </c>
      <c r="K199" t="s">
        <v>1754</v>
      </c>
      <c r="L199" s="220" t="s">
        <v>845</v>
      </c>
    </row>
    <row r="200" spans="1:12" x14ac:dyDescent="0.3">
      <c r="A200">
        <v>200</v>
      </c>
      <c r="B200" t="s">
        <v>1768</v>
      </c>
      <c r="C200" t="s">
        <v>1769</v>
      </c>
      <c r="D200" t="s">
        <v>798</v>
      </c>
      <c r="E200" t="s">
        <v>799</v>
      </c>
      <c r="F200" t="s">
        <v>1770</v>
      </c>
      <c r="G200" t="s">
        <v>1771</v>
      </c>
      <c r="H200">
        <v>0</v>
      </c>
      <c r="I200" t="s">
        <v>1769</v>
      </c>
      <c r="J200" t="s">
        <v>794</v>
      </c>
      <c r="K200" t="s">
        <v>1772</v>
      </c>
      <c r="L200" t="s">
        <v>637</v>
      </c>
    </row>
    <row r="201" spans="1:12" x14ac:dyDescent="0.3">
      <c r="A201">
        <v>201</v>
      </c>
      <c r="B201" t="s">
        <v>1773</v>
      </c>
      <c r="C201" t="s">
        <v>1774</v>
      </c>
      <c r="D201" t="s">
        <v>798</v>
      </c>
      <c r="E201" t="s">
        <v>799</v>
      </c>
      <c r="F201" t="s">
        <v>1775</v>
      </c>
      <c r="G201" t="s">
        <v>1776</v>
      </c>
      <c r="H201">
        <v>0</v>
      </c>
      <c r="I201" t="s">
        <v>1774</v>
      </c>
      <c r="J201" t="s">
        <v>794</v>
      </c>
      <c r="K201" t="s">
        <v>1777</v>
      </c>
      <c r="L201" t="s">
        <v>636</v>
      </c>
    </row>
    <row r="202" spans="1:12" x14ac:dyDescent="0.3">
      <c r="A202">
        <v>202</v>
      </c>
      <c r="B202" t="s">
        <v>1778</v>
      </c>
      <c r="C202" t="s">
        <v>1681</v>
      </c>
      <c r="D202" t="s">
        <v>798</v>
      </c>
      <c r="E202" t="s">
        <v>799</v>
      </c>
      <c r="F202" t="s">
        <v>1779</v>
      </c>
      <c r="G202" t="s">
        <v>1780</v>
      </c>
      <c r="H202">
        <v>0</v>
      </c>
      <c r="I202" t="s">
        <v>1681</v>
      </c>
      <c r="J202" t="s">
        <v>794</v>
      </c>
      <c r="K202" t="s">
        <v>1781</v>
      </c>
      <c r="L202" t="s">
        <v>637</v>
      </c>
    </row>
    <row r="203" spans="1:12" x14ac:dyDescent="0.3">
      <c r="A203">
        <v>203</v>
      </c>
      <c r="B203" t="s">
        <v>1782</v>
      </c>
      <c r="C203" t="s">
        <v>1783</v>
      </c>
      <c r="D203" t="s">
        <v>798</v>
      </c>
      <c r="E203" t="s">
        <v>799</v>
      </c>
      <c r="F203" t="s">
        <v>1784</v>
      </c>
      <c r="G203" t="s">
        <v>1785</v>
      </c>
      <c r="H203">
        <v>0</v>
      </c>
      <c r="I203" t="s">
        <v>1783</v>
      </c>
      <c r="J203" t="s">
        <v>794</v>
      </c>
      <c r="K203" t="s">
        <v>1786</v>
      </c>
      <c r="L203" t="s">
        <v>636</v>
      </c>
    </row>
    <row r="204" spans="1:12" x14ac:dyDescent="0.3">
      <c r="A204">
        <v>204</v>
      </c>
      <c r="B204" t="s">
        <v>1787</v>
      </c>
      <c r="C204" t="s">
        <v>469</v>
      </c>
      <c r="D204" t="s">
        <v>798</v>
      </c>
      <c r="E204" t="s">
        <v>799</v>
      </c>
      <c r="F204" t="s">
        <v>1788</v>
      </c>
      <c r="G204" t="s">
        <v>1789</v>
      </c>
      <c r="H204">
        <v>0</v>
      </c>
      <c r="I204" t="s">
        <v>793</v>
      </c>
      <c r="J204" t="s">
        <v>794</v>
      </c>
      <c r="K204" t="s">
        <v>1790</v>
      </c>
      <c r="L204" s="220" t="s">
        <v>845</v>
      </c>
    </row>
    <row r="205" spans="1:12" x14ac:dyDescent="0.3">
      <c r="A205">
        <v>205</v>
      </c>
      <c r="B205" t="s">
        <v>1791</v>
      </c>
      <c r="C205" t="s">
        <v>1792</v>
      </c>
      <c r="D205" t="s">
        <v>798</v>
      </c>
      <c r="E205" t="s">
        <v>799</v>
      </c>
      <c r="F205" t="s">
        <v>1793</v>
      </c>
      <c r="G205" t="s">
        <v>1794</v>
      </c>
      <c r="H205">
        <v>0</v>
      </c>
      <c r="I205" t="s">
        <v>1792</v>
      </c>
      <c r="J205" t="s">
        <v>794</v>
      </c>
      <c r="K205" t="s">
        <v>1795</v>
      </c>
      <c r="L205" t="s">
        <v>637</v>
      </c>
    </row>
    <row r="206" spans="1:12" x14ac:dyDescent="0.3">
      <c r="A206">
        <v>206</v>
      </c>
      <c r="B206" t="s">
        <v>1796</v>
      </c>
      <c r="C206" t="s">
        <v>1797</v>
      </c>
      <c r="D206" t="s">
        <v>798</v>
      </c>
      <c r="E206" t="s">
        <v>799</v>
      </c>
      <c r="F206" t="s">
        <v>1798</v>
      </c>
      <c r="G206" t="s">
        <v>1799</v>
      </c>
      <c r="H206">
        <v>0</v>
      </c>
      <c r="I206" t="s">
        <v>1800</v>
      </c>
      <c r="J206" t="s">
        <v>794</v>
      </c>
      <c r="K206" t="s">
        <v>1801</v>
      </c>
      <c r="L206" t="s">
        <v>636</v>
      </c>
    </row>
    <row r="207" spans="1:12" x14ac:dyDescent="0.3">
      <c r="A207">
        <v>207</v>
      </c>
      <c r="B207" t="s">
        <v>1802</v>
      </c>
      <c r="C207" t="s">
        <v>1803</v>
      </c>
      <c r="D207" t="s">
        <v>798</v>
      </c>
      <c r="E207" t="s">
        <v>799</v>
      </c>
      <c r="F207" t="s">
        <v>1804</v>
      </c>
      <c r="G207" t="s">
        <v>1805</v>
      </c>
      <c r="H207">
        <v>0</v>
      </c>
      <c r="I207" t="s">
        <v>1803</v>
      </c>
      <c r="J207" t="s">
        <v>794</v>
      </c>
      <c r="K207" t="s">
        <v>1806</v>
      </c>
      <c r="L207" t="s">
        <v>636</v>
      </c>
    </row>
    <row r="208" spans="1:12" x14ac:dyDescent="0.3">
      <c r="A208">
        <v>208</v>
      </c>
      <c r="B208" t="s">
        <v>1807</v>
      </c>
      <c r="C208" t="s">
        <v>1808</v>
      </c>
      <c r="D208" t="s">
        <v>798</v>
      </c>
      <c r="E208" t="s">
        <v>799</v>
      </c>
      <c r="F208" t="s">
        <v>1809</v>
      </c>
      <c r="G208" t="s">
        <v>1810</v>
      </c>
      <c r="H208">
        <v>0</v>
      </c>
      <c r="I208" t="s">
        <v>1808</v>
      </c>
      <c r="J208" t="s">
        <v>794</v>
      </c>
      <c r="K208" t="s">
        <v>1811</v>
      </c>
      <c r="L208" t="s">
        <v>636</v>
      </c>
    </row>
    <row r="209" spans="1:12" x14ac:dyDescent="0.3">
      <c r="A209">
        <v>209</v>
      </c>
      <c r="B209" t="s">
        <v>1812</v>
      </c>
      <c r="C209" t="s">
        <v>1813</v>
      </c>
      <c r="D209" t="s">
        <v>789</v>
      </c>
      <c r="E209" t="s">
        <v>790</v>
      </c>
      <c r="F209" t="s">
        <v>1814</v>
      </c>
      <c r="G209" t="s">
        <v>1815</v>
      </c>
      <c r="H209">
        <v>0</v>
      </c>
      <c r="I209" t="s">
        <v>1808</v>
      </c>
      <c r="J209" t="s">
        <v>794</v>
      </c>
      <c r="K209" t="s">
        <v>1811</v>
      </c>
      <c r="L209" t="s">
        <v>634</v>
      </c>
    </row>
    <row r="210" spans="1:12" x14ac:dyDescent="0.3">
      <c r="A210">
        <v>210</v>
      </c>
      <c r="B210" t="s">
        <v>1816</v>
      </c>
      <c r="C210" t="s">
        <v>1817</v>
      </c>
      <c r="D210" t="s">
        <v>798</v>
      </c>
      <c r="E210" t="s">
        <v>799</v>
      </c>
      <c r="F210" t="s">
        <v>1818</v>
      </c>
      <c r="G210" t="s">
        <v>1819</v>
      </c>
      <c r="H210">
        <v>0</v>
      </c>
      <c r="I210" t="s">
        <v>1820</v>
      </c>
      <c r="J210" t="s">
        <v>794</v>
      </c>
      <c r="K210" t="s">
        <v>1821</v>
      </c>
      <c r="L210" t="s">
        <v>634</v>
      </c>
    </row>
    <row r="211" spans="1:12" x14ac:dyDescent="0.3">
      <c r="A211">
        <v>211</v>
      </c>
      <c r="B211" t="s">
        <v>1822</v>
      </c>
      <c r="C211" t="s">
        <v>831</v>
      </c>
      <c r="D211" t="s">
        <v>798</v>
      </c>
      <c r="E211" t="s">
        <v>799</v>
      </c>
      <c r="F211" t="s">
        <v>1823</v>
      </c>
      <c r="G211" t="s">
        <v>1824</v>
      </c>
      <c r="H211">
        <v>0</v>
      </c>
      <c r="I211" t="s">
        <v>831</v>
      </c>
      <c r="J211" t="s">
        <v>794</v>
      </c>
      <c r="K211" t="s">
        <v>832</v>
      </c>
      <c r="L211" t="s">
        <v>637</v>
      </c>
    </row>
    <row r="212" spans="1:12" x14ac:dyDescent="0.3">
      <c r="A212">
        <v>212</v>
      </c>
      <c r="B212" t="s">
        <v>1825</v>
      </c>
      <c r="C212" t="s">
        <v>1826</v>
      </c>
      <c r="D212" t="s">
        <v>798</v>
      </c>
      <c r="E212" t="s">
        <v>799</v>
      </c>
      <c r="F212" t="s">
        <v>1827</v>
      </c>
      <c r="G212" t="s">
        <v>1828</v>
      </c>
      <c r="H212">
        <v>0</v>
      </c>
      <c r="I212" t="s">
        <v>1826</v>
      </c>
      <c r="J212" t="s">
        <v>794</v>
      </c>
      <c r="K212" t="s">
        <v>1829</v>
      </c>
      <c r="L212" t="s">
        <v>636</v>
      </c>
    </row>
    <row r="213" spans="1:12" x14ac:dyDescent="0.3">
      <c r="A213">
        <v>213</v>
      </c>
      <c r="B213" t="s">
        <v>1830</v>
      </c>
      <c r="C213" t="s">
        <v>1831</v>
      </c>
      <c r="D213" t="s">
        <v>798</v>
      </c>
      <c r="E213" t="s">
        <v>799</v>
      </c>
      <c r="F213" t="s">
        <v>1356</v>
      </c>
      <c r="G213" t="s">
        <v>1357</v>
      </c>
      <c r="H213">
        <v>0</v>
      </c>
      <c r="I213" t="s">
        <v>1358</v>
      </c>
      <c r="J213" t="s">
        <v>794</v>
      </c>
      <c r="K213" t="s">
        <v>1359</v>
      </c>
      <c r="L213" t="s">
        <v>636</v>
      </c>
    </row>
    <row r="214" spans="1:12" x14ac:dyDescent="0.3">
      <c r="A214">
        <v>214</v>
      </c>
      <c r="B214" t="s">
        <v>1832</v>
      </c>
      <c r="C214" t="s">
        <v>1833</v>
      </c>
      <c r="D214" t="s">
        <v>789</v>
      </c>
      <c r="E214" t="s">
        <v>790</v>
      </c>
      <c r="F214" t="s">
        <v>1834</v>
      </c>
      <c r="G214" t="s">
        <v>1835</v>
      </c>
      <c r="H214">
        <v>0</v>
      </c>
      <c r="I214" t="s">
        <v>1836</v>
      </c>
      <c r="J214" t="s">
        <v>794</v>
      </c>
      <c r="K214" t="s">
        <v>1837</v>
      </c>
      <c r="L214" t="s">
        <v>636</v>
      </c>
    </row>
    <row r="215" spans="1:12" x14ac:dyDescent="0.3">
      <c r="A215">
        <v>215</v>
      </c>
      <c r="B215" t="s">
        <v>1838</v>
      </c>
      <c r="C215" t="s">
        <v>1839</v>
      </c>
      <c r="D215" t="s">
        <v>789</v>
      </c>
      <c r="E215" t="s">
        <v>790</v>
      </c>
      <c r="F215" t="s">
        <v>1840</v>
      </c>
      <c r="G215" t="s">
        <v>1841</v>
      </c>
      <c r="H215">
        <v>0</v>
      </c>
      <c r="I215" t="s">
        <v>935</v>
      </c>
      <c r="J215" t="s">
        <v>794</v>
      </c>
      <c r="K215" t="s">
        <v>1842</v>
      </c>
      <c r="L215" t="s">
        <v>637</v>
      </c>
    </row>
    <row r="216" spans="1:12" x14ac:dyDescent="0.3">
      <c r="A216">
        <v>216</v>
      </c>
      <c r="B216" t="s">
        <v>1843</v>
      </c>
      <c r="C216" t="s">
        <v>1844</v>
      </c>
      <c r="D216" t="s">
        <v>798</v>
      </c>
      <c r="E216" t="s">
        <v>799</v>
      </c>
      <c r="F216" t="s">
        <v>1845</v>
      </c>
      <c r="G216" t="s">
        <v>1846</v>
      </c>
      <c r="H216">
        <v>0</v>
      </c>
      <c r="I216" t="s">
        <v>1066</v>
      </c>
      <c r="J216" t="s">
        <v>794</v>
      </c>
      <c r="K216" t="s">
        <v>1069</v>
      </c>
      <c r="L216" t="s">
        <v>634</v>
      </c>
    </row>
    <row r="217" spans="1:12" x14ac:dyDescent="0.3">
      <c r="A217">
        <v>217</v>
      </c>
      <c r="B217" t="s">
        <v>1847</v>
      </c>
      <c r="C217" t="s">
        <v>1848</v>
      </c>
      <c r="D217" t="s">
        <v>798</v>
      </c>
      <c r="E217" t="s">
        <v>799</v>
      </c>
      <c r="F217" t="s">
        <v>1849</v>
      </c>
      <c r="G217" t="s">
        <v>1850</v>
      </c>
      <c r="H217">
        <v>0</v>
      </c>
      <c r="I217" t="s">
        <v>1848</v>
      </c>
      <c r="J217" t="s">
        <v>794</v>
      </c>
      <c r="K217" t="s">
        <v>1851</v>
      </c>
      <c r="L217" t="s">
        <v>636</v>
      </c>
    </row>
    <row r="218" spans="1:12" x14ac:dyDescent="0.3">
      <c r="A218">
        <v>218</v>
      </c>
      <c r="B218" t="s">
        <v>1852</v>
      </c>
      <c r="C218" t="s">
        <v>1853</v>
      </c>
      <c r="D218" t="s">
        <v>798</v>
      </c>
      <c r="E218" t="s">
        <v>799</v>
      </c>
      <c r="F218" t="s">
        <v>1854</v>
      </c>
      <c r="G218" t="s">
        <v>1855</v>
      </c>
      <c r="H218" t="s">
        <v>1856</v>
      </c>
      <c r="I218" t="s">
        <v>1421</v>
      </c>
      <c r="J218" t="s">
        <v>794</v>
      </c>
      <c r="K218" t="s">
        <v>1422</v>
      </c>
      <c r="L218" t="s">
        <v>637</v>
      </c>
    </row>
    <row r="219" spans="1:12" x14ac:dyDescent="0.3">
      <c r="A219">
        <v>219</v>
      </c>
      <c r="B219" t="s">
        <v>1857</v>
      </c>
      <c r="C219" t="s">
        <v>1858</v>
      </c>
      <c r="D219" t="s">
        <v>789</v>
      </c>
      <c r="E219" t="s">
        <v>790</v>
      </c>
      <c r="F219" t="s">
        <v>1859</v>
      </c>
      <c r="G219" t="s">
        <v>1860</v>
      </c>
      <c r="H219">
        <v>0</v>
      </c>
      <c r="I219" t="s">
        <v>1031</v>
      </c>
      <c r="J219" t="s">
        <v>794</v>
      </c>
      <c r="K219" t="s">
        <v>1861</v>
      </c>
      <c r="L219" t="s">
        <v>636</v>
      </c>
    </row>
    <row r="220" spans="1:12" x14ac:dyDescent="0.3">
      <c r="A220">
        <v>220</v>
      </c>
      <c r="B220" t="s">
        <v>1862</v>
      </c>
      <c r="C220" t="s">
        <v>1820</v>
      </c>
      <c r="D220" t="s">
        <v>798</v>
      </c>
      <c r="E220" t="s">
        <v>799</v>
      </c>
      <c r="F220" t="s">
        <v>1818</v>
      </c>
      <c r="G220" t="s">
        <v>1819</v>
      </c>
      <c r="H220">
        <v>0</v>
      </c>
      <c r="I220" t="s">
        <v>1820</v>
      </c>
      <c r="J220" t="s">
        <v>794</v>
      </c>
      <c r="K220" t="s">
        <v>1821</v>
      </c>
      <c r="L220" t="s">
        <v>636</v>
      </c>
    </row>
    <row r="221" spans="1:12" x14ac:dyDescent="0.3">
      <c r="A221">
        <v>221</v>
      </c>
      <c r="B221" t="s">
        <v>1863</v>
      </c>
      <c r="C221" t="s">
        <v>1864</v>
      </c>
      <c r="D221" t="s">
        <v>798</v>
      </c>
      <c r="E221" t="s">
        <v>799</v>
      </c>
      <c r="F221" t="s">
        <v>1865</v>
      </c>
      <c r="G221" t="s">
        <v>1866</v>
      </c>
      <c r="H221">
        <v>0</v>
      </c>
      <c r="I221" t="s">
        <v>1864</v>
      </c>
      <c r="J221" t="s">
        <v>794</v>
      </c>
      <c r="K221" t="s">
        <v>1867</v>
      </c>
      <c r="L221" t="s">
        <v>636</v>
      </c>
    </row>
    <row r="222" spans="1:12" x14ac:dyDescent="0.3">
      <c r="A222">
        <v>222</v>
      </c>
      <c r="B222" t="s">
        <v>1868</v>
      </c>
      <c r="C222" t="s">
        <v>1869</v>
      </c>
      <c r="D222" t="s">
        <v>798</v>
      </c>
      <c r="E222" t="s">
        <v>799</v>
      </c>
      <c r="F222" t="s">
        <v>1870</v>
      </c>
      <c r="G222" t="s">
        <v>1871</v>
      </c>
      <c r="H222" t="s">
        <v>1872</v>
      </c>
      <c r="I222" t="s">
        <v>1869</v>
      </c>
      <c r="J222" t="s">
        <v>794</v>
      </c>
      <c r="K222" t="s">
        <v>1873</v>
      </c>
      <c r="L222" t="s">
        <v>636</v>
      </c>
    </row>
    <row r="223" spans="1:12" x14ac:dyDescent="0.3">
      <c r="A223">
        <v>223</v>
      </c>
      <c r="B223" t="s">
        <v>1874</v>
      </c>
      <c r="C223" t="s">
        <v>1875</v>
      </c>
      <c r="D223" t="s">
        <v>798</v>
      </c>
      <c r="E223" t="s">
        <v>799</v>
      </c>
      <c r="F223" t="s">
        <v>1876</v>
      </c>
      <c r="G223" t="s">
        <v>1877</v>
      </c>
      <c r="H223">
        <v>0</v>
      </c>
      <c r="I223" t="s">
        <v>1875</v>
      </c>
      <c r="J223" t="s">
        <v>794</v>
      </c>
      <c r="K223" t="s">
        <v>1878</v>
      </c>
      <c r="L223" t="s">
        <v>637</v>
      </c>
    </row>
    <row r="224" spans="1:12" x14ac:dyDescent="0.3">
      <c r="A224">
        <v>224</v>
      </c>
      <c r="B224" t="s">
        <v>1879</v>
      </c>
      <c r="C224" t="s">
        <v>1880</v>
      </c>
      <c r="D224" t="s">
        <v>798</v>
      </c>
      <c r="E224" t="s">
        <v>799</v>
      </c>
      <c r="F224" t="s">
        <v>1881</v>
      </c>
      <c r="G224" t="s">
        <v>1882</v>
      </c>
      <c r="H224">
        <v>0</v>
      </c>
      <c r="I224" t="s">
        <v>1880</v>
      </c>
      <c r="J224" t="s">
        <v>794</v>
      </c>
      <c r="K224" t="s">
        <v>1883</v>
      </c>
      <c r="L224" t="s">
        <v>636</v>
      </c>
    </row>
    <row r="225" spans="1:12" x14ac:dyDescent="0.3">
      <c r="A225">
        <v>225</v>
      </c>
      <c r="B225" t="s">
        <v>1884</v>
      </c>
      <c r="C225" t="s">
        <v>1885</v>
      </c>
      <c r="D225" t="s">
        <v>798</v>
      </c>
      <c r="E225" t="s">
        <v>799</v>
      </c>
      <c r="F225" t="s">
        <v>1886</v>
      </c>
      <c r="G225" t="s">
        <v>1887</v>
      </c>
      <c r="H225">
        <v>0</v>
      </c>
      <c r="I225" t="s">
        <v>1885</v>
      </c>
      <c r="J225" t="s">
        <v>794</v>
      </c>
      <c r="K225" t="s">
        <v>1888</v>
      </c>
      <c r="L225" t="s">
        <v>636</v>
      </c>
    </row>
    <row r="226" spans="1:12" x14ac:dyDescent="0.3">
      <c r="A226">
        <v>226</v>
      </c>
      <c r="B226" t="s">
        <v>1889</v>
      </c>
      <c r="C226" t="s">
        <v>1890</v>
      </c>
      <c r="D226" t="s">
        <v>798</v>
      </c>
      <c r="E226" t="s">
        <v>799</v>
      </c>
      <c r="F226" t="s">
        <v>1891</v>
      </c>
      <c r="G226" t="s">
        <v>1892</v>
      </c>
      <c r="H226">
        <v>0</v>
      </c>
      <c r="I226" t="s">
        <v>1893</v>
      </c>
      <c r="J226" t="s">
        <v>794</v>
      </c>
      <c r="K226" t="s">
        <v>1894</v>
      </c>
      <c r="L226" t="s">
        <v>636</v>
      </c>
    </row>
    <row r="227" spans="1:12" x14ac:dyDescent="0.3">
      <c r="A227">
        <v>227</v>
      </c>
      <c r="B227" t="s">
        <v>1895</v>
      </c>
      <c r="C227" t="s">
        <v>1896</v>
      </c>
      <c r="D227" t="s">
        <v>798</v>
      </c>
      <c r="E227" t="s">
        <v>799</v>
      </c>
      <c r="F227" t="s">
        <v>1897</v>
      </c>
      <c r="G227" t="s">
        <v>1898</v>
      </c>
      <c r="H227">
        <v>0</v>
      </c>
      <c r="I227" t="s">
        <v>1896</v>
      </c>
      <c r="J227" t="s">
        <v>794</v>
      </c>
      <c r="K227" t="s">
        <v>1899</v>
      </c>
      <c r="L227" t="s">
        <v>637</v>
      </c>
    </row>
    <row r="228" spans="1:12" x14ac:dyDescent="0.3">
      <c r="A228">
        <v>228</v>
      </c>
      <c r="B228" t="s">
        <v>1900</v>
      </c>
      <c r="C228" t="s">
        <v>1901</v>
      </c>
      <c r="D228" t="s">
        <v>798</v>
      </c>
      <c r="E228" t="s">
        <v>799</v>
      </c>
      <c r="F228" t="s">
        <v>1902</v>
      </c>
      <c r="G228" t="s">
        <v>1903</v>
      </c>
      <c r="H228">
        <v>0</v>
      </c>
      <c r="I228" t="s">
        <v>1901</v>
      </c>
      <c r="J228" t="s">
        <v>794</v>
      </c>
      <c r="K228" t="s">
        <v>1904</v>
      </c>
      <c r="L228" t="s">
        <v>637</v>
      </c>
    </row>
    <row r="229" spans="1:12" x14ac:dyDescent="0.3">
      <c r="A229">
        <v>229</v>
      </c>
      <c r="B229" t="s">
        <v>1905</v>
      </c>
      <c r="C229" t="s">
        <v>1906</v>
      </c>
      <c r="D229" t="s">
        <v>798</v>
      </c>
      <c r="E229" t="s">
        <v>799</v>
      </c>
      <c r="F229" t="s">
        <v>1067</v>
      </c>
      <c r="G229" t="s">
        <v>1068</v>
      </c>
      <c r="H229">
        <v>0</v>
      </c>
      <c r="I229" t="s">
        <v>1066</v>
      </c>
      <c r="J229" t="s">
        <v>794</v>
      </c>
      <c r="K229" t="s">
        <v>1069</v>
      </c>
      <c r="L229" t="s">
        <v>634</v>
      </c>
    </row>
    <row r="230" spans="1:12" x14ac:dyDescent="0.3">
      <c r="A230">
        <v>230</v>
      </c>
      <c r="B230" t="s">
        <v>1907</v>
      </c>
      <c r="C230" t="s">
        <v>1908</v>
      </c>
      <c r="D230" t="s">
        <v>798</v>
      </c>
      <c r="E230" t="s">
        <v>799</v>
      </c>
      <c r="F230" t="s">
        <v>1909</v>
      </c>
      <c r="G230" t="s">
        <v>1910</v>
      </c>
      <c r="H230">
        <v>0</v>
      </c>
      <c r="I230" t="s">
        <v>1908</v>
      </c>
      <c r="J230" t="s">
        <v>794</v>
      </c>
      <c r="K230" t="s">
        <v>1911</v>
      </c>
      <c r="L230" t="s">
        <v>636</v>
      </c>
    </row>
    <row r="231" spans="1:12" x14ac:dyDescent="0.3">
      <c r="A231">
        <v>231</v>
      </c>
      <c r="B231" t="s">
        <v>1912</v>
      </c>
      <c r="C231" t="s">
        <v>1913</v>
      </c>
      <c r="D231" t="s">
        <v>798</v>
      </c>
      <c r="E231" t="s">
        <v>799</v>
      </c>
      <c r="F231" t="s">
        <v>1914</v>
      </c>
      <c r="G231" t="s">
        <v>1915</v>
      </c>
      <c r="H231">
        <v>0</v>
      </c>
      <c r="I231" t="s">
        <v>1913</v>
      </c>
      <c r="J231" t="s">
        <v>794</v>
      </c>
      <c r="K231" t="s">
        <v>1916</v>
      </c>
      <c r="L231" t="s">
        <v>636</v>
      </c>
    </row>
    <row r="232" spans="1:12" x14ac:dyDescent="0.3">
      <c r="A232">
        <v>232</v>
      </c>
      <c r="B232" t="s">
        <v>1917</v>
      </c>
      <c r="C232" t="s">
        <v>1918</v>
      </c>
      <c r="D232" t="s">
        <v>798</v>
      </c>
      <c r="E232" t="s">
        <v>799</v>
      </c>
      <c r="F232" t="s">
        <v>1919</v>
      </c>
      <c r="G232" t="s">
        <v>1920</v>
      </c>
      <c r="H232" t="s">
        <v>1921</v>
      </c>
      <c r="I232" t="s">
        <v>1918</v>
      </c>
      <c r="J232" t="s">
        <v>794</v>
      </c>
      <c r="K232" t="s">
        <v>1922</v>
      </c>
      <c r="L232" t="s">
        <v>636</v>
      </c>
    </row>
    <row r="233" spans="1:12" x14ac:dyDescent="0.3">
      <c r="A233">
        <v>233</v>
      </c>
      <c r="B233" t="s">
        <v>1923</v>
      </c>
      <c r="C233" t="s">
        <v>1924</v>
      </c>
      <c r="D233" t="s">
        <v>798</v>
      </c>
      <c r="E233" t="s">
        <v>799</v>
      </c>
      <c r="F233" t="s">
        <v>1925</v>
      </c>
      <c r="G233" t="s">
        <v>1926</v>
      </c>
      <c r="H233">
        <v>0</v>
      </c>
      <c r="I233" t="s">
        <v>1924</v>
      </c>
      <c r="J233" t="s">
        <v>794</v>
      </c>
      <c r="K233" t="s">
        <v>1927</v>
      </c>
      <c r="L233" t="s">
        <v>636</v>
      </c>
    </row>
    <row r="234" spans="1:12" x14ac:dyDescent="0.3">
      <c r="A234">
        <v>234</v>
      </c>
      <c r="B234" t="s">
        <v>1928</v>
      </c>
      <c r="C234" t="s">
        <v>1929</v>
      </c>
      <c r="D234" t="s">
        <v>798</v>
      </c>
      <c r="E234" t="s">
        <v>799</v>
      </c>
      <c r="F234" t="s">
        <v>1930</v>
      </c>
      <c r="G234" t="s">
        <v>1931</v>
      </c>
      <c r="H234">
        <v>0</v>
      </c>
      <c r="I234" t="s">
        <v>1719</v>
      </c>
      <c r="J234" t="s">
        <v>794</v>
      </c>
      <c r="K234" t="s">
        <v>1932</v>
      </c>
      <c r="L234" t="s">
        <v>636</v>
      </c>
    </row>
    <row r="235" spans="1:12" x14ac:dyDescent="0.3">
      <c r="A235">
        <v>235</v>
      </c>
      <c r="B235" t="s">
        <v>1933</v>
      </c>
      <c r="C235" t="s">
        <v>1934</v>
      </c>
      <c r="D235" t="s">
        <v>798</v>
      </c>
      <c r="E235" t="s">
        <v>799</v>
      </c>
      <c r="F235" t="s">
        <v>1590</v>
      </c>
      <c r="G235" t="s">
        <v>1591</v>
      </c>
      <c r="H235">
        <v>0</v>
      </c>
      <c r="I235" t="s">
        <v>1592</v>
      </c>
      <c r="J235" t="s">
        <v>794</v>
      </c>
      <c r="K235" t="s">
        <v>1593</v>
      </c>
      <c r="L235" t="s">
        <v>636</v>
      </c>
    </row>
    <row r="236" spans="1:12" x14ac:dyDescent="0.3">
      <c r="A236">
        <v>236</v>
      </c>
      <c r="B236" t="s">
        <v>1935</v>
      </c>
      <c r="C236" t="s">
        <v>1936</v>
      </c>
      <c r="D236" t="s">
        <v>798</v>
      </c>
      <c r="E236" t="s">
        <v>799</v>
      </c>
      <c r="F236" t="s">
        <v>1937</v>
      </c>
      <c r="G236" t="s">
        <v>1938</v>
      </c>
      <c r="H236">
        <v>0</v>
      </c>
      <c r="I236" t="s">
        <v>1939</v>
      </c>
      <c r="J236" t="s">
        <v>794</v>
      </c>
      <c r="K236" t="s">
        <v>1940</v>
      </c>
      <c r="L236" t="s">
        <v>636</v>
      </c>
    </row>
    <row r="237" spans="1:12" x14ac:dyDescent="0.3">
      <c r="A237">
        <v>237</v>
      </c>
      <c r="B237" t="s">
        <v>1941</v>
      </c>
      <c r="C237" t="s">
        <v>1942</v>
      </c>
      <c r="D237" t="s">
        <v>798</v>
      </c>
      <c r="E237" t="s">
        <v>799</v>
      </c>
      <c r="F237" t="s">
        <v>1943</v>
      </c>
      <c r="G237" t="s">
        <v>1944</v>
      </c>
      <c r="H237">
        <v>0</v>
      </c>
      <c r="I237" t="s">
        <v>1942</v>
      </c>
      <c r="J237" t="s">
        <v>794</v>
      </c>
      <c r="K237" t="s">
        <v>1945</v>
      </c>
      <c r="L237" t="s">
        <v>637</v>
      </c>
    </row>
    <row r="238" spans="1:12" x14ac:dyDescent="0.3">
      <c r="A238">
        <v>238</v>
      </c>
      <c r="B238" t="s">
        <v>1946</v>
      </c>
      <c r="C238" t="s">
        <v>1947</v>
      </c>
      <c r="D238" t="s">
        <v>798</v>
      </c>
      <c r="E238" t="s">
        <v>799</v>
      </c>
      <c r="F238" t="s">
        <v>1948</v>
      </c>
      <c r="G238" t="s">
        <v>1949</v>
      </c>
      <c r="H238">
        <v>0</v>
      </c>
      <c r="I238" t="s">
        <v>1410</v>
      </c>
      <c r="J238" t="s">
        <v>794</v>
      </c>
      <c r="K238" t="s">
        <v>1413</v>
      </c>
      <c r="L238" t="s">
        <v>634</v>
      </c>
    </row>
    <row r="239" spans="1:12" x14ac:dyDescent="0.3">
      <c r="A239">
        <v>239</v>
      </c>
      <c r="B239" t="s">
        <v>1950</v>
      </c>
      <c r="C239" t="s">
        <v>1951</v>
      </c>
      <c r="D239" t="s">
        <v>798</v>
      </c>
      <c r="E239" t="s">
        <v>799</v>
      </c>
      <c r="F239" t="s">
        <v>1685</v>
      </c>
      <c r="G239" t="s">
        <v>1952</v>
      </c>
      <c r="H239">
        <v>0</v>
      </c>
      <c r="I239" t="s">
        <v>1953</v>
      </c>
      <c r="J239" t="s">
        <v>794</v>
      </c>
      <c r="K239" t="s">
        <v>1954</v>
      </c>
      <c r="L239" t="s">
        <v>634</v>
      </c>
    </row>
    <row r="240" spans="1:12" x14ac:dyDescent="0.3">
      <c r="A240">
        <v>240</v>
      </c>
      <c r="B240" t="s">
        <v>1955</v>
      </c>
      <c r="C240" t="s">
        <v>1956</v>
      </c>
      <c r="D240" t="s">
        <v>789</v>
      </c>
      <c r="E240" t="s">
        <v>790</v>
      </c>
      <c r="F240" t="s">
        <v>1957</v>
      </c>
      <c r="G240" t="s">
        <v>1958</v>
      </c>
      <c r="H240">
        <v>0</v>
      </c>
      <c r="I240" t="s">
        <v>1792</v>
      </c>
      <c r="J240" t="s">
        <v>794</v>
      </c>
      <c r="K240" t="s">
        <v>1795</v>
      </c>
      <c r="L240" t="s">
        <v>636</v>
      </c>
    </row>
    <row r="241" spans="1:12" x14ac:dyDescent="0.3">
      <c r="A241">
        <v>241</v>
      </c>
      <c r="B241" t="s">
        <v>1959</v>
      </c>
      <c r="C241" t="s">
        <v>1960</v>
      </c>
      <c r="D241" t="s">
        <v>798</v>
      </c>
      <c r="E241" t="s">
        <v>799</v>
      </c>
      <c r="F241" t="s">
        <v>1961</v>
      </c>
      <c r="G241" t="s">
        <v>1962</v>
      </c>
      <c r="H241">
        <v>0</v>
      </c>
      <c r="I241" t="s">
        <v>1960</v>
      </c>
      <c r="J241" t="s">
        <v>794</v>
      </c>
      <c r="K241" t="s">
        <v>1963</v>
      </c>
      <c r="L241" t="s">
        <v>636</v>
      </c>
    </row>
    <row r="242" spans="1:12" x14ac:dyDescent="0.3">
      <c r="A242">
        <v>242</v>
      </c>
      <c r="B242" t="s">
        <v>1964</v>
      </c>
      <c r="C242" t="s">
        <v>1965</v>
      </c>
      <c r="D242" t="s">
        <v>798</v>
      </c>
      <c r="E242" t="s">
        <v>799</v>
      </c>
      <c r="F242" t="s">
        <v>1966</v>
      </c>
      <c r="G242" t="s">
        <v>1967</v>
      </c>
      <c r="H242">
        <v>0</v>
      </c>
      <c r="I242" t="s">
        <v>1965</v>
      </c>
      <c r="J242" t="s">
        <v>794</v>
      </c>
      <c r="K242" t="s">
        <v>1968</v>
      </c>
      <c r="L242" t="s">
        <v>636</v>
      </c>
    </row>
    <row r="243" spans="1:12" x14ac:dyDescent="0.3">
      <c r="A243">
        <v>243</v>
      </c>
      <c r="B243" t="s">
        <v>1969</v>
      </c>
      <c r="C243" t="s">
        <v>1970</v>
      </c>
      <c r="D243" t="s">
        <v>798</v>
      </c>
      <c r="E243" t="s">
        <v>799</v>
      </c>
      <c r="F243" t="s">
        <v>1971</v>
      </c>
      <c r="G243" t="s">
        <v>1972</v>
      </c>
      <c r="H243">
        <v>0</v>
      </c>
      <c r="I243" t="s">
        <v>1973</v>
      </c>
      <c r="J243" t="s">
        <v>794</v>
      </c>
      <c r="K243" t="s">
        <v>1974</v>
      </c>
      <c r="L243" t="s">
        <v>637</v>
      </c>
    </row>
    <row r="244" spans="1:12" x14ac:dyDescent="0.3">
      <c r="A244">
        <v>244</v>
      </c>
      <c r="B244" t="s">
        <v>1975</v>
      </c>
      <c r="C244" t="s">
        <v>1976</v>
      </c>
      <c r="D244" t="s">
        <v>798</v>
      </c>
      <c r="E244" t="s">
        <v>799</v>
      </c>
      <c r="F244" t="s">
        <v>1977</v>
      </c>
      <c r="G244" t="s">
        <v>1978</v>
      </c>
      <c r="H244">
        <v>0</v>
      </c>
      <c r="I244" t="s">
        <v>1979</v>
      </c>
      <c r="J244" t="s">
        <v>794</v>
      </c>
      <c r="K244" t="s">
        <v>1980</v>
      </c>
      <c r="L244" t="s">
        <v>636</v>
      </c>
    </row>
    <row r="245" spans="1:12" x14ac:dyDescent="0.3">
      <c r="A245">
        <v>245</v>
      </c>
      <c r="B245" t="s">
        <v>1981</v>
      </c>
      <c r="C245" t="s">
        <v>1982</v>
      </c>
      <c r="D245" t="s">
        <v>798</v>
      </c>
      <c r="E245" t="s">
        <v>799</v>
      </c>
      <c r="F245" t="s">
        <v>1983</v>
      </c>
      <c r="G245" t="s">
        <v>1984</v>
      </c>
      <c r="H245">
        <v>0</v>
      </c>
      <c r="I245" t="s">
        <v>1985</v>
      </c>
      <c r="J245" t="s">
        <v>794</v>
      </c>
      <c r="K245" t="s">
        <v>1986</v>
      </c>
      <c r="L245" t="s">
        <v>634</v>
      </c>
    </row>
    <row r="246" spans="1:12" x14ac:dyDescent="0.3">
      <c r="A246">
        <v>246</v>
      </c>
      <c r="B246" t="s">
        <v>1987</v>
      </c>
      <c r="C246" t="s">
        <v>1988</v>
      </c>
      <c r="D246" t="s">
        <v>798</v>
      </c>
      <c r="E246" t="s">
        <v>799</v>
      </c>
      <c r="F246" t="s">
        <v>1989</v>
      </c>
      <c r="G246" t="s">
        <v>1990</v>
      </c>
      <c r="H246">
        <v>0</v>
      </c>
      <c r="I246" t="s">
        <v>1988</v>
      </c>
      <c r="J246" t="s">
        <v>794</v>
      </c>
      <c r="K246" t="s">
        <v>1991</v>
      </c>
      <c r="L246" t="s">
        <v>636</v>
      </c>
    </row>
    <row r="247" spans="1:12" x14ac:dyDescent="0.3">
      <c r="A247">
        <v>247</v>
      </c>
      <c r="B247" t="s">
        <v>1992</v>
      </c>
      <c r="C247" t="s">
        <v>1993</v>
      </c>
      <c r="D247" t="s">
        <v>798</v>
      </c>
      <c r="E247" t="s">
        <v>799</v>
      </c>
      <c r="F247" t="s">
        <v>1078</v>
      </c>
      <c r="G247" t="s">
        <v>1079</v>
      </c>
      <c r="H247">
        <v>0</v>
      </c>
      <c r="I247" t="s">
        <v>1080</v>
      </c>
      <c r="J247" t="s">
        <v>794</v>
      </c>
      <c r="K247" t="s">
        <v>1081</v>
      </c>
      <c r="L247" t="s">
        <v>636</v>
      </c>
    </row>
    <row r="248" spans="1:12" x14ac:dyDescent="0.3">
      <c r="A248">
        <v>248</v>
      </c>
      <c r="B248" t="s">
        <v>1994</v>
      </c>
      <c r="C248" t="s">
        <v>1995</v>
      </c>
      <c r="D248" t="s">
        <v>798</v>
      </c>
      <c r="E248" t="s">
        <v>799</v>
      </c>
      <c r="F248" t="s">
        <v>1996</v>
      </c>
      <c r="G248" t="s">
        <v>1997</v>
      </c>
      <c r="H248">
        <v>0</v>
      </c>
      <c r="I248" t="s">
        <v>1995</v>
      </c>
      <c r="J248" t="s">
        <v>794</v>
      </c>
      <c r="K248" t="s">
        <v>1998</v>
      </c>
      <c r="L248" t="s">
        <v>636</v>
      </c>
    </row>
    <row r="249" spans="1:12" x14ac:dyDescent="0.3">
      <c r="A249">
        <v>249</v>
      </c>
      <c r="B249" t="s">
        <v>1999</v>
      </c>
      <c r="C249" t="s">
        <v>2000</v>
      </c>
      <c r="D249" t="s">
        <v>789</v>
      </c>
      <c r="E249" t="s">
        <v>790</v>
      </c>
      <c r="F249" t="s">
        <v>2001</v>
      </c>
      <c r="G249" t="s">
        <v>2002</v>
      </c>
      <c r="H249">
        <v>0</v>
      </c>
      <c r="I249" t="s">
        <v>1040</v>
      </c>
      <c r="J249" t="s">
        <v>794</v>
      </c>
      <c r="K249" t="s">
        <v>1598</v>
      </c>
      <c r="L249" t="s">
        <v>634</v>
      </c>
    </row>
    <row r="250" spans="1:12" x14ac:dyDescent="0.3">
      <c r="A250">
        <v>250</v>
      </c>
      <c r="B250" t="s">
        <v>2003</v>
      </c>
      <c r="C250" t="s">
        <v>843</v>
      </c>
      <c r="D250" t="s">
        <v>798</v>
      </c>
      <c r="E250" t="s">
        <v>799</v>
      </c>
      <c r="F250" t="s">
        <v>2004</v>
      </c>
      <c r="G250" t="s">
        <v>2005</v>
      </c>
      <c r="H250" t="s">
        <v>2006</v>
      </c>
      <c r="I250" t="s">
        <v>843</v>
      </c>
      <c r="J250" t="s">
        <v>794</v>
      </c>
      <c r="K250" t="s">
        <v>2007</v>
      </c>
      <c r="L250" t="s">
        <v>638</v>
      </c>
    </row>
    <row r="251" spans="1:12" x14ac:dyDescent="0.3">
      <c r="A251">
        <v>251</v>
      </c>
      <c r="B251" s="221" t="s">
        <v>2008</v>
      </c>
      <c r="C251" t="s">
        <v>2009</v>
      </c>
      <c r="D251" t="s">
        <v>789</v>
      </c>
      <c r="E251" t="s">
        <v>790</v>
      </c>
      <c r="F251" t="s">
        <v>2010</v>
      </c>
      <c r="G251" t="s">
        <v>2011</v>
      </c>
      <c r="I251" t="s">
        <v>1112</v>
      </c>
      <c r="J251" t="s">
        <v>794</v>
      </c>
      <c r="K251" s="221" t="s">
        <v>1115</v>
      </c>
      <c r="L251" s="220" t="s">
        <v>845</v>
      </c>
    </row>
    <row r="252" spans="1:12" x14ac:dyDescent="0.3">
      <c r="A252">
        <v>252</v>
      </c>
      <c r="B252" t="s">
        <v>2012</v>
      </c>
      <c r="C252" t="s">
        <v>2013</v>
      </c>
      <c r="D252" t="s">
        <v>789</v>
      </c>
      <c r="E252" t="s">
        <v>790</v>
      </c>
      <c r="F252" t="s">
        <v>2014</v>
      </c>
      <c r="G252" t="s">
        <v>2015</v>
      </c>
      <c r="H252" t="s">
        <v>2016</v>
      </c>
      <c r="I252" t="s">
        <v>973</v>
      </c>
      <c r="J252" t="s">
        <v>794</v>
      </c>
      <c r="K252" t="s">
        <v>974</v>
      </c>
      <c r="L252" s="220" t="s">
        <v>845</v>
      </c>
    </row>
    <row r="253" spans="1:12" x14ac:dyDescent="0.3">
      <c r="A253">
        <v>253</v>
      </c>
      <c r="B253" t="s">
        <v>2017</v>
      </c>
      <c r="C253" t="s">
        <v>2018</v>
      </c>
      <c r="D253" t="s">
        <v>798</v>
      </c>
      <c r="E253" t="s">
        <v>799</v>
      </c>
      <c r="F253" t="s">
        <v>1368</v>
      </c>
      <c r="G253" t="s">
        <v>1369</v>
      </c>
      <c r="H253">
        <v>0</v>
      </c>
      <c r="I253" t="s">
        <v>1367</v>
      </c>
      <c r="J253" t="s">
        <v>794</v>
      </c>
      <c r="K253" t="s">
        <v>1370</v>
      </c>
      <c r="L253" t="s">
        <v>634</v>
      </c>
    </row>
    <row r="254" spans="1:12" x14ac:dyDescent="0.3">
      <c r="A254">
        <v>254</v>
      </c>
      <c r="B254" t="s">
        <v>2019</v>
      </c>
      <c r="C254" t="s">
        <v>2020</v>
      </c>
      <c r="D254" t="s">
        <v>798</v>
      </c>
      <c r="E254" t="s">
        <v>799</v>
      </c>
      <c r="F254" t="s">
        <v>2021</v>
      </c>
      <c r="G254" t="s">
        <v>2022</v>
      </c>
      <c r="H254">
        <v>0</v>
      </c>
      <c r="I254" t="s">
        <v>2020</v>
      </c>
      <c r="J254" t="s">
        <v>794</v>
      </c>
      <c r="K254" t="s">
        <v>2023</v>
      </c>
      <c r="L254" t="s">
        <v>636</v>
      </c>
    </row>
    <row r="255" spans="1:12" x14ac:dyDescent="0.3">
      <c r="A255">
        <v>255</v>
      </c>
      <c r="B255" t="s">
        <v>2024</v>
      </c>
      <c r="C255" t="s">
        <v>2025</v>
      </c>
      <c r="D255" t="s">
        <v>798</v>
      </c>
      <c r="E255" t="s">
        <v>799</v>
      </c>
      <c r="F255" t="s">
        <v>2026</v>
      </c>
      <c r="G255" t="s">
        <v>2027</v>
      </c>
      <c r="H255">
        <v>0</v>
      </c>
      <c r="I255" t="s">
        <v>2028</v>
      </c>
      <c r="J255" t="s">
        <v>794</v>
      </c>
      <c r="K255" t="s">
        <v>2029</v>
      </c>
      <c r="L255" t="s">
        <v>636</v>
      </c>
    </row>
    <row r="256" spans="1:12" x14ac:dyDescent="0.3">
      <c r="A256">
        <v>256</v>
      </c>
      <c r="B256" t="s">
        <v>2030</v>
      </c>
      <c r="C256" t="s">
        <v>1669</v>
      </c>
      <c r="D256" t="s">
        <v>798</v>
      </c>
      <c r="E256" t="s">
        <v>799</v>
      </c>
      <c r="F256" t="s">
        <v>2031</v>
      </c>
      <c r="G256" t="s">
        <v>2032</v>
      </c>
      <c r="H256">
        <v>0</v>
      </c>
      <c r="I256" t="s">
        <v>1669</v>
      </c>
      <c r="J256" t="s">
        <v>794</v>
      </c>
      <c r="K256" t="s">
        <v>1670</v>
      </c>
      <c r="L256" t="s">
        <v>636</v>
      </c>
    </row>
    <row r="257" spans="1:12" x14ac:dyDescent="0.3">
      <c r="A257">
        <v>257</v>
      </c>
      <c r="B257" t="s">
        <v>2033</v>
      </c>
      <c r="C257" t="s">
        <v>2034</v>
      </c>
      <c r="D257" t="s">
        <v>798</v>
      </c>
      <c r="E257" t="s">
        <v>799</v>
      </c>
      <c r="F257" t="s">
        <v>2035</v>
      </c>
      <c r="G257" t="s">
        <v>2036</v>
      </c>
      <c r="H257">
        <v>0</v>
      </c>
      <c r="I257" t="s">
        <v>2037</v>
      </c>
      <c r="J257" t="s">
        <v>794</v>
      </c>
      <c r="K257" t="s">
        <v>2038</v>
      </c>
      <c r="L257" t="s">
        <v>634</v>
      </c>
    </row>
    <row r="258" spans="1:12" x14ac:dyDescent="0.3">
      <c r="A258">
        <v>258</v>
      </c>
      <c r="B258" t="s">
        <v>2039</v>
      </c>
      <c r="C258" t="s">
        <v>2040</v>
      </c>
      <c r="D258" t="s">
        <v>798</v>
      </c>
      <c r="E258" t="s">
        <v>799</v>
      </c>
      <c r="F258" t="s">
        <v>2041</v>
      </c>
      <c r="G258" t="s">
        <v>2042</v>
      </c>
      <c r="H258" t="s">
        <v>2043</v>
      </c>
      <c r="I258" t="s">
        <v>2040</v>
      </c>
      <c r="J258" t="s">
        <v>794</v>
      </c>
      <c r="K258" t="s">
        <v>1220</v>
      </c>
      <c r="L258" t="s">
        <v>637</v>
      </c>
    </row>
    <row r="259" spans="1:12" x14ac:dyDescent="0.3">
      <c r="A259">
        <v>259</v>
      </c>
      <c r="B259" t="s">
        <v>2044</v>
      </c>
      <c r="C259" t="s">
        <v>2045</v>
      </c>
      <c r="D259" t="s">
        <v>798</v>
      </c>
      <c r="E259" t="s">
        <v>799</v>
      </c>
      <c r="F259" t="s">
        <v>2046</v>
      </c>
      <c r="G259" t="s">
        <v>2047</v>
      </c>
      <c r="H259">
        <v>0</v>
      </c>
      <c r="I259" t="s">
        <v>2045</v>
      </c>
      <c r="J259" t="s">
        <v>794</v>
      </c>
      <c r="K259" t="s">
        <v>2048</v>
      </c>
      <c r="L259" t="s">
        <v>636</v>
      </c>
    </row>
    <row r="260" spans="1:12" x14ac:dyDescent="0.3">
      <c r="A260">
        <v>260</v>
      </c>
      <c r="B260" t="s">
        <v>2049</v>
      </c>
      <c r="C260" t="s">
        <v>2050</v>
      </c>
      <c r="D260" t="s">
        <v>798</v>
      </c>
      <c r="E260" t="s">
        <v>799</v>
      </c>
      <c r="F260" t="s">
        <v>2051</v>
      </c>
      <c r="G260" t="s">
        <v>2052</v>
      </c>
      <c r="H260">
        <v>0</v>
      </c>
      <c r="I260" t="s">
        <v>2053</v>
      </c>
      <c r="J260" t="s">
        <v>794</v>
      </c>
      <c r="K260" t="s">
        <v>2054</v>
      </c>
      <c r="L260" t="s">
        <v>636</v>
      </c>
    </row>
    <row r="261" spans="1:12" x14ac:dyDescent="0.3">
      <c r="A261">
        <v>261</v>
      </c>
      <c r="B261" t="s">
        <v>2055</v>
      </c>
      <c r="C261" t="s">
        <v>2056</v>
      </c>
      <c r="D261" t="s">
        <v>798</v>
      </c>
      <c r="E261" t="s">
        <v>799</v>
      </c>
      <c r="F261" t="s">
        <v>2057</v>
      </c>
      <c r="G261" t="s">
        <v>2058</v>
      </c>
      <c r="H261">
        <v>0</v>
      </c>
      <c r="I261" t="s">
        <v>2056</v>
      </c>
      <c r="J261" t="s">
        <v>794</v>
      </c>
      <c r="K261" t="s">
        <v>2059</v>
      </c>
      <c r="L261" t="s">
        <v>636</v>
      </c>
    </row>
    <row r="262" spans="1:12" x14ac:dyDescent="0.3">
      <c r="A262">
        <v>262</v>
      </c>
      <c r="B262" t="s">
        <v>2060</v>
      </c>
      <c r="C262" t="s">
        <v>2061</v>
      </c>
      <c r="D262" t="s">
        <v>798</v>
      </c>
      <c r="E262" t="s">
        <v>799</v>
      </c>
      <c r="F262" t="s">
        <v>2062</v>
      </c>
      <c r="G262" t="s">
        <v>2063</v>
      </c>
      <c r="H262">
        <v>0</v>
      </c>
      <c r="I262" t="s">
        <v>2064</v>
      </c>
      <c r="J262" t="s">
        <v>794</v>
      </c>
      <c r="K262" t="s">
        <v>2065</v>
      </c>
      <c r="L262" t="s">
        <v>636</v>
      </c>
    </row>
    <row r="263" spans="1:12" x14ac:dyDescent="0.3">
      <c r="A263">
        <v>263</v>
      </c>
      <c r="B263" t="s">
        <v>2066</v>
      </c>
      <c r="C263" t="s">
        <v>2067</v>
      </c>
      <c r="D263" t="s">
        <v>798</v>
      </c>
      <c r="E263" t="s">
        <v>799</v>
      </c>
      <c r="F263" t="s">
        <v>2068</v>
      </c>
      <c r="G263" t="s">
        <v>2069</v>
      </c>
      <c r="H263">
        <v>0</v>
      </c>
      <c r="I263" t="s">
        <v>2067</v>
      </c>
      <c r="J263" t="s">
        <v>794</v>
      </c>
      <c r="K263" t="s">
        <v>2070</v>
      </c>
      <c r="L263" t="s">
        <v>636</v>
      </c>
    </row>
    <row r="264" spans="1:12" x14ac:dyDescent="0.3">
      <c r="A264">
        <v>264</v>
      </c>
      <c r="B264" t="s">
        <v>2071</v>
      </c>
      <c r="C264" t="s">
        <v>2072</v>
      </c>
      <c r="D264" t="s">
        <v>798</v>
      </c>
      <c r="E264" t="s">
        <v>799</v>
      </c>
      <c r="F264" t="s">
        <v>2073</v>
      </c>
      <c r="G264" t="s">
        <v>2074</v>
      </c>
      <c r="H264">
        <v>0</v>
      </c>
      <c r="I264" t="s">
        <v>2072</v>
      </c>
      <c r="J264" t="s">
        <v>794</v>
      </c>
      <c r="K264" t="s">
        <v>2075</v>
      </c>
      <c r="L264" t="s">
        <v>637</v>
      </c>
    </row>
    <row r="265" spans="1:12" x14ac:dyDescent="0.3">
      <c r="A265">
        <v>265</v>
      </c>
      <c r="B265" t="s">
        <v>2076</v>
      </c>
      <c r="C265" t="s">
        <v>2077</v>
      </c>
      <c r="D265" t="s">
        <v>798</v>
      </c>
      <c r="E265" t="s">
        <v>799</v>
      </c>
      <c r="F265" t="s">
        <v>2078</v>
      </c>
      <c r="G265" t="s">
        <v>2079</v>
      </c>
      <c r="H265">
        <v>0</v>
      </c>
      <c r="I265" t="s">
        <v>2072</v>
      </c>
      <c r="J265" t="s">
        <v>794</v>
      </c>
      <c r="K265" t="s">
        <v>2075</v>
      </c>
      <c r="L265" t="s">
        <v>636</v>
      </c>
    </row>
    <row r="266" spans="1:12" x14ac:dyDescent="0.3">
      <c r="A266">
        <v>266</v>
      </c>
      <c r="B266" t="s">
        <v>2080</v>
      </c>
      <c r="C266" t="s">
        <v>2081</v>
      </c>
      <c r="D266" t="s">
        <v>798</v>
      </c>
      <c r="E266" t="s">
        <v>799</v>
      </c>
      <c r="F266" t="s">
        <v>2082</v>
      </c>
      <c r="G266" t="s">
        <v>2083</v>
      </c>
      <c r="H266">
        <v>0</v>
      </c>
      <c r="I266" t="s">
        <v>2084</v>
      </c>
      <c r="J266" t="s">
        <v>794</v>
      </c>
      <c r="K266" t="s">
        <v>2085</v>
      </c>
      <c r="L266" t="s">
        <v>634</v>
      </c>
    </row>
    <row r="267" spans="1:12" x14ac:dyDescent="0.3">
      <c r="A267">
        <v>267</v>
      </c>
      <c r="B267" t="s">
        <v>2086</v>
      </c>
      <c r="C267" t="s">
        <v>2087</v>
      </c>
      <c r="D267" t="s">
        <v>798</v>
      </c>
      <c r="E267" t="s">
        <v>799</v>
      </c>
      <c r="F267" t="s">
        <v>2082</v>
      </c>
      <c r="G267" t="s">
        <v>2083</v>
      </c>
      <c r="H267">
        <v>0</v>
      </c>
      <c r="I267" t="s">
        <v>2084</v>
      </c>
      <c r="J267" t="s">
        <v>794</v>
      </c>
      <c r="K267" t="s">
        <v>2085</v>
      </c>
      <c r="L267" t="s">
        <v>636</v>
      </c>
    </row>
    <row r="268" spans="1:12" x14ac:dyDescent="0.3">
      <c r="A268">
        <v>268</v>
      </c>
      <c r="B268" t="s">
        <v>2088</v>
      </c>
      <c r="C268" t="s">
        <v>2089</v>
      </c>
      <c r="D268" t="s">
        <v>798</v>
      </c>
      <c r="E268" t="s">
        <v>799</v>
      </c>
      <c r="F268" t="s">
        <v>2090</v>
      </c>
      <c r="G268" t="s">
        <v>2091</v>
      </c>
      <c r="H268">
        <v>0</v>
      </c>
      <c r="I268" t="s">
        <v>2092</v>
      </c>
      <c r="J268" t="s">
        <v>794</v>
      </c>
      <c r="K268" t="s">
        <v>2093</v>
      </c>
      <c r="L268" t="s">
        <v>637</v>
      </c>
    </row>
    <row r="269" spans="1:12" x14ac:dyDescent="0.3">
      <c r="A269">
        <v>269</v>
      </c>
      <c r="B269" t="s">
        <v>2094</v>
      </c>
      <c r="C269" t="s">
        <v>2095</v>
      </c>
      <c r="D269" t="s">
        <v>798</v>
      </c>
      <c r="E269" t="s">
        <v>799</v>
      </c>
      <c r="F269" t="s">
        <v>2096</v>
      </c>
      <c r="G269" t="s">
        <v>2097</v>
      </c>
      <c r="H269">
        <v>0</v>
      </c>
      <c r="I269" t="s">
        <v>2098</v>
      </c>
      <c r="J269" t="s">
        <v>794</v>
      </c>
      <c r="K269" t="s">
        <v>2099</v>
      </c>
      <c r="L269" t="s">
        <v>636</v>
      </c>
    </row>
    <row r="270" spans="1:12" x14ac:dyDescent="0.3">
      <c r="A270">
        <v>270</v>
      </c>
      <c r="B270" t="s">
        <v>2100</v>
      </c>
      <c r="C270" t="s">
        <v>2101</v>
      </c>
      <c r="D270" t="s">
        <v>798</v>
      </c>
      <c r="E270" t="s">
        <v>799</v>
      </c>
      <c r="F270" t="s">
        <v>2102</v>
      </c>
      <c r="G270" t="s">
        <v>2103</v>
      </c>
      <c r="H270">
        <v>0</v>
      </c>
      <c r="I270" t="s">
        <v>2040</v>
      </c>
      <c r="J270" t="s">
        <v>794</v>
      </c>
      <c r="K270" t="s">
        <v>1220</v>
      </c>
      <c r="L270" t="s">
        <v>636</v>
      </c>
    </row>
    <row r="271" spans="1:12" x14ac:dyDescent="0.3">
      <c r="A271">
        <v>271</v>
      </c>
      <c r="B271" t="s">
        <v>2104</v>
      </c>
      <c r="C271" t="s">
        <v>2105</v>
      </c>
      <c r="D271" t="s">
        <v>798</v>
      </c>
      <c r="E271" t="s">
        <v>799</v>
      </c>
      <c r="F271" t="s">
        <v>2106</v>
      </c>
      <c r="G271" t="s">
        <v>2107</v>
      </c>
      <c r="H271">
        <v>0</v>
      </c>
      <c r="I271" t="s">
        <v>2105</v>
      </c>
      <c r="J271" t="s">
        <v>794</v>
      </c>
      <c r="K271" t="s">
        <v>2108</v>
      </c>
      <c r="L271" t="s">
        <v>636</v>
      </c>
    </row>
    <row r="272" spans="1:12" x14ac:dyDescent="0.3">
      <c r="A272">
        <v>272</v>
      </c>
      <c r="B272" t="s">
        <v>2109</v>
      </c>
      <c r="C272" t="s">
        <v>2110</v>
      </c>
      <c r="D272" t="s">
        <v>798</v>
      </c>
      <c r="E272" t="s">
        <v>799</v>
      </c>
      <c r="F272" t="s">
        <v>2111</v>
      </c>
      <c r="G272" t="s">
        <v>2112</v>
      </c>
      <c r="H272">
        <v>0</v>
      </c>
      <c r="I272" t="s">
        <v>2110</v>
      </c>
      <c r="J272" t="s">
        <v>794</v>
      </c>
      <c r="K272" t="s">
        <v>2113</v>
      </c>
      <c r="L272" t="s">
        <v>636</v>
      </c>
    </row>
    <row r="273" spans="1:12" x14ac:dyDescent="0.3">
      <c r="A273">
        <v>273</v>
      </c>
      <c r="B273" t="s">
        <v>2114</v>
      </c>
      <c r="C273" t="s">
        <v>2115</v>
      </c>
      <c r="D273" t="s">
        <v>798</v>
      </c>
      <c r="E273" t="s">
        <v>799</v>
      </c>
      <c r="F273" t="s">
        <v>2116</v>
      </c>
      <c r="G273" t="s">
        <v>2117</v>
      </c>
      <c r="H273" t="s">
        <v>2118</v>
      </c>
      <c r="I273" t="s">
        <v>2115</v>
      </c>
      <c r="J273" t="s">
        <v>794</v>
      </c>
      <c r="K273" t="s">
        <v>2119</v>
      </c>
      <c r="L273" t="s">
        <v>636</v>
      </c>
    </row>
    <row r="274" spans="1:12" x14ac:dyDescent="0.3">
      <c r="A274">
        <v>274</v>
      </c>
      <c r="B274" t="s">
        <v>2120</v>
      </c>
      <c r="C274" t="s">
        <v>2121</v>
      </c>
      <c r="D274" t="s">
        <v>798</v>
      </c>
      <c r="E274" t="s">
        <v>799</v>
      </c>
      <c r="F274" t="s">
        <v>1356</v>
      </c>
      <c r="G274" t="s">
        <v>1357</v>
      </c>
      <c r="H274">
        <v>0</v>
      </c>
      <c r="I274" t="s">
        <v>1358</v>
      </c>
      <c r="J274" t="s">
        <v>794</v>
      </c>
      <c r="K274" t="s">
        <v>1359</v>
      </c>
      <c r="L274" t="s">
        <v>634</v>
      </c>
    </row>
    <row r="275" spans="1:12" x14ac:dyDescent="0.3">
      <c r="A275">
        <v>275</v>
      </c>
      <c r="B275" t="s">
        <v>2122</v>
      </c>
      <c r="C275" t="s">
        <v>2123</v>
      </c>
      <c r="D275" t="s">
        <v>798</v>
      </c>
      <c r="E275" t="s">
        <v>799</v>
      </c>
      <c r="F275" t="s">
        <v>2124</v>
      </c>
      <c r="G275" t="s">
        <v>2125</v>
      </c>
      <c r="H275">
        <v>0</v>
      </c>
      <c r="I275" t="s">
        <v>2126</v>
      </c>
      <c r="J275" t="s">
        <v>794</v>
      </c>
      <c r="K275" t="s">
        <v>2127</v>
      </c>
      <c r="L275" t="s">
        <v>634</v>
      </c>
    </row>
    <row r="276" spans="1:12" x14ac:dyDescent="0.3">
      <c r="A276">
        <v>276</v>
      </c>
      <c r="B276" t="s">
        <v>2128</v>
      </c>
      <c r="C276" t="s">
        <v>2129</v>
      </c>
      <c r="D276" t="s">
        <v>798</v>
      </c>
      <c r="E276" t="s">
        <v>799</v>
      </c>
      <c r="F276" t="s">
        <v>1818</v>
      </c>
      <c r="G276" t="s">
        <v>1819</v>
      </c>
      <c r="H276">
        <v>0</v>
      </c>
      <c r="I276" t="s">
        <v>1820</v>
      </c>
      <c r="J276" t="s">
        <v>794</v>
      </c>
      <c r="K276" t="s">
        <v>1821</v>
      </c>
      <c r="L276" t="s">
        <v>636</v>
      </c>
    </row>
    <row r="277" spans="1:12" x14ac:dyDescent="0.3">
      <c r="A277">
        <v>277</v>
      </c>
      <c r="B277" t="s">
        <v>2130</v>
      </c>
      <c r="C277" t="s">
        <v>2131</v>
      </c>
      <c r="D277" t="s">
        <v>798</v>
      </c>
      <c r="E277" t="s">
        <v>799</v>
      </c>
      <c r="F277" t="s">
        <v>2132</v>
      </c>
      <c r="G277" t="s">
        <v>2133</v>
      </c>
      <c r="H277">
        <v>0</v>
      </c>
      <c r="I277" t="s">
        <v>2131</v>
      </c>
      <c r="J277" t="s">
        <v>794</v>
      </c>
      <c r="K277" t="s">
        <v>2134</v>
      </c>
      <c r="L277" t="s">
        <v>637</v>
      </c>
    </row>
    <row r="278" spans="1:12" x14ac:dyDescent="0.3">
      <c r="A278">
        <v>278</v>
      </c>
      <c r="B278" t="s">
        <v>2135</v>
      </c>
      <c r="C278" t="s">
        <v>1080</v>
      </c>
      <c r="D278" t="s">
        <v>798</v>
      </c>
      <c r="E278" t="s">
        <v>799</v>
      </c>
      <c r="F278" t="s">
        <v>1078</v>
      </c>
      <c r="G278" t="s">
        <v>1079</v>
      </c>
      <c r="H278">
        <v>0</v>
      </c>
      <c r="I278" t="s">
        <v>1080</v>
      </c>
      <c r="J278" t="s">
        <v>794</v>
      </c>
      <c r="K278" t="s">
        <v>1081</v>
      </c>
      <c r="L278" t="s">
        <v>636</v>
      </c>
    </row>
    <row r="279" spans="1:12" x14ac:dyDescent="0.3">
      <c r="A279">
        <v>279</v>
      </c>
      <c r="B279" t="s">
        <v>2136</v>
      </c>
      <c r="C279" t="s">
        <v>2137</v>
      </c>
      <c r="D279" t="s">
        <v>798</v>
      </c>
      <c r="E279" t="s">
        <v>799</v>
      </c>
      <c r="F279" t="s">
        <v>2138</v>
      </c>
      <c r="G279" t="s">
        <v>2139</v>
      </c>
      <c r="H279">
        <v>0</v>
      </c>
      <c r="I279" t="s">
        <v>2137</v>
      </c>
      <c r="J279" t="s">
        <v>794</v>
      </c>
      <c r="K279" t="s">
        <v>2140</v>
      </c>
      <c r="L279" t="s">
        <v>637</v>
      </c>
    </row>
    <row r="280" spans="1:12" x14ac:dyDescent="0.3">
      <c r="A280">
        <v>280</v>
      </c>
      <c r="B280" t="s">
        <v>2141</v>
      </c>
      <c r="C280" t="s">
        <v>2142</v>
      </c>
      <c r="D280" t="s">
        <v>798</v>
      </c>
      <c r="E280" t="s">
        <v>799</v>
      </c>
      <c r="F280" t="s">
        <v>2143</v>
      </c>
      <c r="G280" t="s">
        <v>2144</v>
      </c>
      <c r="H280" t="s">
        <v>2145</v>
      </c>
      <c r="I280" t="s">
        <v>2142</v>
      </c>
      <c r="J280" t="s">
        <v>794</v>
      </c>
      <c r="K280" t="s">
        <v>2146</v>
      </c>
      <c r="L280" t="s">
        <v>637</v>
      </c>
    </row>
    <row r="281" spans="1:12" x14ac:dyDescent="0.3">
      <c r="A281">
        <v>281</v>
      </c>
      <c r="B281" t="s">
        <v>2147</v>
      </c>
      <c r="C281" t="s">
        <v>2148</v>
      </c>
      <c r="D281" t="s">
        <v>798</v>
      </c>
      <c r="E281" t="s">
        <v>799</v>
      </c>
      <c r="F281" t="s">
        <v>2149</v>
      </c>
      <c r="G281" t="s">
        <v>2150</v>
      </c>
      <c r="H281">
        <v>0</v>
      </c>
      <c r="I281" t="s">
        <v>2142</v>
      </c>
      <c r="J281" t="s">
        <v>794</v>
      </c>
      <c r="K281" t="s">
        <v>2146</v>
      </c>
      <c r="L281" t="s">
        <v>637</v>
      </c>
    </row>
    <row r="282" spans="1:12" x14ac:dyDescent="0.3">
      <c r="A282">
        <v>282</v>
      </c>
      <c r="B282" t="s">
        <v>2151</v>
      </c>
      <c r="C282" t="s">
        <v>2152</v>
      </c>
      <c r="D282" t="s">
        <v>789</v>
      </c>
      <c r="E282" t="s">
        <v>790</v>
      </c>
      <c r="F282" t="s">
        <v>2153</v>
      </c>
      <c r="G282" t="s">
        <v>2154</v>
      </c>
      <c r="H282">
        <v>0</v>
      </c>
      <c r="I282" t="s">
        <v>1628</v>
      </c>
      <c r="J282" t="s">
        <v>794</v>
      </c>
      <c r="K282" t="s">
        <v>1631</v>
      </c>
      <c r="L282" s="220" t="s">
        <v>845</v>
      </c>
    </row>
    <row r="283" spans="1:12" x14ac:dyDescent="0.3">
      <c r="A283">
        <v>283</v>
      </c>
      <c r="B283" t="s">
        <v>2155</v>
      </c>
      <c r="C283" t="s">
        <v>2156</v>
      </c>
      <c r="D283" t="s">
        <v>798</v>
      </c>
      <c r="E283" t="s">
        <v>799</v>
      </c>
      <c r="F283" t="s">
        <v>2157</v>
      </c>
      <c r="G283" t="s">
        <v>2158</v>
      </c>
      <c r="H283">
        <v>0</v>
      </c>
      <c r="I283" t="s">
        <v>2156</v>
      </c>
      <c r="J283" t="s">
        <v>794</v>
      </c>
      <c r="K283" t="s">
        <v>2159</v>
      </c>
      <c r="L283" t="s">
        <v>637</v>
      </c>
    </row>
    <row r="284" spans="1:12" x14ac:dyDescent="0.3">
      <c r="A284">
        <v>284</v>
      </c>
      <c r="B284" t="s">
        <v>2160</v>
      </c>
      <c r="C284" t="s">
        <v>2161</v>
      </c>
      <c r="D284" t="s">
        <v>798</v>
      </c>
      <c r="E284" t="s">
        <v>799</v>
      </c>
      <c r="F284" t="s">
        <v>853</v>
      </c>
      <c r="G284" t="s">
        <v>854</v>
      </c>
      <c r="H284" t="s">
        <v>2162</v>
      </c>
      <c r="I284" t="s">
        <v>852</v>
      </c>
      <c r="J284" t="s">
        <v>794</v>
      </c>
      <c r="K284" t="s">
        <v>855</v>
      </c>
      <c r="L284" t="s">
        <v>634</v>
      </c>
    </row>
    <row r="285" spans="1:12" x14ac:dyDescent="0.3">
      <c r="A285">
        <v>285</v>
      </c>
      <c r="B285" t="s">
        <v>2163</v>
      </c>
      <c r="C285" t="s">
        <v>2164</v>
      </c>
      <c r="D285" t="s">
        <v>798</v>
      </c>
      <c r="E285" t="s">
        <v>799</v>
      </c>
      <c r="F285" t="s">
        <v>2165</v>
      </c>
      <c r="G285" t="s">
        <v>2166</v>
      </c>
      <c r="H285" t="s">
        <v>1436</v>
      </c>
      <c r="I285" t="s">
        <v>2164</v>
      </c>
      <c r="J285" t="s">
        <v>794</v>
      </c>
      <c r="K285" t="s">
        <v>2167</v>
      </c>
      <c r="L285" t="s">
        <v>636</v>
      </c>
    </row>
    <row r="286" spans="1:12" x14ac:dyDescent="0.3">
      <c r="A286">
        <v>286</v>
      </c>
      <c r="B286" t="s">
        <v>2168</v>
      </c>
      <c r="C286" t="s">
        <v>2169</v>
      </c>
      <c r="D286" t="s">
        <v>798</v>
      </c>
      <c r="E286" t="s">
        <v>799</v>
      </c>
      <c r="F286" t="s">
        <v>2170</v>
      </c>
      <c r="G286" t="s">
        <v>2171</v>
      </c>
      <c r="H286">
        <v>0</v>
      </c>
      <c r="I286" t="s">
        <v>2172</v>
      </c>
      <c r="J286" t="s">
        <v>794</v>
      </c>
      <c r="K286" t="s">
        <v>2173</v>
      </c>
      <c r="L286" t="s">
        <v>636</v>
      </c>
    </row>
    <row r="287" spans="1:12" x14ac:dyDescent="0.3">
      <c r="A287">
        <v>287</v>
      </c>
      <c r="B287" t="s">
        <v>2174</v>
      </c>
      <c r="C287" t="s">
        <v>336</v>
      </c>
      <c r="D287" t="s">
        <v>798</v>
      </c>
      <c r="E287" t="s">
        <v>799</v>
      </c>
      <c r="F287" t="s">
        <v>2132</v>
      </c>
      <c r="G287" t="s">
        <v>2175</v>
      </c>
      <c r="H287">
        <v>0</v>
      </c>
      <c r="I287" t="s">
        <v>336</v>
      </c>
      <c r="J287" t="s">
        <v>794</v>
      </c>
      <c r="K287" t="s">
        <v>2176</v>
      </c>
      <c r="L287" t="s">
        <v>636</v>
      </c>
    </row>
    <row r="288" spans="1:12" x14ac:dyDescent="0.3">
      <c r="A288">
        <v>288</v>
      </c>
      <c r="B288" t="s">
        <v>2177</v>
      </c>
      <c r="C288" t="s">
        <v>2178</v>
      </c>
      <c r="D288" t="s">
        <v>789</v>
      </c>
      <c r="E288" t="s">
        <v>790</v>
      </c>
      <c r="F288" t="s">
        <v>2179</v>
      </c>
      <c r="G288" t="s">
        <v>2180</v>
      </c>
      <c r="H288">
        <v>0</v>
      </c>
      <c r="I288" t="s">
        <v>935</v>
      </c>
      <c r="J288" t="s">
        <v>794</v>
      </c>
      <c r="K288" t="s">
        <v>2181</v>
      </c>
      <c r="L288" s="220" t="s">
        <v>845</v>
      </c>
    </row>
    <row r="289" spans="1:12" x14ac:dyDescent="0.3">
      <c r="A289">
        <v>289</v>
      </c>
      <c r="B289" t="s">
        <v>2182</v>
      </c>
      <c r="C289" t="s">
        <v>2183</v>
      </c>
      <c r="D289" t="s">
        <v>789</v>
      </c>
      <c r="E289" t="s">
        <v>790</v>
      </c>
      <c r="F289" t="s">
        <v>2184</v>
      </c>
      <c r="G289" t="s">
        <v>2185</v>
      </c>
      <c r="H289">
        <v>0</v>
      </c>
      <c r="I289" t="s">
        <v>1184</v>
      </c>
      <c r="J289" t="s">
        <v>794</v>
      </c>
      <c r="K289" t="s">
        <v>1188</v>
      </c>
      <c r="L289" t="s">
        <v>637</v>
      </c>
    </row>
    <row r="290" spans="1:12" x14ac:dyDescent="0.3">
      <c r="A290">
        <v>290</v>
      </c>
      <c r="B290" t="s">
        <v>2186</v>
      </c>
      <c r="C290" t="s">
        <v>2187</v>
      </c>
      <c r="D290" t="s">
        <v>789</v>
      </c>
      <c r="E290" t="s">
        <v>790</v>
      </c>
      <c r="F290" t="s">
        <v>2188</v>
      </c>
      <c r="G290" t="s">
        <v>2189</v>
      </c>
      <c r="H290">
        <v>0</v>
      </c>
      <c r="I290" t="s">
        <v>1379</v>
      </c>
      <c r="J290" t="s">
        <v>794</v>
      </c>
      <c r="K290" t="s">
        <v>1382</v>
      </c>
      <c r="L290" t="s">
        <v>634</v>
      </c>
    </row>
    <row r="291" spans="1:12" x14ac:dyDescent="0.3">
      <c r="A291">
        <v>291</v>
      </c>
      <c r="B291" t="s">
        <v>2190</v>
      </c>
      <c r="C291" t="s">
        <v>2191</v>
      </c>
      <c r="D291" t="s">
        <v>789</v>
      </c>
      <c r="E291" t="s">
        <v>790</v>
      </c>
      <c r="F291" t="s">
        <v>2188</v>
      </c>
      <c r="G291" t="s">
        <v>2192</v>
      </c>
      <c r="H291">
        <v>0</v>
      </c>
      <c r="I291" t="s">
        <v>2193</v>
      </c>
      <c r="J291" t="s">
        <v>794</v>
      </c>
      <c r="K291" t="s">
        <v>2194</v>
      </c>
      <c r="L291" s="220" t="s">
        <v>845</v>
      </c>
    </row>
    <row r="292" spans="1:12" x14ac:dyDescent="0.3">
      <c r="A292">
        <v>292</v>
      </c>
      <c r="B292" t="s">
        <v>2195</v>
      </c>
      <c r="C292" t="s">
        <v>2196</v>
      </c>
      <c r="D292" t="s">
        <v>798</v>
      </c>
      <c r="E292" t="s">
        <v>799</v>
      </c>
      <c r="F292" t="s">
        <v>2197</v>
      </c>
      <c r="G292" t="s">
        <v>2198</v>
      </c>
      <c r="H292">
        <v>0</v>
      </c>
      <c r="I292" t="s">
        <v>2199</v>
      </c>
      <c r="J292" t="s">
        <v>794</v>
      </c>
      <c r="K292" t="s">
        <v>2200</v>
      </c>
      <c r="L292" t="s">
        <v>636</v>
      </c>
    </row>
    <row r="293" spans="1:12" x14ac:dyDescent="0.3">
      <c r="A293">
        <v>293</v>
      </c>
      <c r="B293" t="s">
        <v>2201</v>
      </c>
      <c r="C293" t="s">
        <v>2202</v>
      </c>
      <c r="D293" t="s">
        <v>789</v>
      </c>
      <c r="E293" t="s">
        <v>790</v>
      </c>
      <c r="F293" t="s">
        <v>2203</v>
      </c>
      <c r="G293" t="s">
        <v>2204</v>
      </c>
      <c r="H293">
        <v>0</v>
      </c>
      <c r="I293" t="s">
        <v>1533</v>
      </c>
      <c r="J293" t="s">
        <v>794</v>
      </c>
      <c r="K293" t="s">
        <v>1536</v>
      </c>
      <c r="L293" t="s">
        <v>634</v>
      </c>
    </row>
    <row r="294" spans="1:12" x14ac:dyDescent="0.3">
      <c r="A294">
        <v>294</v>
      </c>
      <c r="B294" t="s">
        <v>2205</v>
      </c>
      <c r="C294" t="s">
        <v>2206</v>
      </c>
      <c r="D294" t="s">
        <v>789</v>
      </c>
      <c r="E294" t="s">
        <v>790</v>
      </c>
      <c r="F294" t="s">
        <v>2207</v>
      </c>
      <c r="G294" t="s">
        <v>2208</v>
      </c>
      <c r="H294">
        <v>0</v>
      </c>
      <c r="I294" t="s">
        <v>2209</v>
      </c>
      <c r="J294" t="s">
        <v>794</v>
      </c>
      <c r="K294" t="s">
        <v>2210</v>
      </c>
      <c r="L294" t="s">
        <v>636</v>
      </c>
    </row>
    <row r="295" spans="1:12" x14ac:dyDescent="0.3">
      <c r="A295">
        <v>295</v>
      </c>
      <c r="B295" t="s">
        <v>2211</v>
      </c>
      <c r="C295" t="s">
        <v>2212</v>
      </c>
      <c r="D295" t="s">
        <v>798</v>
      </c>
      <c r="E295" t="s">
        <v>799</v>
      </c>
      <c r="F295" t="s">
        <v>2213</v>
      </c>
      <c r="G295" t="s">
        <v>2214</v>
      </c>
      <c r="H295">
        <v>0</v>
      </c>
      <c r="I295" t="s">
        <v>2212</v>
      </c>
      <c r="J295" t="s">
        <v>794</v>
      </c>
      <c r="K295" t="s">
        <v>2215</v>
      </c>
      <c r="L295" t="s">
        <v>637</v>
      </c>
    </row>
    <row r="296" spans="1:12" x14ac:dyDescent="0.3">
      <c r="A296">
        <v>296</v>
      </c>
      <c r="B296" t="s">
        <v>2216</v>
      </c>
      <c r="C296" t="s">
        <v>2217</v>
      </c>
      <c r="D296" t="s">
        <v>798</v>
      </c>
      <c r="E296" t="s">
        <v>799</v>
      </c>
      <c r="F296" t="s">
        <v>2218</v>
      </c>
      <c r="G296" t="s">
        <v>2219</v>
      </c>
      <c r="H296">
        <v>0</v>
      </c>
      <c r="I296" t="s">
        <v>2217</v>
      </c>
      <c r="J296" t="s">
        <v>794</v>
      </c>
      <c r="K296" t="s">
        <v>2220</v>
      </c>
      <c r="L296" t="s">
        <v>636</v>
      </c>
    </row>
    <row r="297" spans="1:12" x14ac:dyDescent="0.3">
      <c r="A297">
        <v>297</v>
      </c>
      <c r="B297" t="s">
        <v>2221</v>
      </c>
      <c r="C297" t="s">
        <v>2222</v>
      </c>
      <c r="D297" t="s">
        <v>798</v>
      </c>
      <c r="E297" t="s">
        <v>799</v>
      </c>
      <c r="F297" t="s">
        <v>2223</v>
      </c>
      <c r="G297" t="s">
        <v>2224</v>
      </c>
      <c r="H297">
        <v>0</v>
      </c>
      <c r="I297" t="s">
        <v>2222</v>
      </c>
      <c r="J297" t="s">
        <v>794</v>
      </c>
      <c r="K297" t="s">
        <v>2225</v>
      </c>
      <c r="L297" t="s">
        <v>636</v>
      </c>
    </row>
    <row r="298" spans="1:12" x14ac:dyDescent="0.3">
      <c r="A298">
        <v>298</v>
      </c>
      <c r="B298" t="s">
        <v>2226</v>
      </c>
      <c r="C298" t="s">
        <v>2227</v>
      </c>
      <c r="D298" t="s">
        <v>798</v>
      </c>
      <c r="E298" t="s">
        <v>799</v>
      </c>
      <c r="F298" t="s">
        <v>1539</v>
      </c>
      <c r="G298" t="s">
        <v>1540</v>
      </c>
      <c r="H298">
        <v>0</v>
      </c>
      <c r="I298" t="s">
        <v>1541</v>
      </c>
      <c r="J298" t="s">
        <v>794</v>
      </c>
      <c r="K298" t="s">
        <v>1542</v>
      </c>
      <c r="L298" t="s">
        <v>634</v>
      </c>
    </row>
    <row r="299" spans="1:12" x14ac:dyDescent="0.3">
      <c r="A299">
        <v>299</v>
      </c>
      <c r="B299" t="s">
        <v>2228</v>
      </c>
      <c r="C299" t="s">
        <v>2229</v>
      </c>
      <c r="D299" t="s">
        <v>789</v>
      </c>
      <c r="E299" t="s">
        <v>790</v>
      </c>
      <c r="F299" t="s">
        <v>2230</v>
      </c>
      <c r="G299" t="s">
        <v>2231</v>
      </c>
      <c r="H299">
        <v>0</v>
      </c>
      <c r="I299" t="s">
        <v>961</v>
      </c>
      <c r="J299" t="s">
        <v>794</v>
      </c>
      <c r="K299" t="s">
        <v>2232</v>
      </c>
      <c r="L299" t="s">
        <v>636</v>
      </c>
    </row>
    <row r="300" spans="1:12" x14ac:dyDescent="0.3">
      <c r="A300">
        <v>300</v>
      </c>
      <c r="B300" t="s">
        <v>2233</v>
      </c>
      <c r="C300" t="s">
        <v>2234</v>
      </c>
      <c r="D300" t="s">
        <v>798</v>
      </c>
      <c r="E300" t="s">
        <v>799</v>
      </c>
      <c r="F300" t="s">
        <v>2235</v>
      </c>
      <c r="G300" t="s">
        <v>2236</v>
      </c>
      <c r="H300">
        <v>0</v>
      </c>
      <c r="I300" t="s">
        <v>2234</v>
      </c>
      <c r="J300" t="s">
        <v>794</v>
      </c>
      <c r="K300" t="s">
        <v>2237</v>
      </c>
      <c r="L300" t="s">
        <v>636</v>
      </c>
    </row>
    <row r="301" spans="1:12" x14ac:dyDescent="0.3">
      <c r="A301">
        <v>301</v>
      </c>
      <c r="B301" t="s">
        <v>2238</v>
      </c>
      <c r="C301" t="s">
        <v>2239</v>
      </c>
      <c r="D301" t="s">
        <v>798</v>
      </c>
      <c r="E301" t="s">
        <v>799</v>
      </c>
      <c r="F301" t="s">
        <v>2240</v>
      </c>
      <c r="G301" t="s">
        <v>2241</v>
      </c>
      <c r="H301">
        <v>0</v>
      </c>
      <c r="I301" t="s">
        <v>2242</v>
      </c>
      <c r="J301" t="s">
        <v>794</v>
      </c>
      <c r="K301" t="s">
        <v>2243</v>
      </c>
      <c r="L301" t="s">
        <v>636</v>
      </c>
    </row>
    <row r="302" spans="1:12" x14ac:dyDescent="0.3">
      <c r="A302">
        <v>302</v>
      </c>
      <c r="B302" t="s">
        <v>2244</v>
      </c>
      <c r="C302" t="s">
        <v>2245</v>
      </c>
      <c r="D302" t="s">
        <v>798</v>
      </c>
      <c r="E302" t="s">
        <v>799</v>
      </c>
      <c r="F302" t="s">
        <v>2246</v>
      </c>
      <c r="G302" t="s">
        <v>2247</v>
      </c>
      <c r="H302" t="s">
        <v>2248</v>
      </c>
      <c r="I302" t="s">
        <v>2249</v>
      </c>
      <c r="J302" t="s">
        <v>794</v>
      </c>
      <c r="K302" t="s">
        <v>2250</v>
      </c>
      <c r="L302" t="s">
        <v>636</v>
      </c>
    </row>
    <row r="303" spans="1:12" x14ac:dyDescent="0.3">
      <c r="A303">
        <v>303</v>
      </c>
      <c r="B303" t="s">
        <v>2251</v>
      </c>
      <c r="C303" t="s">
        <v>2252</v>
      </c>
      <c r="D303" t="s">
        <v>798</v>
      </c>
      <c r="E303" t="s">
        <v>799</v>
      </c>
      <c r="F303" t="s">
        <v>2253</v>
      </c>
      <c r="G303" t="s">
        <v>2254</v>
      </c>
      <c r="H303">
        <v>0</v>
      </c>
      <c r="I303" t="s">
        <v>2252</v>
      </c>
      <c r="J303" t="s">
        <v>794</v>
      </c>
      <c r="K303" t="s">
        <v>2255</v>
      </c>
      <c r="L303" t="s">
        <v>637</v>
      </c>
    </row>
    <row r="304" spans="1:12" x14ac:dyDescent="0.3">
      <c r="A304">
        <v>304</v>
      </c>
      <c r="B304" t="s">
        <v>2256</v>
      </c>
      <c r="C304" t="s">
        <v>2257</v>
      </c>
      <c r="D304" t="s">
        <v>798</v>
      </c>
      <c r="E304" t="s">
        <v>799</v>
      </c>
      <c r="F304" t="s">
        <v>2132</v>
      </c>
      <c r="G304" t="s">
        <v>2258</v>
      </c>
      <c r="H304">
        <v>0</v>
      </c>
      <c r="I304" t="s">
        <v>2131</v>
      </c>
      <c r="J304" t="s">
        <v>794</v>
      </c>
      <c r="K304" t="s">
        <v>2134</v>
      </c>
      <c r="L304" t="s">
        <v>636</v>
      </c>
    </row>
    <row r="305" spans="1:12" x14ac:dyDescent="0.3">
      <c r="A305">
        <v>305</v>
      </c>
      <c r="B305" t="s">
        <v>2259</v>
      </c>
      <c r="C305" t="s">
        <v>2260</v>
      </c>
      <c r="D305" t="s">
        <v>798</v>
      </c>
      <c r="E305" t="s">
        <v>799</v>
      </c>
      <c r="F305" t="s">
        <v>2261</v>
      </c>
      <c r="G305" t="s">
        <v>2262</v>
      </c>
      <c r="H305">
        <v>0</v>
      </c>
      <c r="I305" t="s">
        <v>2260</v>
      </c>
      <c r="J305" t="s">
        <v>794</v>
      </c>
      <c r="K305" t="s">
        <v>2263</v>
      </c>
      <c r="L305" t="s">
        <v>638</v>
      </c>
    </row>
    <row r="306" spans="1:12" x14ac:dyDescent="0.3">
      <c r="A306">
        <v>306</v>
      </c>
      <c r="B306" t="s">
        <v>2264</v>
      </c>
      <c r="C306" t="s">
        <v>2265</v>
      </c>
      <c r="D306" t="s">
        <v>798</v>
      </c>
      <c r="E306" t="s">
        <v>799</v>
      </c>
      <c r="F306" t="s">
        <v>2266</v>
      </c>
      <c r="G306" t="s">
        <v>2267</v>
      </c>
      <c r="H306">
        <v>0</v>
      </c>
      <c r="I306" t="s">
        <v>2265</v>
      </c>
      <c r="J306" t="s">
        <v>794</v>
      </c>
      <c r="K306" t="s">
        <v>2268</v>
      </c>
      <c r="L306" t="s">
        <v>637</v>
      </c>
    </row>
    <row r="307" spans="1:12" x14ac:dyDescent="0.3">
      <c r="A307">
        <v>307</v>
      </c>
      <c r="B307" t="s">
        <v>2269</v>
      </c>
      <c r="C307" t="s">
        <v>2270</v>
      </c>
      <c r="D307" t="s">
        <v>798</v>
      </c>
      <c r="E307" t="s">
        <v>799</v>
      </c>
      <c r="F307" t="s">
        <v>2271</v>
      </c>
      <c r="G307" t="s">
        <v>2272</v>
      </c>
      <c r="H307">
        <v>0</v>
      </c>
      <c r="I307" t="s">
        <v>2270</v>
      </c>
      <c r="J307" t="s">
        <v>794</v>
      </c>
      <c r="K307" t="s">
        <v>2273</v>
      </c>
      <c r="L307" t="s">
        <v>636</v>
      </c>
    </row>
    <row r="308" spans="1:12" x14ac:dyDescent="0.3">
      <c r="A308">
        <v>308</v>
      </c>
      <c r="B308" t="s">
        <v>2274</v>
      </c>
      <c r="C308" t="s">
        <v>2275</v>
      </c>
      <c r="D308" t="s">
        <v>798</v>
      </c>
      <c r="E308" t="s">
        <v>799</v>
      </c>
      <c r="F308" t="s">
        <v>1564</v>
      </c>
      <c r="G308" t="s">
        <v>2276</v>
      </c>
      <c r="H308">
        <v>0</v>
      </c>
      <c r="I308" t="s">
        <v>2275</v>
      </c>
      <c r="J308" t="s">
        <v>794</v>
      </c>
      <c r="K308" t="s">
        <v>1567</v>
      </c>
      <c r="L308" t="s">
        <v>634</v>
      </c>
    </row>
    <row r="309" spans="1:12" x14ac:dyDescent="0.3">
      <c r="A309">
        <v>309</v>
      </c>
      <c r="B309" t="s">
        <v>2277</v>
      </c>
      <c r="C309" t="s">
        <v>2278</v>
      </c>
      <c r="D309" t="s">
        <v>789</v>
      </c>
      <c r="E309" t="s">
        <v>790</v>
      </c>
      <c r="F309" t="s">
        <v>2279</v>
      </c>
      <c r="G309" t="s">
        <v>2280</v>
      </c>
      <c r="H309">
        <v>0</v>
      </c>
      <c r="I309" t="s">
        <v>2222</v>
      </c>
      <c r="J309" t="s">
        <v>794</v>
      </c>
      <c r="K309" t="s">
        <v>2225</v>
      </c>
      <c r="L309" t="s">
        <v>636</v>
      </c>
    </row>
    <row r="310" spans="1:12" x14ac:dyDescent="0.3">
      <c r="A310">
        <v>310</v>
      </c>
      <c r="B310" t="s">
        <v>2281</v>
      </c>
      <c r="C310" t="s">
        <v>2282</v>
      </c>
      <c r="D310" t="s">
        <v>789</v>
      </c>
      <c r="E310" t="s">
        <v>790</v>
      </c>
      <c r="F310" t="s">
        <v>2283</v>
      </c>
      <c r="G310" t="s">
        <v>2284</v>
      </c>
      <c r="H310">
        <v>0</v>
      </c>
      <c r="I310" t="s">
        <v>2020</v>
      </c>
      <c r="J310" t="s">
        <v>794</v>
      </c>
      <c r="K310" t="s">
        <v>2023</v>
      </c>
      <c r="L310" t="s">
        <v>634</v>
      </c>
    </row>
    <row r="311" spans="1:12" x14ac:dyDescent="0.3">
      <c r="A311">
        <v>311</v>
      </c>
      <c r="B311" t="s">
        <v>2285</v>
      </c>
      <c r="C311" t="s">
        <v>2126</v>
      </c>
      <c r="D311" t="s">
        <v>798</v>
      </c>
      <c r="E311" t="s">
        <v>799</v>
      </c>
      <c r="F311" t="s">
        <v>1818</v>
      </c>
      <c r="G311" t="s">
        <v>1819</v>
      </c>
      <c r="H311">
        <v>0</v>
      </c>
      <c r="I311" t="s">
        <v>1820</v>
      </c>
      <c r="J311" t="s">
        <v>794</v>
      </c>
      <c r="K311" t="s">
        <v>1821</v>
      </c>
      <c r="L311" t="s">
        <v>636</v>
      </c>
    </row>
    <row r="312" spans="1:12" x14ac:dyDescent="0.3">
      <c r="A312">
        <v>312</v>
      </c>
      <c r="B312" t="s">
        <v>2286</v>
      </c>
      <c r="C312" t="s">
        <v>2287</v>
      </c>
      <c r="D312" t="s">
        <v>798</v>
      </c>
      <c r="E312" t="s">
        <v>799</v>
      </c>
      <c r="F312" t="s">
        <v>2288</v>
      </c>
      <c r="G312" t="s">
        <v>2289</v>
      </c>
      <c r="H312">
        <v>0</v>
      </c>
      <c r="I312" t="s">
        <v>2287</v>
      </c>
      <c r="J312" t="s">
        <v>794</v>
      </c>
      <c r="K312" t="s">
        <v>2290</v>
      </c>
      <c r="L312" t="s">
        <v>636</v>
      </c>
    </row>
    <row r="313" spans="1:12" x14ac:dyDescent="0.3">
      <c r="A313">
        <v>313</v>
      </c>
      <c r="B313" t="s">
        <v>2291</v>
      </c>
      <c r="C313" t="s">
        <v>2292</v>
      </c>
      <c r="D313" t="s">
        <v>798</v>
      </c>
      <c r="E313" t="s">
        <v>799</v>
      </c>
      <c r="F313" t="s">
        <v>2293</v>
      </c>
      <c r="G313" t="s">
        <v>2294</v>
      </c>
      <c r="H313">
        <v>0</v>
      </c>
      <c r="I313" t="s">
        <v>2292</v>
      </c>
      <c r="J313" t="s">
        <v>794</v>
      </c>
      <c r="K313" t="s">
        <v>2295</v>
      </c>
      <c r="L313" t="s">
        <v>636</v>
      </c>
    </row>
    <row r="314" spans="1:12" x14ac:dyDescent="0.3">
      <c r="A314">
        <v>314</v>
      </c>
      <c r="B314" t="s">
        <v>2296</v>
      </c>
      <c r="C314" t="s">
        <v>2297</v>
      </c>
      <c r="D314" t="s">
        <v>798</v>
      </c>
      <c r="E314" t="s">
        <v>799</v>
      </c>
      <c r="F314" t="s">
        <v>1218</v>
      </c>
      <c r="G314" t="s">
        <v>1591</v>
      </c>
      <c r="H314">
        <v>0</v>
      </c>
      <c r="I314" t="s">
        <v>1592</v>
      </c>
      <c r="J314" t="s">
        <v>794</v>
      </c>
      <c r="K314" t="s">
        <v>1593</v>
      </c>
      <c r="L314" t="s">
        <v>634</v>
      </c>
    </row>
    <row r="315" spans="1:12" x14ac:dyDescent="0.3">
      <c r="A315">
        <v>315</v>
      </c>
      <c r="B315" t="s">
        <v>2298</v>
      </c>
      <c r="C315" t="s">
        <v>2299</v>
      </c>
      <c r="D315" t="s">
        <v>789</v>
      </c>
      <c r="E315" t="s">
        <v>790</v>
      </c>
      <c r="F315" t="s">
        <v>2300</v>
      </c>
      <c r="G315" t="s">
        <v>2301</v>
      </c>
      <c r="H315">
        <v>0</v>
      </c>
      <c r="I315" t="s">
        <v>1034</v>
      </c>
      <c r="J315" t="s">
        <v>794</v>
      </c>
      <c r="K315" t="s">
        <v>2302</v>
      </c>
      <c r="L315" t="s">
        <v>634</v>
      </c>
    </row>
    <row r="316" spans="1:12" x14ac:dyDescent="0.3">
      <c r="A316">
        <v>316</v>
      </c>
      <c r="B316" t="s">
        <v>2303</v>
      </c>
      <c r="C316" t="s">
        <v>2304</v>
      </c>
      <c r="D316" t="s">
        <v>789</v>
      </c>
      <c r="E316" t="s">
        <v>790</v>
      </c>
      <c r="F316" t="s">
        <v>2305</v>
      </c>
      <c r="G316" t="s">
        <v>2306</v>
      </c>
      <c r="H316">
        <v>0</v>
      </c>
      <c r="I316" t="s">
        <v>935</v>
      </c>
      <c r="J316" t="s">
        <v>794</v>
      </c>
      <c r="K316" t="s">
        <v>2307</v>
      </c>
      <c r="L316" t="s">
        <v>636</v>
      </c>
    </row>
    <row r="317" spans="1:12" x14ac:dyDescent="0.3">
      <c r="A317">
        <v>317</v>
      </c>
      <c r="B317" t="s">
        <v>2308</v>
      </c>
      <c r="C317" t="s">
        <v>973</v>
      </c>
      <c r="D317" t="s">
        <v>798</v>
      </c>
      <c r="E317" t="s">
        <v>799</v>
      </c>
      <c r="F317" t="s">
        <v>2309</v>
      </c>
      <c r="G317" t="s">
        <v>2310</v>
      </c>
      <c r="H317">
        <v>0</v>
      </c>
      <c r="I317" t="s">
        <v>973</v>
      </c>
      <c r="J317" t="s">
        <v>794</v>
      </c>
      <c r="K317" t="s">
        <v>974</v>
      </c>
      <c r="L317" t="s">
        <v>638</v>
      </c>
    </row>
    <row r="318" spans="1:12" x14ac:dyDescent="0.3">
      <c r="A318">
        <v>318</v>
      </c>
      <c r="B318" t="s">
        <v>2311</v>
      </c>
      <c r="C318" t="s">
        <v>2312</v>
      </c>
      <c r="D318" t="s">
        <v>789</v>
      </c>
      <c r="E318" t="s">
        <v>790</v>
      </c>
      <c r="F318" t="s">
        <v>2313</v>
      </c>
      <c r="G318" t="s">
        <v>2314</v>
      </c>
      <c r="H318" t="s">
        <v>2315</v>
      </c>
      <c r="I318" t="s">
        <v>973</v>
      </c>
      <c r="J318" t="s">
        <v>794</v>
      </c>
      <c r="K318" t="s">
        <v>974</v>
      </c>
      <c r="L318" t="s">
        <v>634</v>
      </c>
    </row>
    <row r="319" spans="1:12" x14ac:dyDescent="0.3">
      <c r="A319">
        <v>319</v>
      </c>
      <c r="B319" t="s">
        <v>2316</v>
      </c>
      <c r="C319" t="s">
        <v>2317</v>
      </c>
      <c r="D319" t="s">
        <v>798</v>
      </c>
      <c r="E319" t="s">
        <v>799</v>
      </c>
      <c r="F319" t="s">
        <v>2318</v>
      </c>
      <c r="G319" t="s">
        <v>2319</v>
      </c>
      <c r="H319">
        <v>0</v>
      </c>
      <c r="I319" t="s">
        <v>2317</v>
      </c>
      <c r="J319" t="s">
        <v>794</v>
      </c>
      <c r="K319" t="s">
        <v>2320</v>
      </c>
      <c r="L319" t="s">
        <v>636</v>
      </c>
    </row>
    <row r="320" spans="1:12" x14ac:dyDescent="0.3">
      <c r="A320">
        <v>320</v>
      </c>
      <c r="B320" t="s">
        <v>2321</v>
      </c>
      <c r="C320" t="s">
        <v>2193</v>
      </c>
      <c r="D320" t="s">
        <v>798</v>
      </c>
      <c r="E320" t="s">
        <v>799</v>
      </c>
      <c r="F320" t="s">
        <v>2322</v>
      </c>
      <c r="G320" t="s">
        <v>2323</v>
      </c>
      <c r="H320">
        <v>0</v>
      </c>
      <c r="I320" t="s">
        <v>2193</v>
      </c>
      <c r="J320" t="s">
        <v>794</v>
      </c>
      <c r="K320" t="s">
        <v>2194</v>
      </c>
      <c r="L320" t="s">
        <v>637</v>
      </c>
    </row>
    <row r="321" spans="1:12" x14ac:dyDescent="0.3">
      <c r="A321">
        <v>321</v>
      </c>
      <c r="B321" t="s">
        <v>2324</v>
      </c>
      <c r="C321" t="s">
        <v>2325</v>
      </c>
      <c r="D321" t="s">
        <v>798</v>
      </c>
      <c r="E321" t="s">
        <v>799</v>
      </c>
      <c r="F321" t="s">
        <v>1218</v>
      </c>
      <c r="G321" t="s">
        <v>2326</v>
      </c>
      <c r="H321">
        <v>0</v>
      </c>
      <c r="I321" t="s">
        <v>2325</v>
      </c>
      <c r="J321" t="s">
        <v>794</v>
      </c>
      <c r="K321" t="s">
        <v>2327</v>
      </c>
      <c r="L321" s="220" t="s">
        <v>845</v>
      </c>
    </row>
    <row r="322" spans="1:12" x14ac:dyDescent="0.3">
      <c r="A322">
        <v>322</v>
      </c>
      <c r="B322" t="s">
        <v>2328</v>
      </c>
      <c r="C322" t="s">
        <v>2329</v>
      </c>
      <c r="D322" t="s">
        <v>798</v>
      </c>
      <c r="E322" t="s">
        <v>799</v>
      </c>
      <c r="F322" t="s">
        <v>2330</v>
      </c>
      <c r="G322" t="s">
        <v>2331</v>
      </c>
      <c r="H322">
        <v>0</v>
      </c>
      <c r="I322" t="s">
        <v>2329</v>
      </c>
      <c r="J322" t="s">
        <v>794</v>
      </c>
      <c r="K322" t="s">
        <v>2332</v>
      </c>
      <c r="L322" t="s">
        <v>636</v>
      </c>
    </row>
    <row r="323" spans="1:12" x14ac:dyDescent="0.3">
      <c r="A323">
        <v>323</v>
      </c>
      <c r="B323" t="s">
        <v>2333</v>
      </c>
      <c r="C323" t="s">
        <v>2334</v>
      </c>
      <c r="D323" t="s">
        <v>798</v>
      </c>
      <c r="E323" t="s">
        <v>799</v>
      </c>
      <c r="F323" t="s">
        <v>2335</v>
      </c>
      <c r="G323" t="s">
        <v>2336</v>
      </c>
      <c r="H323">
        <v>0</v>
      </c>
      <c r="I323" t="s">
        <v>2334</v>
      </c>
      <c r="J323" t="s">
        <v>794</v>
      </c>
      <c r="K323" t="s">
        <v>2337</v>
      </c>
      <c r="L323" t="s">
        <v>636</v>
      </c>
    </row>
    <row r="324" spans="1:12" x14ac:dyDescent="0.3">
      <c r="A324">
        <v>324</v>
      </c>
      <c r="B324" t="s">
        <v>2338</v>
      </c>
      <c r="C324" t="s">
        <v>2339</v>
      </c>
      <c r="D324" t="s">
        <v>789</v>
      </c>
      <c r="E324" t="s">
        <v>790</v>
      </c>
      <c r="F324" t="s">
        <v>2340</v>
      </c>
      <c r="G324" t="s">
        <v>2341</v>
      </c>
      <c r="H324">
        <v>0</v>
      </c>
      <c r="I324" t="s">
        <v>793</v>
      </c>
      <c r="J324" t="s">
        <v>794</v>
      </c>
      <c r="K324" t="s">
        <v>1790</v>
      </c>
      <c r="L324" t="s">
        <v>634</v>
      </c>
    </row>
    <row r="325" spans="1:12" x14ac:dyDescent="0.3">
      <c r="A325">
        <v>325</v>
      </c>
      <c r="B325" t="s">
        <v>2342</v>
      </c>
      <c r="C325" t="s">
        <v>2343</v>
      </c>
      <c r="D325" t="s">
        <v>798</v>
      </c>
      <c r="E325" t="s">
        <v>799</v>
      </c>
      <c r="F325" t="s">
        <v>2344</v>
      </c>
      <c r="G325" t="s">
        <v>2345</v>
      </c>
      <c r="H325">
        <v>0</v>
      </c>
      <c r="I325" t="s">
        <v>2343</v>
      </c>
      <c r="J325" t="s">
        <v>794</v>
      </c>
      <c r="K325" t="s">
        <v>2346</v>
      </c>
      <c r="L325" t="s">
        <v>636</v>
      </c>
    </row>
    <row r="326" spans="1:12" x14ac:dyDescent="0.3">
      <c r="A326">
        <v>326</v>
      </c>
      <c r="B326" t="s">
        <v>2347</v>
      </c>
      <c r="C326" t="s">
        <v>2348</v>
      </c>
      <c r="D326" t="s">
        <v>798</v>
      </c>
      <c r="E326" t="s">
        <v>799</v>
      </c>
      <c r="F326" t="s">
        <v>2349</v>
      </c>
      <c r="G326" t="s">
        <v>2350</v>
      </c>
      <c r="H326">
        <v>0</v>
      </c>
      <c r="I326" t="s">
        <v>1008</v>
      </c>
      <c r="J326" t="s">
        <v>794</v>
      </c>
      <c r="K326" t="s">
        <v>1011</v>
      </c>
      <c r="L326" t="s">
        <v>634</v>
      </c>
    </row>
    <row r="327" spans="1:12" x14ac:dyDescent="0.3">
      <c r="A327">
        <v>327</v>
      </c>
      <c r="B327" t="s">
        <v>2351</v>
      </c>
      <c r="C327" t="s">
        <v>2352</v>
      </c>
      <c r="D327" t="s">
        <v>798</v>
      </c>
      <c r="E327" t="s">
        <v>799</v>
      </c>
      <c r="F327" t="s">
        <v>1306</v>
      </c>
      <c r="G327" t="s">
        <v>1307</v>
      </c>
      <c r="H327">
        <v>0</v>
      </c>
      <c r="I327" t="s">
        <v>1305</v>
      </c>
      <c r="J327" t="s">
        <v>794</v>
      </c>
      <c r="K327" t="s">
        <v>1308</v>
      </c>
      <c r="L327" t="s">
        <v>634</v>
      </c>
    </row>
    <row r="328" spans="1:12" x14ac:dyDescent="0.3">
      <c r="A328">
        <v>328</v>
      </c>
      <c r="B328" t="s">
        <v>2353</v>
      </c>
      <c r="C328" t="s">
        <v>2354</v>
      </c>
      <c r="D328" t="s">
        <v>798</v>
      </c>
      <c r="E328" t="s">
        <v>799</v>
      </c>
      <c r="F328" t="s">
        <v>2355</v>
      </c>
      <c r="G328" t="s">
        <v>2356</v>
      </c>
      <c r="H328">
        <v>0</v>
      </c>
      <c r="I328" t="s">
        <v>2354</v>
      </c>
      <c r="J328" t="s">
        <v>794</v>
      </c>
      <c r="K328" t="s">
        <v>2357</v>
      </c>
      <c r="L328" t="s">
        <v>636</v>
      </c>
    </row>
    <row r="329" spans="1:12" x14ac:dyDescent="0.3">
      <c r="A329">
        <v>329</v>
      </c>
      <c r="B329" t="s">
        <v>2358</v>
      </c>
      <c r="C329" t="s">
        <v>2359</v>
      </c>
      <c r="D329" t="s">
        <v>798</v>
      </c>
      <c r="E329" t="s">
        <v>799</v>
      </c>
      <c r="F329" t="s">
        <v>1368</v>
      </c>
      <c r="G329" t="s">
        <v>1369</v>
      </c>
      <c r="H329">
        <v>0</v>
      </c>
      <c r="I329" t="s">
        <v>1367</v>
      </c>
      <c r="J329" t="s">
        <v>794</v>
      </c>
      <c r="K329" t="s">
        <v>1370</v>
      </c>
      <c r="L329" t="s">
        <v>636</v>
      </c>
    </row>
    <row r="330" spans="1:12" x14ac:dyDescent="0.3">
      <c r="A330">
        <v>330</v>
      </c>
      <c r="B330" t="s">
        <v>2360</v>
      </c>
      <c r="C330" t="s">
        <v>2361</v>
      </c>
      <c r="D330" t="s">
        <v>789</v>
      </c>
      <c r="E330" t="s">
        <v>790</v>
      </c>
      <c r="F330" t="s">
        <v>2362</v>
      </c>
      <c r="G330" t="s">
        <v>2363</v>
      </c>
      <c r="H330">
        <v>0</v>
      </c>
      <c r="I330" t="s">
        <v>1584</v>
      </c>
      <c r="J330" t="s">
        <v>794</v>
      </c>
      <c r="K330" t="s">
        <v>2364</v>
      </c>
      <c r="L330" t="s">
        <v>634</v>
      </c>
    </row>
    <row r="331" spans="1:12" x14ac:dyDescent="0.3">
      <c r="A331">
        <v>331</v>
      </c>
      <c r="B331" t="s">
        <v>2365</v>
      </c>
      <c r="C331" t="s">
        <v>2366</v>
      </c>
      <c r="D331" t="s">
        <v>798</v>
      </c>
      <c r="E331" t="s">
        <v>799</v>
      </c>
      <c r="F331" t="s">
        <v>1539</v>
      </c>
      <c r="G331" t="s">
        <v>1540</v>
      </c>
      <c r="H331">
        <v>0</v>
      </c>
      <c r="I331" t="s">
        <v>1541</v>
      </c>
      <c r="J331" t="s">
        <v>794</v>
      </c>
      <c r="K331" t="s">
        <v>1542</v>
      </c>
      <c r="L331" t="s">
        <v>636</v>
      </c>
    </row>
    <row r="332" spans="1:12" x14ac:dyDescent="0.3">
      <c r="A332">
        <v>332</v>
      </c>
      <c r="B332" t="s">
        <v>2367</v>
      </c>
      <c r="C332" t="s">
        <v>2368</v>
      </c>
      <c r="D332" t="s">
        <v>798</v>
      </c>
      <c r="E332" t="s">
        <v>799</v>
      </c>
      <c r="F332" t="s">
        <v>2369</v>
      </c>
      <c r="G332" t="s">
        <v>2370</v>
      </c>
      <c r="H332">
        <v>0</v>
      </c>
      <c r="I332" t="s">
        <v>2368</v>
      </c>
      <c r="J332" t="s">
        <v>794</v>
      </c>
      <c r="K332" t="s">
        <v>2371</v>
      </c>
      <c r="L332" t="s">
        <v>636</v>
      </c>
    </row>
    <row r="333" spans="1:12" x14ac:dyDescent="0.3">
      <c r="A333">
        <v>333</v>
      </c>
      <c r="B333" t="s">
        <v>2372</v>
      </c>
      <c r="C333" t="s">
        <v>2373</v>
      </c>
      <c r="D333" t="s">
        <v>798</v>
      </c>
      <c r="E333" t="s">
        <v>799</v>
      </c>
      <c r="F333" t="s">
        <v>2369</v>
      </c>
      <c r="G333" t="s">
        <v>2374</v>
      </c>
      <c r="H333">
        <v>0</v>
      </c>
      <c r="I333" t="s">
        <v>2368</v>
      </c>
      <c r="J333" t="s">
        <v>794</v>
      </c>
      <c r="K333" t="s">
        <v>2371</v>
      </c>
      <c r="L333" t="s">
        <v>636</v>
      </c>
    </row>
    <row r="334" spans="1:12" x14ac:dyDescent="0.3">
      <c r="A334">
        <v>334</v>
      </c>
      <c r="B334" t="s">
        <v>2375</v>
      </c>
      <c r="C334" t="s">
        <v>2376</v>
      </c>
      <c r="D334" t="s">
        <v>798</v>
      </c>
      <c r="E334" t="s">
        <v>799</v>
      </c>
      <c r="F334" t="s">
        <v>2377</v>
      </c>
      <c r="G334" t="s">
        <v>2378</v>
      </c>
      <c r="H334">
        <v>0</v>
      </c>
      <c r="I334" t="s">
        <v>2376</v>
      </c>
      <c r="J334" t="s">
        <v>794</v>
      </c>
      <c r="K334" t="s">
        <v>2379</v>
      </c>
      <c r="L334" t="s">
        <v>637</v>
      </c>
    </row>
    <row r="335" spans="1:12" x14ac:dyDescent="0.3">
      <c r="A335">
        <v>335</v>
      </c>
      <c r="B335" t="s">
        <v>2380</v>
      </c>
      <c r="C335" t="s">
        <v>2209</v>
      </c>
      <c r="D335" t="s">
        <v>798</v>
      </c>
      <c r="E335" t="s">
        <v>799</v>
      </c>
      <c r="F335" t="s">
        <v>2381</v>
      </c>
      <c r="G335" t="s">
        <v>2382</v>
      </c>
      <c r="H335">
        <v>0</v>
      </c>
      <c r="I335" t="s">
        <v>2209</v>
      </c>
      <c r="J335" t="s">
        <v>794</v>
      </c>
      <c r="K335" t="s">
        <v>2210</v>
      </c>
      <c r="L335" t="s">
        <v>636</v>
      </c>
    </row>
    <row r="336" spans="1:12" x14ac:dyDescent="0.3">
      <c r="A336">
        <v>336</v>
      </c>
      <c r="B336" t="s">
        <v>2383</v>
      </c>
      <c r="C336" t="s">
        <v>2384</v>
      </c>
      <c r="D336" t="s">
        <v>798</v>
      </c>
      <c r="E336" t="s">
        <v>799</v>
      </c>
      <c r="F336" t="s">
        <v>2385</v>
      </c>
      <c r="G336" t="s">
        <v>2386</v>
      </c>
      <c r="H336">
        <v>0</v>
      </c>
      <c r="I336" t="s">
        <v>1204</v>
      </c>
      <c r="J336" t="s">
        <v>794</v>
      </c>
      <c r="K336" t="s">
        <v>1437</v>
      </c>
      <c r="L336" t="s">
        <v>634</v>
      </c>
    </row>
    <row r="337" spans="1:12" x14ac:dyDescent="0.3">
      <c r="A337">
        <v>337</v>
      </c>
      <c r="B337" t="s">
        <v>2387</v>
      </c>
      <c r="C337" t="s">
        <v>2388</v>
      </c>
      <c r="D337" t="s">
        <v>789</v>
      </c>
      <c r="E337" t="s">
        <v>790</v>
      </c>
      <c r="F337" t="s">
        <v>2389</v>
      </c>
      <c r="G337" t="s">
        <v>2390</v>
      </c>
      <c r="H337">
        <v>0</v>
      </c>
      <c r="I337" t="s">
        <v>2110</v>
      </c>
      <c r="J337" t="s">
        <v>794</v>
      </c>
      <c r="K337" t="s">
        <v>2113</v>
      </c>
      <c r="L337" t="s">
        <v>636</v>
      </c>
    </row>
    <row r="338" spans="1:12" x14ac:dyDescent="0.3">
      <c r="A338">
        <v>338</v>
      </c>
      <c r="B338" t="s">
        <v>2391</v>
      </c>
      <c r="C338" t="s">
        <v>2392</v>
      </c>
      <c r="D338" t="s">
        <v>798</v>
      </c>
      <c r="E338" t="s">
        <v>799</v>
      </c>
      <c r="F338" t="s">
        <v>2393</v>
      </c>
      <c r="G338" t="s">
        <v>2394</v>
      </c>
      <c r="H338">
        <v>0</v>
      </c>
      <c r="I338" t="s">
        <v>1569</v>
      </c>
      <c r="J338" t="s">
        <v>794</v>
      </c>
      <c r="K338" t="s">
        <v>1572</v>
      </c>
      <c r="L338" t="s">
        <v>636</v>
      </c>
    </row>
    <row r="339" spans="1:12" x14ac:dyDescent="0.3">
      <c r="A339">
        <v>339</v>
      </c>
      <c r="B339" t="s">
        <v>2395</v>
      </c>
      <c r="C339" t="s">
        <v>2396</v>
      </c>
      <c r="D339" t="s">
        <v>798</v>
      </c>
      <c r="E339" t="s">
        <v>799</v>
      </c>
      <c r="F339" t="s">
        <v>1191</v>
      </c>
      <c r="G339" t="s">
        <v>1192</v>
      </c>
      <c r="H339">
        <v>0</v>
      </c>
      <c r="I339" t="s">
        <v>1193</v>
      </c>
      <c r="J339" t="s">
        <v>794</v>
      </c>
      <c r="K339" t="s">
        <v>1194</v>
      </c>
      <c r="L339" t="s">
        <v>636</v>
      </c>
    </row>
    <row r="340" spans="1:12" x14ac:dyDescent="0.3">
      <c r="A340">
        <v>340</v>
      </c>
      <c r="B340" t="s">
        <v>2397</v>
      </c>
      <c r="C340" t="s">
        <v>2084</v>
      </c>
      <c r="D340" t="s">
        <v>798</v>
      </c>
      <c r="E340" t="s">
        <v>799</v>
      </c>
      <c r="F340" t="s">
        <v>2082</v>
      </c>
      <c r="G340" t="s">
        <v>2083</v>
      </c>
      <c r="H340">
        <v>0</v>
      </c>
      <c r="I340" t="s">
        <v>2084</v>
      </c>
      <c r="J340" t="s">
        <v>794</v>
      </c>
      <c r="K340" t="s">
        <v>2085</v>
      </c>
      <c r="L340" t="s">
        <v>636</v>
      </c>
    </row>
    <row r="341" spans="1:12" x14ac:dyDescent="0.3">
      <c r="A341">
        <v>341</v>
      </c>
      <c r="B341" t="s">
        <v>2398</v>
      </c>
      <c r="C341" t="s">
        <v>2399</v>
      </c>
      <c r="D341" t="s">
        <v>798</v>
      </c>
      <c r="E341" t="s">
        <v>799</v>
      </c>
      <c r="F341" t="s">
        <v>2400</v>
      </c>
      <c r="G341" t="s">
        <v>2401</v>
      </c>
      <c r="H341">
        <v>0</v>
      </c>
      <c r="I341" t="s">
        <v>2399</v>
      </c>
      <c r="J341" t="s">
        <v>794</v>
      </c>
      <c r="K341" t="s">
        <v>2402</v>
      </c>
      <c r="L341" t="s">
        <v>639</v>
      </c>
    </row>
    <row r="342" spans="1:12" x14ac:dyDescent="0.3">
      <c r="A342">
        <v>342</v>
      </c>
      <c r="B342" t="s">
        <v>2403</v>
      </c>
      <c r="C342" t="s">
        <v>2404</v>
      </c>
      <c r="D342" t="s">
        <v>798</v>
      </c>
      <c r="E342" t="s">
        <v>799</v>
      </c>
      <c r="F342" t="s">
        <v>2405</v>
      </c>
      <c r="G342" t="s">
        <v>2406</v>
      </c>
      <c r="H342">
        <v>0</v>
      </c>
      <c r="I342" t="s">
        <v>2407</v>
      </c>
      <c r="J342" t="s">
        <v>794</v>
      </c>
      <c r="K342" t="s">
        <v>2408</v>
      </c>
      <c r="L342" t="s">
        <v>634</v>
      </c>
    </row>
    <row r="343" spans="1:12" x14ac:dyDescent="0.3">
      <c r="A343">
        <v>343</v>
      </c>
      <c r="B343" t="s">
        <v>2409</v>
      </c>
      <c r="C343" t="s">
        <v>2410</v>
      </c>
      <c r="D343" t="s">
        <v>798</v>
      </c>
      <c r="E343" t="s">
        <v>799</v>
      </c>
      <c r="F343" t="s">
        <v>2411</v>
      </c>
      <c r="G343" t="s">
        <v>2412</v>
      </c>
      <c r="H343">
        <v>0</v>
      </c>
      <c r="I343" t="s">
        <v>2413</v>
      </c>
      <c r="J343" t="s">
        <v>794</v>
      </c>
      <c r="K343" t="s">
        <v>2414</v>
      </c>
      <c r="L343" t="s">
        <v>636</v>
      </c>
    </row>
    <row r="344" spans="1:12" x14ac:dyDescent="0.3">
      <c r="A344">
        <v>344</v>
      </c>
      <c r="B344" t="s">
        <v>2415</v>
      </c>
      <c r="C344" t="s">
        <v>2416</v>
      </c>
      <c r="D344" t="s">
        <v>798</v>
      </c>
      <c r="E344" t="s">
        <v>799</v>
      </c>
      <c r="F344" t="s">
        <v>2417</v>
      </c>
      <c r="G344" t="s">
        <v>2418</v>
      </c>
      <c r="H344">
        <v>0</v>
      </c>
      <c r="I344" t="s">
        <v>2419</v>
      </c>
      <c r="J344" t="s">
        <v>794</v>
      </c>
      <c r="K344" t="s">
        <v>2420</v>
      </c>
      <c r="L344" t="s">
        <v>634</v>
      </c>
    </row>
    <row r="345" spans="1:12" x14ac:dyDescent="0.3">
      <c r="A345">
        <v>345</v>
      </c>
      <c r="B345" t="s">
        <v>2421</v>
      </c>
      <c r="C345" t="s">
        <v>2422</v>
      </c>
      <c r="D345" t="s">
        <v>798</v>
      </c>
      <c r="E345" t="s">
        <v>799</v>
      </c>
      <c r="F345" t="s">
        <v>2423</v>
      </c>
      <c r="G345" t="s">
        <v>2424</v>
      </c>
      <c r="H345">
        <v>0</v>
      </c>
      <c r="I345" t="s">
        <v>2425</v>
      </c>
      <c r="J345" t="s">
        <v>794</v>
      </c>
      <c r="K345" t="s">
        <v>2426</v>
      </c>
      <c r="L345" t="s">
        <v>636</v>
      </c>
    </row>
    <row r="346" spans="1:12" x14ac:dyDescent="0.3">
      <c r="A346">
        <v>346</v>
      </c>
      <c r="B346" t="s">
        <v>2427</v>
      </c>
      <c r="C346" t="s">
        <v>2428</v>
      </c>
      <c r="D346" t="s">
        <v>798</v>
      </c>
      <c r="E346" t="s">
        <v>799</v>
      </c>
      <c r="F346" t="s">
        <v>2429</v>
      </c>
      <c r="G346" t="s">
        <v>2430</v>
      </c>
      <c r="H346">
        <v>0</v>
      </c>
      <c r="I346" t="s">
        <v>2431</v>
      </c>
      <c r="J346" t="s">
        <v>794</v>
      </c>
      <c r="K346" t="s">
        <v>2432</v>
      </c>
      <c r="L346" t="s">
        <v>637</v>
      </c>
    </row>
    <row r="347" spans="1:12" x14ac:dyDescent="0.3">
      <c r="A347">
        <v>347</v>
      </c>
      <c r="B347" t="s">
        <v>2433</v>
      </c>
      <c r="C347" t="s">
        <v>935</v>
      </c>
      <c r="D347" t="s">
        <v>798</v>
      </c>
      <c r="E347" t="s">
        <v>799</v>
      </c>
      <c r="F347" t="s">
        <v>2434</v>
      </c>
      <c r="G347" t="s">
        <v>2435</v>
      </c>
      <c r="H347">
        <v>0</v>
      </c>
      <c r="I347" t="s">
        <v>935</v>
      </c>
      <c r="J347" t="s">
        <v>794</v>
      </c>
      <c r="K347" t="s">
        <v>1728</v>
      </c>
      <c r="L347" t="s">
        <v>638</v>
      </c>
    </row>
    <row r="348" spans="1:12" x14ac:dyDescent="0.3">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
      <c r="A349">
        <v>349</v>
      </c>
      <c r="B349" t="s">
        <v>2441</v>
      </c>
      <c r="C349" t="s">
        <v>2442</v>
      </c>
      <c r="D349" t="s">
        <v>798</v>
      </c>
      <c r="E349" t="s">
        <v>799</v>
      </c>
      <c r="F349" t="s">
        <v>2443</v>
      </c>
      <c r="G349" t="s">
        <v>2444</v>
      </c>
      <c r="H349">
        <v>0</v>
      </c>
      <c r="I349" t="s">
        <v>2442</v>
      </c>
      <c r="J349" t="s">
        <v>794</v>
      </c>
      <c r="K349" t="s">
        <v>2445</v>
      </c>
      <c r="L349" t="s">
        <v>636</v>
      </c>
    </row>
    <row r="350" spans="1:12" x14ac:dyDescent="0.3">
      <c r="A350">
        <v>350</v>
      </c>
      <c r="B350" t="s">
        <v>2446</v>
      </c>
      <c r="C350" t="s">
        <v>2447</v>
      </c>
      <c r="D350" t="s">
        <v>798</v>
      </c>
      <c r="E350" t="s">
        <v>799</v>
      </c>
      <c r="F350" t="s">
        <v>2448</v>
      </c>
      <c r="G350" t="s">
        <v>2449</v>
      </c>
      <c r="H350">
        <v>0</v>
      </c>
      <c r="I350" t="s">
        <v>2447</v>
      </c>
      <c r="J350" t="s">
        <v>794</v>
      </c>
      <c r="K350" t="s">
        <v>2450</v>
      </c>
      <c r="L350" t="s">
        <v>636</v>
      </c>
    </row>
    <row r="351" spans="1:12" x14ac:dyDescent="0.3">
      <c r="A351">
        <v>351</v>
      </c>
      <c r="B351" t="s">
        <v>2451</v>
      </c>
      <c r="C351" t="s">
        <v>2452</v>
      </c>
      <c r="D351" t="s">
        <v>798</v>
      </c>
      <c r="E351" t="s">
        <v>799</v>
      </c>
      <c r="F351" t="s">
        <v>1095</v>
      </c>
      <c r="G351" t="s">
        <v>1133</v>
      </c>
      <c r="H351">
        <v>0</v>
      </c>
      <c r="I351" t="s">
        <v>1097</v>
      </c>
      <c r="J351" t="s">
        <v>794</v>
      </c>
      <c r="K351" t="s">
        <v>1098</v>
      </c>
      <c r="L351" t="s">
        <v>634</v>
      </c>
    </row>
    <row r="352" spans="1:12" x14ac:dyDescent="0.3">
      <c r="A352">
        <v>352</v>
      </c>
      <c r="B352" t="s">
        <v>2453</v>
      </c>
      <c r="C352" t="s">
        <v>2454</v>
      </c>
      <c r="D352" t="s">
        <v>789</v>
      </c>
      <c r="E352" t="s">
        <v>790</v>
      </c>
      <c r="F352" t="s">
        <v>2455</v>
      </c>
      <c r="G352" t="s">
        <v>2456</v>
      </c>
      <c r="H352">
        <v>0</v>
      </c>
      <c r="I352" t="s">
        <v>925</v>
      </c>
      <c r="J352" t="s">
        <v>794</v>
      </c>
      <c r="K352" t="s">
        <v>926</v>
      </c>
      <c r="L352" t="s">
        <v>634</v>
      </c>
    </row>
    <row r="353" spans="1:12" x14ac:dyDescent="0.3">
      <c r="A353">
        <v>353</v>
      </c>
      <c r="B353" t="s">
        <v>2457</v>
      </c>
      <c r="C353" t="s">
        <v>1738</v>
      </c>
      <c r="D353" t="s">
        <v>798</v>
      </c>
      <c r="E353" t="s">
        <v>799</v>
      </c>
      <c r="F353" t="s">
        <v>2458</v>
      </c>
      <c r="G353" t="s">
        <v>2459</v>
      </c>
      <c r="H353">
        <v>0</v>
      </c>
      <c r="I353" t="s">
        <v>1738</v>
      </c>
      <c r="J353" t="s">
        <v>794</v>
      </c>
      <c r="K353" t="s">
        <v>1739</v>
      </c>
      <c r="L353" t="s">
        <v>636</v>
      </c>
    </row>
    <row r="354" spans="1:12" x14ac:dyDescent="0.3">
      <c r="A354">
        <v>354</v>
      </c>
      <c r="B354" t="s">
        <v>2460</v>
      </c>
      <c r="C354" t="s">
        <v>2461</v>
      </c>
      <c r="D354" t="s">
        <v>798</v>
      </c>
      <c r="E354" t="s">
        <v>799</v>
      </c>
      <c r="F354" t="s">
        <v>1262</v>
      </c>
      <c r="G354" t="s">
        <v>1263</v>
      </c>
      <c r="H354">
        <v>0</v>
      </c>
      <c r="I354" t="s">
        <v>1264</v>
      </c>
      <c r="J354" t="s">
        <v>794</v>
      </c>
      <c r="K354" t="s">
        <v>1265</v>
      </c>
      <c r="L354" t="s">
        <v>636</v>
      </c>
    </row>
    <row r="355" spans="1:12" x14ac:dyDescent="0.3">
      <c r="A355">
        <v>355</v>
      </c>
      <c r="B355" t="s">
        <v>2462</v>
      </c>
      <c r="C355" t="s">
        <v>2463</v>
      </c>
      <c r="D355" t="s">
        <v>798</v>
      </c>
      <c r="E355" t="s">
        <v>799</v>
      </c>
      <c r="F355" t="s">
        <v>2464</v>
      </c>
      <c r="G355" t="s">
        <v>2465</v>
      </c>
      <c r="H355">
        <v>0</v>
      </c>
      <c r="I355" t="s">
        <v>2463</v>
      </c>
      <c r="J355" t="s">
        <v>794</v>
      </c>
      <c r="K355" t="s">
        <v>2466</v>
      </c>
      <c r="L355" t="s">
        <v>636</v>
      </c>
    </row>
    <row r="356" spans="1:12" x14ac:dyDescent="0.3">
      <c r="A356">
        <v>356</v>
      </c>
      <c r="B356" t="s">
        <v>2467</v>
      </c>
      <c r="C356" t="s">
        <v>2468</v>
      </c>
      <c r="D356" t="s">
        <v>798</v>
      </c>
      <c r="E356" t="s">
        <v>799</v>
      </c>
      <c r="F356" t="s">
        <v>2469</v>
      </c>
      <c r="G356" t="s">
        <v>2470</v>
      </c>
      <c r="H356">
        <v>0</v>
      </c>
      <c r="I356" t="s">
        <v>2468</v>
      </c>
      <c r="J356" t="s">
        <v>794</v>
      </c>
      <c r="K356" t="s">
        <v>2471</v>
      </c>
      <c r="L356" t="s">
        <v>636</v>
      </c>
    </row>
    <row r="357" spans="1:12" x14ac:dyDescent="0.3">
      <c r="A357">
        <v>357</v>
      </c>
      <c r="B357" t="s">
        <v>2472</v>
      </c>
      <c r="C357" t="s">
        <v>2473</v>
      </c>
      <c r="D357" t="s">
        <v>798</v>
      </c>
      <c r="E357" t="s">
        <v>799</v>
      </c>
      <c r="F357" t="s">
        <v>2474</v>
      </c>
      <c r="G357" t="s">
        <v>2475</v>
      </c>
      <c r="H357">
        <v>0</v>
      </c>
      <c r="I357" t="s">
        <v>2473</v>
      </c>
      <c r="J357" t="s">
        <v>794</v>
      </c>
      <c r="K357" t="s">
        <v>2476</v>
      </c>
      <c r="L357" t="s">
        <v>636</v>
      </c>
    </row>
    <row r="358" spans="1:12" x14ac:dyDescent="0.3">
      <c r="A358">
        <v>358</v>
      </c>
      <c r="B358" t="s">
        <v>2477</v>
      </c>
      <c r="C358" t="s">
        <v>2478</v>
      </c>
      <c r="D358" t="s">
        <v>798</v>
      </c>
      <c r="E358" t="s">
        <v>799</v>
      </c>
      <c r="F358" t="s">
        <v>1095</v>
      </c>
      <c r="G358" t="s">
        <v>1096</v>
      </c>
      <c r="H358">
        <v>0</v>
      </c>
      <c r="I358" t="s">
        <v>1097</v>
      </c>
      <c r="J358" t="s">
        <v>794</v>
      </c>
      <c r="K358" t="s">
        <v>1098</v>
      </c>
      <c r="L358" t="s">
        <v>636</v>
      </c>
    </row>
    <row r="359" spans="1:12" x14ac:dyDescent="0.3">
      <c r="A359">
        <v>359</v>
      </c>
      <c r="B359" t="s">
        <v>2479</v>
      </c>
      <c r="C359" t="s">
        <v>1109</v>
      </c>
      <c r="D359" t="s">
        <v>798</v>
      </c>
      <c r="E359" t="s">
        <v>799</v>
      </c>
      <c r="F359" t="s">
        <v>2480</v>
      </c>
      <c r="G359" t="s">
        <v>2481</v>
      </c>
      <c r="H359">
        <v>0</v>
      </c>
      <c r="I359" t="s">
        <v>1109</v>
      </c>
      <c r="J359" t="s">
        <v>794</v>
      </c>
      <c r="K359" t="s">
        <v>1110</v>
      </c>
      <c r="L359" t="s">
        <v>637</v>
      </c>
    </row>
    <row r="360" spans="1:12" x14ac:dyDescent="0.3">
      <c r="A360">
        <v>360</v>
      </c>
      <c r="B360" t="s">
        <v>2482</v>
      </c>
      <c r="C360" t="s">
        <v>2483</v>
      </c>
      <c r="D360" t="s">
        <v>798</v>
      </c>
      <c r="E360" t="s">
        <v>799</v>
      </c>
      <c r="F360" t="s">
        <v>2484</v>
      </c>
      <c r="G360" t="s">
        <v>2485</v>
      </c>
      <c r="H360">
        <v>0</v>
      </c>
      <c r="I360" t="s">
        <v>2486</v>
      </c>
      <c r="J360" t="s">
        <v>794</v>
      </c>
      <c r="K360" t="s">
        <v>2487</v>
      </c>
      <c r="L360" s="220" t="s">
        <v>845</v>
      </c>
    </row>
    <row r="361" spans="1:12" x14ac:dyDescent="0.3">
      <c r="A361">
        <v>361</v>
      </c>
      <c r="B361" t="s">
        <v>2488</v>
      </c>
      <c r="C361" t="s">
        <v>2489</v>
      </c>
      <c r="D361" t="s">
        <v>798</v>
      </c>
      <c r="E361" t="s">
        <v>799</v>
      </c>
      <c r="F361" t="s">
        <v>2490</v>
      </c>
      <c r="G361" t="s">
        <v>2491</v>
      </c>
      <c r="H361">
        <v>0</v>
      </c>
      <c r="I361" t="s">
        <v>2489</v>
      </c>
      <c r="J361" t="s">
        <v>794</v>
      </c>
      <c r="K361" t="s">
        <v>2492</v>
      </c>
      <c r="L361" t="s">
        <v>636</v>
      </c>
    </row>
    <row r="362" spans="1:12" x14ac:dyDescent="0.3">
      <c r="A362">
        <v>362</v>
      </c>
      <c r="B362" t="s">
        <v>2493</v>
      </c>
      <c r="C362" t="s">
        <v>2494</v>
      </c>
      <c r="D362" t="s">
        <v>789</v>
      </c>
      <c r="E362" t="s">
        <v>790</v>
      </c>
      <c r="F362" t="s">
        <v>2495</v>
      </c>
      <c r="G362" t="s">
        <v>2496</v>
      </c>
      <c r="H362">
        <v>0</v>
      </c>
      <c r="I362" t="s">
        <v>1410</v>
      </c>
      <c r="J362" t="s">
        <v>794</v>
      </c>
      <c r="K362" t="s">
        <v>1413</v>
      </c>
      <c r="L362" t="s">
        <v>636</v>
      </c>
    </row>
    <row r="363" spans="1:12" x14ac:dyDescent="0.3">
      <c r="A363">
        <v>363</v>
      </c>
      <c r="B363" t="s">
        <v>2497</v>
      </c>
      <c r="C363" t="s">
        <v>2498</v>
      </c>
      <c r="D363" t="s">
        <v>798</v>
      </c>
      <c r="E363" t="s">
        <v>799</v>
      </c>
      <c r="F363" t="s">
        <v>1356</v>
      </c>
      <c r="G363" t="s">
        <v>1357</v>
      </c>
      <c r="H363">
        <v>0</v>
      </c>
      <c r="I363" t="s">
        <v>1358</v>
      </c>
      <c r="J363" t="s">
        <v>794</v>
      </c>
      <c r="K363" t="s">
        <v>1359</v>
      </c>
      <c r="L363" t="s">
        <v>636</v>
      </c>
    </row>
    <row r="364" spans="1:12" x14ac:dyDescent="0.3">
      <c r="A364">
        <v>364</v>
      </c>
      <c r="B364" t="s">
        <v>2499</v>
      </c>
      <c r="C364" t="s">
        <v>2500</v>
      </c>
      <c r="D364" t="s">
        <v>798</v>
      </c>
      <c r="E364" t="s">
        <v>799</v>
      </c>
      <c r="F364" t="s">
        <v>1067</v>
      </c>
      <c r="G364" t="s">
        <v>1068</v>
      </c>
      <c r="H364">
        <v>0</v>
      </c>
      <c r="I364" t="s">
        <v>1066</v>
      </c>
      <c r="J364" t="s">
        <v>794</v>
      </c>
      <c r="K364" t="s">
        <v>1069</v>
      </c>
      <c r="L364" t="s">
        <v>636</v>
      </c>
    </row>
    <row r="365" spans="1:12" x14ac:dyDescent="0.3">
      <c r="A365">
        <v>365</v>
      </c>
      <c r="B365" t="s">
        <v>2501</v>
      </c>
      <c r="C365" t="s">
        <v>2502</v>
      </c>
      <c r="D365" t="s">
        <v>798</v>
      </c>
      <c r="E365" t="s">
        <v>799</v>
      </c>
      <c r="F365" t="s">
        <v>2503</v>
      </c>
      <c r="G365" t="s">
        <v>2504</v>
      </c>
      <c r="H365">
        <v>0</v>
      </c>
      <c r="I365" t="s">
        <v>967</v>
      </c>
      <c r="J365" t="s">
        <v>794</v>
      </c>
      <c r="K365" t="s">
        <v>968</v>
      </c>
      <c r="L365" t="s">
        <v>634</v>
      </c>
    </row>
    <row r="366" spans="1:12" x14ac:dyDescent="0.3">
      <c r="A366">
        <v>366</v>
      </c>
      <c r="B366" t="s">
        <v>2505</v>
      </c>
      <c r="C366" t="s">
        <v>2506</v>
      </c>
      <c r="D366" t="s">
        <v>798</v>
      </c>
      <c r="E366" t="s">
        <v>799</v>
      </c>
      <c r="F366" t="s">
        <v>2507</v>
      </c>
      <c r="G366" t="s">
        <v>2508</v>
      </c>
      <c r="H366">
        <v>0</v>
      </c>
      <c r="I366" t="s">
        <v>2509</v>
      </c>
      <c r="J366" t="s">
        <v>794</v>
      </c>
      <c r="K366" t="s">
        <v>2510</v>
      </c>
      <c r="L366" t="s">
        <v>636</v>
      </c>
    </row>
    <row r="367" spans="1:12" x14ac:dyDescent="0.3">
      <c r="A367">
        <v>367</v>
      </c>
      <c r="B367" t="s">
        <v>2511</v>
      </c>
      <c r="C367" t="s">
        <v>2512</v>
      </c>
      <c r="D367" t="s">
        <v>798</v>
      </c>
      <c r="E367" t="s">
        <v>799</v>
      </c>
      <c r="F367" t="s">
        <v>2513</v>
      </c>
      <c r="G367" t="s">
        <v>2514</v>
      </c>
      <c r="H367">
        <v>0</v>
      </c>
      <c r="I367" t="s">
        <v>2512</v>
      </c>
      <c r="J367" t="s">
        <v>794</v>
      </c>
      <c r="K367" t="s">
        <v>2515</v>
      </c>
      <c r="L367" t="s">
        <v>636</v>
      </c>
    </row>
    <row r="368" spans="1:12" x14ac:dyDescent="0.3">
      <c r="A368">
        <v>368</v>
      </c>
      <c r="B368" t="s">
        <v>2516</v>
      </c>
      <c r="C368" t="s">
        <v>1516</v>
      </c>
      <c r="D368" t="s">
        <v>798</v>
      </c>
      <c r="E368" t="s">
        <v>799</v>
      </c>
      <c r="F368" t="s">
        <v>2517</v>
      </c>
      <c r="G368" t="s">
        <v>2518</v>
      </c>
      <c r="H368">
        <v>0</v>
      </c>
      <c r="I368" t="s">
        <v>1516</v>
      </c>
      <c r="J368" t="s">
        <v>794</v>
      </c>
      <c r="K368" t="s">
        <v>1517</v>
      </c>
      <c r="L368" t="s">
        <v>636</v>
      </c>
    </row>
    <row r="369" spans="1:12" x14ac:dyDescent="0.3">
      <c r="A369">
        <v>369</v>
      </c>
      <c r="B369" t="s">
        <v>2519</v>
      </c>
      <c r="C369" t="s">
        <v>2520</v>
      </c>
      <c r="D369" t="s">
        <v>789</v>
      </c>
      <c r="E369" t="s">
        <v>790</v>
      </c>
      <c r="F369" t="s">
        <v>2521</v>
      </c>
      <c r="G369" t="s">
        <v>2522</v>
      </c>
      <c r="H369">
        <v>0</v>
      </c>
      <c r="I369" t="s">
        <v>1031</v>
      </c>
      <c r="J369" t="s">
        <v>794</v>
      </c>
      <c r="K369" t="s">
        <v>2523</v>
      </c>
      <c r="L369" t="s">
        <v>634</v>
      </c>
    </row>
    <row r="370" spans="1:12" x14ac:dyDescent="0.3">
      <c r="A370">
        <v>370</v>
      </c>
      <c r="B370" t="s">
        <v>2524</v>
      </c>
      <c r="C370" t="s">
        <v>2525</v>
      </c>
      <c r="D370" t="s">
        <v>789</v>
      </c>
      <c r="E370" t="s">
        <v>790</v>
      </c>
      <c r="F370" t="s">
        <v>2526</v>
      </c>
      <c r="G370" t="s">
        <v>2527</v>
      </c>
      <c r="H370">
        <v>0</v>
      </c>
      <c r="I370" t="s">
        <v>1031</v>
      </c>
      <c r="J370" t="s">
        <v>794</v>
      </c>
      <c r="K370" t="s">
        <v>1125</v>
      </c>
      <c r="L370" t="s">
        <v>634</v>
      </c>
    </row>
    <row r="371" spans="1:12" x14ac:dyDescent="0.3">
      <c r="A371">
        <v>371</v>
      </c>
      <c r="B371" t="s">
        <v>2528</v>
      </c>
      <c r="C371" t="s">
        <v>2529</v>
      </c>
      <c r="D371" t="s">
        <v>798</v>
      </c>
      <c r="E371" t="s">
        <v>799</v>
      </c>
      <c r="F371" t="s">
        <v>1356</v>
      </c>
      <c r="G371" t="s">
        <v>1357</v>
      </c>
      <c r="H371">
        <v>0</v>
      </c>
      <c r="I371" t="s">
        <v>1358</v>
      </c>
      <c r="J371" t="s">
        <v>794</v>
      </c>
      <c r="K371" t="s">
        <v>1359</v>
      </c>
      <c r="L371" t="s">
        <v>636</v>
      </c>
    </row>
    <row r="372" spans="1:12" x14ac:dyDescent="0.3">
      <c r="A372">
        <v>372</v>
      </c>
      <c r="B372" t="s">
        <v>2530</v>
      </c>
      <c r="C372" t="s">
        <v>2531</v>
      </c>
      <c r="D372" t="s">
        <v>798</v>
      </c>
      <c r="E372" t="s">
        <v>799</v>
      </c>
      <c r="F372" t="s">
        <v>2532</v>
      </c>
      <c r="G372" t="s">
        <v>2533</v>
      </c>
      <c r="H372">
        <v>0</v>
      </c>
      <c r="I372" t="s">
        <v>1061</v>
      </c>
      <c r="J372" t="s">
        <v>794</v>
      </c>
      <c r="K372" t="s">
        <v>1064</v>
      </c>
      <c r="L372" t="s">
        <v>634</v>
      </c>
    </row>
    <row r="373" spans="1:12" x14ac:dyDescent="0.3">
      <c r="A373">
        <v>373</v>
      </c>
      <c r="B373" t="s">
        <v>2534</v>
      </c>
      <c r="C373" t="s">
        <v>2535</v>
      </c>
      <c r="D373" t="s">
        <v>798</v>
      </c>
      <c r="E373" t="s">
        <v>799</v>
      </c>
      <c r="F373" t="s">
        <v>2536</v>
      </c>
      <c r="G373" t="s">
        <v>2537</v>
      </c>
      <c r="H373">
        <v>0</v>
      </c>
      <c r="I373" t="s">
        <v>2535</v>
      </c>
      <c r="J373" t="s">
        <v>794</v>
      </c>
      <c r="K373" t="s">
        <v>2538</v>
      </c>
      <c r="L373" t="s">
        <v>636</v>
      </c>
    </row>
    <row r="374" spans="1:12" x14ac:dyDescent="0.3">
      <c r="A374">
        <v>374</v>
      </c>
      <c r="B374" t="s">
        <v>2539</v>
      </c>
      <c r="C374" t="s">
        <v>2540</v>
      </c>
      <c r="D374" t="s">
        <v>789</v>
      </c>
      <c r="E374" t="s">
        <v>790</v>
      </c>
      <c r="F374" t="s">
        <v>2541</v>
      </c>
      <c r="G374" t="s">
        <v>2542</v>
      </c>
      <c r="H374">
        <v>0</v>
      </c>
      <c r="I374" t="s">
        <v>935</v>
      </c>
      <c r="J374" t="s">
        <v>794</v>
      </c>
      <c r="K374" t="s">
        <v>2181</v>
      </c>
      <c r="L374" s="220" t="s">
        <v>845</v>
      </c>
    </row>
    <row r="375" spans="1:12" x14ac:dyDescent="0.3">
      <c r="A375">
        <v>375</v>
      </c>
      <c r="B375" t="s">
        <v>2543</v>
      </c>
      <c r="C375" t="s">
        <v>2544</v>
      </c>
      <c r="D375" t="s">
        <v>798</v>
      </c>
      <c r="E375" t="s">
        <v>799</v>
      </c>
      <c r="F375" t="s">
        <v>2545</v>
      </c>
      <c r="G375" t="s">
        <v>2546</v>
      </c>
      <c r="H375" t="s">
        <v>2547</v>
      </c>
      <c r="I375" t="s">
        <v>2548</v>
      </c>
      <c r="J375" t="s">
        <v>794</v>
      </c>
      <c r="K375" t="s">
        <v>2549</v>
      </c>
      <c r="L375" t="s">
        <v>636</v>
      </c>
    </row>
    <row r="376" spans="1:12" x14ac:dyDescent="0.3">
      <c r="A376">
        <v>376</v>
      </c>
      <c r="B376" t="s">
        <v>2550</v>
      </c>
      <c r="C376" t="s">
        <v>2098</v>
      </c>
      <c r="D376" t="s">
        <v>798</v>
      </c>
      <c r="E376" t="s">
        <v>799</v>
      </c>
      <c r="F376" t="s">
        <v>2551</v>
      </c>
      <c r="G376" t="s">
        <v>2552</v>
      </c>
      <c r="H376">
        <v>0</v>
      </c>
      <c r="I376" t="s">
        <v>2098</v>
      </c>
      <c r="J376" t="s">
        <v>794</v>
      </c>
      <c r="K376" t="s">
        <v>2099</v>
      </c>
      <c r="L376" t="s">
        <v>636</v>
      </c>
    </row>
    <row r="377" spans="1:12" x14ac:dyDescent="0.3">
      <c r="A377">
        <v>377</v>
      </c>
      <c r="B377" t="s">
        <v>2553</v>
      </c>
      <c r="C377" t="s">
        <v>2554</v>
      </c>
      <c r="D377" t="s">
        <v>798</v>
      </c>
      <c r="E377" t="s">
        <v>799</v>
      </c>
      <c r="F377" t="s">
        <v>1095</v>
      </c>
      <c r="G377" t="s">
        <v>1133</v>
      </c>
      <c r="H377">
        <v>0</v>
      </c>
      <c r="I377" t="s">
        <v>1097</v>
      </c>
      <c r="J377" t="s">
        <v>794</v>
      </c>
      <c r="K377" t="s">
        <v>1098</v>
      </c>
      <c r="L377" t="s">
        <v>634</v>
      </c>
    </row>
    <row r="378" spans="1:12" x14ac:dyDescent="0.3">
      <c r="A378">
        <v>378</v>
      </c>
      <c r="B378" t="s">
        <v>2555</v>
      </c>
      <c r="C378" t="s">
        <v>2037</v>
      </c>
      <c r="D378" t="s">
        <v>798</v>
      </c>
      <c r="E378" t="s">
        <v>799</v>
      </c>
      <c r="F378" t="s">
        <v>2556</v>
      </c>
      <c r="G378" t="s">
        <v>2557</v>
      </c>
      <c r="H378">
        <v>0</v>
      </c>
      <c r="I378" t="s">
        <v>2037</v>
      </c>
      <c r="J378" t="s">
        <v>794</v>
      </c>
      <c r="K378" t="s">
        <v>2038</v>
      </c>
      <c r="L378" t="s">
        <v>636</v>
      </c>
    </row>
    <row r="379" spans="1:12" x14ac:dyDescent="0.3">
      <c r="A379">
        <v>379</v>
      </c>
      <c r="B379" t="s">
        <v>2558</v>
      </c>
      <c r="C379" t="s">
        <v>2559</v>
      </c>
      <c r="D379" t="s">
        <v>798</v>
      </c>
      <c r="E379" t="s">
        <v>799</v>
      </c>
      <c r="F379" t="s">
        <v>2560</v>
      </c>
      <c r="G379" t="s">
        <v>2561</v>
      </c>
      <c r="H379">
        <v>0</v>
      </c>
      <c r="I379" t="s">
        <v>2559</v>
      </c>
      <c r="J379" t="s">
        <v>794</v>
      </c>
      <c r="K379" t="s">
        <v>2562</v>
      </c>
      <c r="L379" t="s">
        <v>637</v>
      </c>
    </row>
    <row r="380" spans="1:12" x14ac:dyDescent="0.3">
      <c r="A380">
        <v>380</v>
      </c>
      <c r="B380" t="s">
        <v>2563</v>
      </c>
      <c r="C380" t="s">
        <v>2564</v>
      </c>
      <c r="D380" t="s">
        <v>798</v>
      </c>
      <c r="E380" t="s">
        <v>799</v>
      </c>
      <c r="F380" t="s">
        <v>2565</v>
      </c>
      <c r="G380" t="s">
        <v>2566</v>
      </c>
      <c r="H380">
        <v>0</v>
      </c>
      <c r="I380" t="s">
        <v>2564</v>
      </c>
      <c r="J380" t="s">
        <v>794</v>
      </c>
      <c r="K380" t="s">
        <v>2567</v>
      </c>
      <c r="L380" t="s">
        <v>637</v>
      </c>
    </row>
    <row r="381" spans="1:12" x14ac:dyDescent="0.3">
      <c r="A381">
        <v>381</v>
      </c>
      <c r="B381" t="s">
        <v>2568</v>
      </c>
      <c r="C381" t="s">
        <v>2569</v>
      </c>
      <c r="D381" t="s">
        <v>798</v>
      </c>
      <c r="E381" t="s">
        <v>799</v>
      </c>
      <c r="F381" t="s">
        <v>2570</v>
      </c>
      <c r="G381" t="s">
        <v>2571</v>
      </c>
      <c r="H381">
        <v>0</v>
      </c>
      <c r="I381" t="s">
        <v>2569</v>
      </c>
      <c r="J381" t="s">
        <v>794</v>
      </c>
      <c r="K381" t="s">
        <v>2572</v>
      </c>
      <c r="L381" t="s">
        <v>637</v>
      </c>
    </row>
    <row r="382" spans="1:12" x14ac:dyDescent="0.3">
      <c r="A382">
        <v>382</v>
      </c>
      <c r="B382" t="s">
        <v>2573</v>
      </c>
      <c r="C382" t="s">
        <v>2574</v>
      </c>
      <c r="D382" t="s">
        <v>798</v>
      </c>
      <c r="E382" t="s">
        <v>799</v>
      </c>
      <c r="F382" t="s">
        <v>2575</v>
      </c>
      <c r="G382" t="s">
        <v>2576</v>
      </c>
      <c r="H382">
        <v>0</v>
      </c>
      <c r="I382" t="s">
        <v>2574</v>
      </c>
      <c r="J382" t="s">
        <v>794</v>
      </c>
      <c r="K382" t="s">
        <v>2577</v>
      </c>
      <c r="L382" t="s">
        <v>636</v>
      </c>
    </row>
    <row r="383" spans="1:12" x14ac:dyDescent="0.3">
      <c r="A383">
        <v>383</v>
      </c>
      <c r="B383" t="s">
        <v>2578</v>
      </c>
      <c r="C383" t="s">
        <v>2579</v>
      </c>
      <c r="D383" t="s">
        <v>798</v>
      </c>
      <c r="E383" t="s">
        <v>799</v>
      </c>
      <c r="F383" t="s">
        <v>2580</v>
      </c>
      <c r="G383" t="s">
        <v>2581</v>
      </c>
      <c r="H383">
        <v>0</v>
      </c>
      <c r="I383" t="s">
        <v>2579</v>
      </c>
      <c r="J383" t="s">
        <v>794</v>
      </c>
      <c r="K383" t="s">
        <v>2582</v>
      </c>
      <c r="L383" t="s">
        <v>636</v>
      </c>
    </row>
    <row r="384" spans="1:12" x14ac:dyDescent="0.3">
      <c r="A384">
        <v>384</v>
      </c>
      <c r="B384" t="s">
        <v>2583</v>
      </c>
      <c r="C384" t="s">
        <v>2584</v>
      </c>
      <c r="D384" t="s">
        <v>798</v>
      </c>
      <c r="E384" t="s">
        <v>799</v>
      </c>
      <c r="F384" t="s">
        <v>2585</v>
      </c>
      <c r="G384" t="s">
        <v>2586</v>
      </c>
      <c r="H384">
        <v>0</v>
      </c>
      <c r="I384" t="s">
        <v>2584</v>
      </c>
      <c r="J384" t="s">
        <v>794</v>
      </c>
      <c r="K384" t="s">
        <v>2587</v>
      </c>
      <c r="L384" t="s">
        <v>637</v>
      </c>
    </row>
    <row r="385" spans="1:12" x14ac:dyDescent="0.3">
      <c r="A385">
        <v>385</v>
      </c>
      <c r="B385" t="s">
        <v>2588</v>
      </c>
      <c r="C385" t="s">
        <v>2589</v>
      </c>
      <c r="D385" t="s">
        <v>798</v>
      </c>
      <c r="E385" t="s">
        <v>799</v>
      </c>
      <c r="F385" t="s">
        <v>2590</v>
      </c>
      <c r="G385" t="s">
        <v>2591</v>
      </c>
      <c r="H385">
        <v>0</v>
      </c>
      <c r="I385" t="s">
        <v>2589</v>
      </c>
      <c r="J385" t="s">
        <v>794</v>
      </c>
      <c r="K385" t="s">
        <v>2592</v>
      </c>
      <c r="L385" t="s">
        <v>634</v>
      </c>
    </row>
    <row r="386" spans="1:12" x14ac:dyDescent="0.3">
      <c r="A386">
        <v>386</v>
      </c>
      <c r="B386" t="s">
        <v>2593</v>
      </c>
      <c r="C386" t="s">
        <v>2594</v>
      </c>
      <c r="D386" t="s">
        <v>798</v>
      </c>
      <c r="E386" t="s">
        <v>799</v>
      </c>
      <c r="F386" t="s">
        <v>1078</v>
      </c>
      <c r="G386" t="s">
        <v>1079</v>
      </c>
      <c r="H386">
        <v>0</v>
      </c>
      <c r="I386" t="s">
        <v>1080</v>
      </c>
      <c r="J386" t="s">
        <v>794</v>
      </c>
      <c r="K386" t="s">
        <v>1081</v>
      </c>
      <c r="L386" t="s">
        <v>634</v>
      </c>
    </row>
    <row r="387" spans="1:12" x14ac:dyDescent="0.3">
      <c r="A387">
        <v>387</v>
      </c>
      <c r="B387" t="s">
        <v>2595</v>
      </c>
      <c r="C387" t="s">
        <v>2596</v>
      </c>
      <c r="D387" t="s">
        <v>798</v>
      </c>
      <c r="E387" t="s">
        <v>799</v>
      </c>
      <c r="F387" t="s">
        <v>2597</v>
      </c>
      <c r="G387" t="s">
        <v>2598</v>
      </c>
      <c r="H387">
        <v>0</v>
      </c>
      <c r="I387" t="s">
        <v>2596</v>
      </c>
      <c r="J387" t="s">
        <v>794</v>
      </c>
      <c r="K387" t="s">
        <v>2599</v>
      </c>
      <c r="L387" t="s">
        <v>636</v>
      </c>
    </row>
    <row r="388" spans="1:12" x14ac:dyDescent="0.3">
      <c r="A388">
        <v>388</v>
      </c>
      <c r="B388" t="s">
        <v>2600</v>
      </c>
      <c r="C388" t="s">
        <v>2601</v>
      </c>
      <c r="D388" t="s">
        <v>798</v>
      </c>
      <c r="E388" t="s">
        <v>799</v>
      </c>
      <c r="F388" t="s">
        <v>2602</v>
      </c>
      <c r="G388" t="s">
        <v>2603</v>
      </c>
      <c r="H388">
        <v>0</v>
      </c>
      <c r="I388" t="s">
        <v>2601</v>
      </c>
      <c r="J388" t="s">
        <v>794</v>
      </c>
      <c r="K388" t="s">
        <v>2604</v>
      </c>
      <c r="L388" t="s">
        <v>636</v>
      </c>
    </row>
    <row r="389" spans="1:12" x14ac:dyDescent="0.3">
      <c r="A389">
        <v>389</v>
      </c>
      <c r="B389" t="s">
        <v>2605</v>
      </c>
      <c r="C389" t="s">
        <v>2606</v>
      </c>
      <c r="D389" t="s">
        <v>798</v>
      </c>
      <c r="E389" t="s">
        <v>799</v>
      </c>
      <c r="F389" t="s">
        <v>2607</v>
      </c>
      <c r="G389" t="s">
        <v>2608</v>
      </c>
      <c r="H389">
        <v>0</v>
      </c>
      <c r="I389" t="s">
        <v>2606</v>
      </c>
      <c r="J389" t="s">
        <v>794</v>
      </c>
      <c r="K389" t="s">
        <v>2609</v>
      </c>
      <c r="L389" t="s">
        <v>637</v>
      </c>
    </row>
    <row r="390" spans="1:12" x14ac:dyDescent="0.3">
      <c r="A390">
        <v>390</v>
      </c>
      <c r="B390" t="s">
        <v>2610</v>
      </c>
      <c r="C390" t="s">
        <v>2611</v>
      </c>
      <c r="D390" t="s">
        <v>798</v>
      </c>
      <c r="E390" t="s">
        <v>799</v>
      </c>
      <c r="F390" t="s">
        <v>2612</v>
      </c>
      <c r="G390" t="s">
        <v>2613</v>
      </c>
      <c r="H390">
        <v>0</v>
      </c>
      <c r="I390" t="s">
        <v>2611</v>
      </c>
      <c r="J390" t="s">
        <v>794</v>
      </c>
      <c r="K390" t="s">
        <v>2614</v>
      </c>
      <c r="L390" t="s">
        <v>634</v>
      </c>
    </row>
    <row r="391" spans="1:12" x14ac:dyDescent="0.3">
      <c r="A391">
        <v>391</v>
      </c>
      <c r="B391" t="s">
        <v>2615</v>
      </c>
      <c r="C391" t="s">
        <v>2616</v>
      </c>
      <c r="D391" t="s">
        <v>798</v>
      </c>
      <c r="E391" t="s">
        <v>799</v>
      </c>
      <c r="F391" t="s">
        <v>2617</v>
      </c>
      <c r="G391" t="s">
        <v>2618</v>
      </c>
      <c r="H391" t="s">
        <v>2619</v>
      </c>
      <c r="I391" t="s">
        <v>2616</v>
      </c>
      <c r="J391" t="s">
        <v>794</v>
      </c>
      <c r="K391" t="s">
        <v>2620</v>
      </c>
      <c r="L391" t="s">
        <v>637</v>
      </c>
    </row>
    <row r="392" spans="1:12" x14ac:dyDescent="0.3">
      <c r="A392">
        <v>392</v>
      </c>
      <c r="B392" t="s">
        <v>2621</v>
      </c>
      <c r="C392" t="s">
        <v>1985</v>
      </c>
      <c r="D392" t="s">
        <v>798</v>
      </c>
      <c r="E392" t="s">
        <v>799</v>
      </c>
      <c r="F392" t="s">
        <v>2622</v>
      </c>
      <c r="G392" t="s">
        <v>2623</v>
      </c>
      <c r="H392">
        <v>0</v>
      </c>
      <c r="I392" t="s">
        <v>1985</v>
      </c>
      <c r="J392" t="s">
        <v>794</v>
      </c>
      <c r="K392" t="s">
        <v>1986</v>
      </c>
      <c r="L392" t="s">
        <v>634</v>
      </c>
    </row>
    <row r="393" spans="1:12" x14ac:dyDescent="0.3">
      <c r="A393">
        <v>393</v>
      </c>
      <c r="B393" t="s">
        <v>2624</v>
      </c>
      <c r="C393" t="s">
        <v>1193</v>
      </c>
      <c r="D393" t="s">
        <v>798</v>
      </c>
      <c r="E393" t="s">
        <v>799</v>
      </c>
      <c r="F393" t="s">
        <v>1191</v>
      </c>
      <c r="G393" t="s">
        <v>1192</v>
      </c>
      <c r="H393">
        <v>0</v>
      </c>
      <c r="I393" t="s">
        <v>1193</v>
      </c>
      <c r="J393" t="s">
        <v>794</v>
      </c>
      <c r="K393" t="s">
        <v>1194</v>
      </c>
      <c r="L393" t="s">
        <v>634</v>
      </c>
    </row>
    <row r="394" spans="1:12" x14ac:dyDescent="0.3">
      <c r="A394">
        <v>394</v>
      </c>
      <c r="B394" t="s">
        <v>2625</v>
      </c>
      <c r="C394" t="s">
        <v>2626</v>
      </c>
      <c r="D394" t="s">
        <v>798</v>
      </c>
      <c r="E394" t="s">
        <v>799</v>
      </c>
      <c r="F394" t="s">
        <v>2627</v>
      </c>
      <c r="G394" t="s">
        <v>2628</v>
      </c>
      <c r="H394">
        <v>0</v>
      </c>
      <c r="I394" t="s">
        <v>2626</v>
      </c>
      <c r="J394" t="s">
        <v>794</v>
      </c>
      <c r="K394" t="s">
        <v>2629</v>
      </c>
      <c r="L394" t="s">
        <v>636</v>
      </c>
    </row>
    <row r="395" spans="1:12" x14ac:dyDescent="0.3">
      <c r="A395">
        <v>395</v>
      </c>
      <c r="B395" t="s">
        <v>2630</v>
      </c>
      <c r="C395" t="s">
        <v>2631</v>
      </c>
      <c r="D395" t="s">
        <v>798</v>
      </c>
      <c r="E395" t="s">
        <v>799</v>
      </c>
      <c r="F395" t="s">
        <v>2632</v>
      </c>
      <c r="G395" t="s">
        <v>2633</v>
      </c>
      <c r="H395">
        <v>0</v>
      </c>
      <c r="I395" t="s">
        <v>2631</v>
      </c>
      <c r="J395" t="s">
        <v>794</v>
      </c>
      <c r="K395" t="s">
        <v>2634</v>
      </c>
      <c r="L395" t="s">
        <v>636</v>
      </c>
    </row>
    <row r="396" spans="1:12" x14ac:dyDescent="0.3">
      <c r="A396">
        <v>396</v>
      </c>
      <c r="B396" t="s">
        <v>2635</v>
      </c>
      <c r="C396" t="s">
        <v>404</v>
      </c>
      <c r="D396" t="s">
        <v>798</v>
      </c>
      <c r="E396" t="s">
        <v>799</v>
      </c>
      <c r="F396" t="s">
        <v>2636</v>
      </c>
      <c r="G396" t="s">
        <v>2637</v>
      </c>
      <c r="H396">
        <v>0</v>
      </c>
      <c r="I396" t="s">
        <v>404</v>
      </c>
      <c r="J396" t="s">
        <v>794</v>
      </c>
      <c r="K396" t="s">
        <v>2638</v>
      </c>
      <c r="L396" t="s">
        <v>636</v>
      </c>
    </row>
    <row r="397" spans="1:12" x14ac:dyDescent="0.3">
      <c r="A397">
        <v>397</v>
      </c>
      <c r="B397" t="s">
        <v>2639</v>
      </c>
      <c r="C397" t="s">
        <v>2640</v>
      </c>
      <c r="D397" t="s">
        <v>798</v>
      </c>
      <c r="E397" t="s">
        <v>799</v>
      </c>
      <c r="F397" t="s">
        <v>2641</v>
      </c>
      <c r="G397" t="s">
        <v>2642</v>
      </c>
      <c r="H397">
        <v>0</v>
      </c>
      <c r="I397" t="s">
        <v>2640</v>
      </c>
      <c r="J397" t="s">
        <v>794</v>
      </c>
      <c r="K397" t="s">
        <v>2643</v>
      </c>
      <c r="L397" t="s">
        <v>637</v>
      </c>
    </row>
    <row r="398" spans="1:12" x14ac:dyDescent="0.3">
      <c r="A398">
        <v>398</v>
      </c>
      <c r="B398" t="s">
        <v>2644</v>
      </c>
      <c r="C398" t="s">
        <v>2645</v>
      </c>
      <c r="D398" t="s">
        <v>798</v>
      </c>
      <c r="E398" t="s">
        <v>799</v>
      </c>
      <c r="F398" t="s">
        <v>1262</v>
      </c>
      <c r="G398" t="s">
        <v>1263</v>
      </c>
      <c r="H398">
        <v>0</v>
      </c>
      <c r="I398" t="s">
        <v>1264</v>
      </c>
      <c r="J398" t="s">
        <v>794</v>
      </c>
      <c r="K398" t="s">
        <v>1265</v>
      </c>
      <c r="L398" t="s">
        <v>636</v>
      </c>
    </row>
    <row r="399" spans="1:12" x14ac:dyDescent="0.3">
      <c r="A399">
        <v>399</v>
      </c>
      <c r="B399" t="s">
        <v>2646</v>
      </c>
      <c r="C399" t="s">
        <v>2647</v>
      </c>
      <c r="D399" t="s">
        <v>798</v>
      </c>
      <c r="E399" t="s">
        <v>799</v>
      </c>
      <c r="F399" t="s">
        <v>2648</v>
      </c>
      <c r="G399" t="s">
        <v>2649</v>
      </c>
      <c r="H399">
        <v>0</v>
      </c>
      <c r="I399" t="s">
        <v>2650</v>
      </c>
      <c r="J399" t="s">
        <v>794</v>
      </c>
      <c r="K399" t="s">
        <v>2651</v>
      </c>
      <c r="L399" t="s">
        <v>636</v>
      </c>
    </row>
    <row r="400" spans="1:12" x14ac:dyDescent="0.3">
      <c r="A400">
        <v>400</v>
      </c>
      <c r="B400" t="s">
        <v>2652</v>
      </c>
      <c r="C400" t="s">
        <v>2653</v>
      </c>
      <c r="D400" t="s">
        <v>798</v>
      </c>
      <c r="E400" t="s">
        <v>799</v>
      </c>
      <c r="F400" t="s">
        <v>2654</v>
      </c>
      <c r="G400" t="s">
        <v>2655</v>
      </c>
      <c r="H400">
        <v>0</v>
      </c>
      <c r="I400" t="s">
        <v>1584</v>
      </c>
      <c r="J400" t="s">
        <v>794</v>
      </c>
      <c r="K400" t="s">
        <v>1587</v>
      </c>
      <c r="L400" t="s">
        <v>636</v>
      </c>
    </row>
    <row r="401" spans="1:12" x14ac:dyDescent="0.3">
      <c r="A401">
        <v>401</v>
      </c>
      <c r="B401" t="s">
        <v>2656</v>
      </c>
      <c r="C401" t="s">
        <v>2657</v>
      </c>
      <c r="D401" t="s">
        <v>798</v>
      </c>
      <c r="E401" t="s">
        <v>799</v>
      </c>
      <c r="F401" t="s">
        <v>1191</v>
      </c>
      <c r="G401" t="s">
        <v>1192</v>
      </c>
      <c r="H401">
        <v>0</v>
      </c>
      <c r="I401" t="s">
        <v>1193</v>
      </c>
      <c r="J401" t="s">
        <v>794</v>
      </c>
      <c r="K401" t="s">
        <v>1194</v>
      </c>
      <c r="L401" t="s">
        <v>636</v>
      </c>
    </row>
    <row r="402" spans="1:12" x14ac:dyDescent="0.3">
      <c r="A402">
        <v>402</v>
      </c>
      <c r="B402" t="s">
        <v>2658</v>
      </c>
      <c r="C402" t="s">
        <v>1953</v>
      </c>
      <c r="D402" t="s">
        <v>798</v>
      </c>
      <c r="E402" t="s">
        <v>799</v>
      </c>
      <c r="F402" t="s">
        <v>1685</v>
      </c>
      <c r="G402" t="s">
        <v>2659</v>
      </c>
      <c r="H402">
        <v>0</v>
      </c>
      <c r="I402" t="s">
        <v>1953</v>
      </c>
      <c r="J402" t="s">
        <v>794</v>
      </c>
      <c r="K402" t="s">
        <v>1954</v>
      </c>
      <c r="L402" t="s">
        <v>636</v>
      </c>
    </row>
    <row r="403" spans="1:12" x14ac:dyDescent="0.3">
      <c r="A403">
        <v>403</v>
      </c>
      <c r="B403" t="s">
        <v>2660</v>
      </c>
      <c r="C403" t="s">
        <v>2661</v>
      </c>
      <c r="D403" t="s">
        <v>798</v>
      </c>
      <c r="E403" t="s">
        <v>799</v>
      </c>
      <c r="F403" t="s">
        <v>2662</v>
      </c>
      <c r="G403" t="s">
        <v>2663</v>
      </c>
      <c r="H403">
        <v>0</v>
      </c>
      <c r="I403" t="s">
        <v>2661</v>
      </c>
      <c r="J403" t="s">
        <v>794</v>
      </c>
      <c r="K403" t="s">
        <v>2664</v>
      </c>
      <c r="L403" t="s">
        <v>636</v>
      </c>
    </row>
    <row r="404" spans="1:12" x14ac:dyDescent="0.3">
      <c r="A404">
        <v>404</v>
      </c>
      <c r="B404" t="s">
        <v>2665</v>
      </c>
      <c r="C404" t="s">
        <v>2666</v>
      </c>
      <c r="D404" t="s">
        <v>798</v>
      </c>
      <c r="E404" t="s">
        <v>799</v>
      </c>
      <c r="F404" t="s">
        <v>2667</v>
      </c>
      <c r="G404" t="s">
        <v>2668</v>
      </c>
      <c r="H404">
        <v>0</v>
      </c>
      <c r="I404" t="s">
        <v>2666</v>
      </c>
      <c r="J404" t="s">
        <v>794</v>
      </c>
      <c r="K404" t="s">
        <v>2669</v>
      </c>
      <c r="L404" t="s">
        <v>637</v>
      </c>
    </row>
    <row r="405" spans="1:12" x14ac:dyDescent="0.3">
      <c r="A405">
        <v>405</v>
      </c>
      <c r="B405" t="s">
        <v>2670</v>
      </c>
      <c r="C405" t="s">
        <v>2671</v>
      </c>
      <c r="D405" t="s">
        <v>798</v>
      </c>
      <c r="E405" t="s">
        <v>799</v>
      </c>
      <c r="F405" t="s">
        <v>2672</v>
      </c>
      <c r="G405" t="s">
        <v>2673</v>
      </c>
      <c r="H405">
        <v>0</v>
      </c>
      <c r="I405" t="s">
        <v>2671</v>
      </c>
      <c r="J405" t="s">
        <v>794</v>
      </c>
      <c r="K405" t="s">
        <v>2674</v>
      </c>
      <c r="L405" t="s">
        <v>636</v>
      </c>
    </row>
    <row r="406" spans="1:12" x14ac:dyDescent="0.3">
      <c r="A406">
        <v>406</v>
      </c>
      <c r="B406" t="s">
        <v>2675</v>
      </c>
      <c r="C406" t="s">
        <v>2676</v>
      </c>
      <c r="D406" t="s">
        <v>798</v>
      </c>
      <c r="E406" t="s">
        <v>799</v>
      </c>
      <c r="F406" t="s">
        <v>2677</v>
      </c>
      <c r="G406" t="s">
        <v>2678</v>
      </c>
      <c r="H406">
        <v>0</v>
      </c>
      <c r="I406" t="s">
        <v>2676</v>
      </c>
      <c r="J406" t="s">
        <v>794</v>
      </c>
      <c r="K406" t="s">
        <v>2679</v>
      </c>
      <c r="L406" t="s">
        <v>636</v>
      </c>
    </row>
    <row r="407" spans="1:12" x14ac:dyDescent="0.3">
      <c r="A407">
        <v>407</v>
      </c>
      <c r="B407" t="s">
        <v>2680</v>
      </c>
      <c r="C407" t="s">
        <v>2681</v>
      </c>
      <c r="D407" t="s">
        <v>798</v>
      </c>
      <c r="E407" t="s">
        <v>799</v>
      </c>
      <c r="F407" t="s">
        <v>2682</v>
      </c>
      <c r="G407" t="s">
        <v>2683</v>
      </c>
      <c r="H407">
        <v>0</v>
      </c>
      <c r="I407" t="s">
        <v>2681</v>
      </c>
      <c r="J407" t="s">
        <v>794</v>
      </c>
      <c r="K407" t="s">
        <v>2684</v>
      </c>
      <c r="L407" t="s">
        <v>636</v>
      </c>
    </row>
    <row r="408" spans="1:12" x14ac:dyDescent="0.3">
      <c r="A408">
        <v>408</v>
      </c>
      <c r="B408" t="s">
        <v>2685</v>
      </c>
      <c r="C408" t="s">
        <v>793</v>
      </c>
      <c r="D408" t="s">
        <v>798</v>
      </c>
      <c r="E408" t="s">
        <v>799</v>
      </c>
      <c r="F408" t="s">
        <v>2686</v>
      </c>
      <c r="G408" t="s">
        <v>2687</v>
      </c>
      <c r="H408">
        <v>0</v>
      </c>
      <c r="I408" t="s">
        <v>793</v>
      </c>
      <c r="J408" t="s">
        <v>794</v>
      </c>
      <c r="K408" t="s">
        <v>2688</v>
      </c>
      <c r="L408" t="s">
        <v>638</v>
      </c>
    </row>
    <row r="409" spans="1:12" x14ac:dyDescent="0.3">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109375" customWidth="1"/>
  </cols>
  <sheetData>
    <row r="1" spans="2:19" x14ac:dyDescent="0.3">
      <c r="B1" t="s">
        <v>2696</v>
      </c>
      <c r="N1" t="s">
        <v>2697</v>
      </c>
    </row>
    <row r="2" spans="2:19" x14ac:dyDescent="0.3">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109375" customWidth="1"/>
    <col min="2" max="2" width="37.5546875" customWidth="1"/>
    <col min="4" max="4" width="9.109375" customWidth="1"/>
    <col min="6" max="6" width="13.5546875" customWidth="1"/>
    <col min="8" max="8" width="10.109375" customWidth="1"/>
    <col min="9" max="9" width="12" customWidth="1"/>
    <col min="10" max="10" width="13.5546875" customWidth="1"/>
    <col min="11" max="11" width="14.44140625" customWidth="1"/>
    <col min="12" max="12" width="15.5546875" bestFit="1" customWidth="1"/>
    <col min="15" max="15" width="9.109375"/>
  </cols>
  <sheetData>
    <row r="1" spans="1:16" ht="28.8" x14ac:dyDescent="0.3">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
      <c r="L1855" s="220"/>
      <c r="M1855" s="263"/>
      <c r="N1855" s="224"/>
      <c r="O1855" s="224"/>
    </row>
    <row r="1856" spans="1:16" x14ac:dyDescent="0.3">
      <c r="L1856" s="220"/>
      <c r="M1856" s="263"/>
      <c r="N1856" s="224"/>
      <c r="O1856" s="224"/>
    </row>
    <row r="1857" spans="3:15" x14ac:dyDescent="0.3">
      <c r="L1857" s="220"/>
      <c r="M1857" s="263"/>
      <c r="N1857" s="224"/>
      <c r="O1857" s="224"/>
    </row>
    <row r="1858" spans="3:15" x14ac:dyDescent="0.3">
      <c r="M1858" s="263"/>
      <c r="N1858" s="224"/>
      <c r="O1858" s="224"/>
    </row>
    <row r="1859" spans="3:15" x14ac:dyDescent="0.3">
      <c r="L1859" s="220"/>
      <c r="M1859" s="263"/>
      <c r="N1859" s="224"/>
      <c r="O1859" s="224"/>
    </row>
    <row r="1860" spans="3:15" x14ac:dyDescent="0.3">
      <c r="L1860" s="220"/>
      <c r="M1860" s="263"/>
      <c r="N1860" s="224"/>
      <c r="O1860" s="224"/>
    </row>
    <row r="1861" spans="3:15" x14ac:dyDescent="0.3">
      <c r="L1861" s="220"/>
      <c r="M1861" s="263"/>
      <c r="N1861" s="224"/>
      <c r="O1861" s="224"/>
    </row>
    <row r="1862" spans="3:15" x14ac:dyDescent="0.3">
      <c r="L1862" s="220"/>
      <c r="M1862" s="263"/>
      <c r="N1862" s="224"/>
      <c r="O1862" s="224"/>
    </row>
    <row r="1863" spans="3:15" x14ac:dyDescent="0.3">
      <c r="C1863" s="221"/>
      <c r="N1863" s="223"/>
      <c r="O1863" s="223"/>
    </row>
    <row r="1864" spans="3:15" x14ac:dyDescent="0.3">
      <c r="M1864" s="263"/>
      <c r="N1864" s="224"/>
      <c r="O1864" s="224"/>
    </row>
    <row r="1865" spans="3:15" x14ac:dyDescent="0.3">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236" t="s">
        <v>776</v>
      </c>
      <c r="B1" s="236" t="s">
        <v>6510</v>
      </c>
      <c r="C1" s="237" t="s">
        <v>6511</v>
      </c>
      <c r="E1" s="236" t="s">
        <v>776</v>
      </c>
      <c r="F1" s="236" t="s">
        <v>6510</v>
      </c>
      <c r="G1" s="239" t="s">
        <v>6512</v>
      </c>
      <c r="J1" s="452" t="s">
        <v>776</v>
      </c>
      <c r="K1" s="453" t="s">
        <v>6510</v>
      </c>
      <c r="L1" s="454" t="s">
        <v>6513</v>
      </c>
    </row>
    <row r="2" spans="1:12" x14ac:dyDescent="0.3">
      <c r="A2" t="s">
        <v>162</v>
      </c>
      <c r="B2" t="s">
        <v>797</v>
      </c>
      <c r="C2" s="238" t="s">
        <v>2834</v>
      </c>
      <c r="E2" t="s">
        <v>162</v>
      </c>
      <c r="F2" t="s">
        <v>797</v>
      </c>
      <c r="G2" s="240" t="s">
        <v>2834</v>
      </c>
      <c r="J2" s="200" t="s">
        <v>162</v>
      </c>
      <c r="K2" s="200" t="s">
        <v>797</v>
      </c>
      <c r="L2" s="201">
        <v>0.2</v>
      </c>
    </row>
    <row r="3" spans="1:12" x14ac:dyDescent="0.3">
      <c r="A3" t="s">
        <v>170</v>
      </c>
      <c r="B3" t="s">
        <v>816</v>
      </c>
      <c r="C3" s="238" t="s">
        <v>3612</v>
      </c>
      <c r="E3" t="s">
        <v>170</v>
      </c>
      <c r="F3" t="s">
        <v>816</v>
      </c>
      <c r="G3" s="240" t="s">
        <v>2834</v>
      </c>
      <c r="J3" s="202" t="s">
        <v>166</v>
      </c>
      <c r="K3" s="202" t="s">
        <v>813</v>
      </c>
      <c r="L3" s="203">
        <v>0.05</v>
      </c>
    </row>
    <row r="4" spans="1:12" x14ac:dyDescent="0.3">
      <c r="A4" t="s">
        <v>174</v>
      </c>
      <c r="B4" t="s">
        <v>834</v>
      </c>
      <c r="C4" s="238" t="s">
        <v>3612</v>
      </c>
      <c r="E4" t="s">
        <v>174</v>
      </c>
      <c r="F4" t="s">
        <v>834</v>
      </c>
      <c r="G4" s="240" t="s">
        <v>2834</v>
      </c>
      <c r="J4" s="202" t="s">
        <v>170</v>
      </c>
      <c r="K4" s="202" t="s">
        <v>816</v>
      </c>
      <c r="L4" s="203">
        <v>0.2</v>
      </c>
    </row>
    <row r="5" spans="1:12" x14ac:dyDescent="0.3">
      <c r="A5" t="s">
        <v>175</v>
      </c>
      <c r="B5" t="s">
        <v>847</v>
      </c>
      <c r="C5" s="238" t="s">
        <v>3612</v>
      </c>
      <c r="E5" t="s">
        <v>175</v>
      </c>
      <c r="F5" t="s">
        <v>847</v>
      </c>
      <c r="G5" s="240" t="s">
        <v>3612</v>
      </c>
      <c r="J5" s="202" t="s">
        <v>174</v>
      </c>
      <c r="K5" s="202" t="s">
        <v>834</v>
      </c>
      <c r="L5" s="203">
        <v>0.2</v>
      </c>
    </row>
    <row r="6" spans="1:12" x14ac:dyDescent="0.3">
      <c r="A6" t="s">
        <v>176</v>
      </c>
      <c r="B6" t="s">
        <v>852</v>
      </c>
      <c r="C6" s="238" t="s">
        <v>2834</v>
      </c>
      <c r="E6" t="s">
        <v>176</v>
      </c>
      <c r="F6" t="s">
        <v>852</v>
      </c>
      <c r="G6" s="240" t="s">
        <v>3612</v>
      </c>
      <c r="J6" s="202" t="s">
        <v>175</v>
      </c>
      <c r="K6" s="202" t="s">
        <v>847</v>
      </c>
      <c r="L6" s="203">
        <v>0.15</v>
      </c>
    </row>
    <row r="7" spans="1:12" x14ac:dyDescent="0.3">
      <c r="A7" t="s">
        <v>177</v>
      </c>
      <c r="B7" t="s">
        <v>859</v>
      </c>
      <c r="C7" s="238" t="s">
        <v>4220</v>
      </c>
      <c r="E7" t="s">
        <v>177</v>
      </c>
      <c r="F7" t="s">
        <v>859</v>
      </c>
      <c r="G7" s="240" t="s">
        <v>4220</v>
      </c>
      <c r="J7" s="202" t="s">
        <v>176</v>
      </c>
      <c r="K7" s="202" t="s">
        <v>852</v>
      </c>
      <c r="L7" s="203">
        <v>0.15</v>
      </c>
    </row>
    <row r="8" spans="1:12" x14ac:dyDescent="0.3">
      <c r="A8" t="s">
        <v>178</v>
      </c>
      <c r="B8" t="s">
        <v>870</v>
      </c>
      <c r="C8" s="238" t="s">
        <v>4047</v>
      </c>
      <c r="E8" t="s">
        <v>178</v>
      </c>
      <c r="F8" t="s">
        <v>870</v>
      </c>
      <c r="G8" s="240" t="s">
        <v>4047</v>
      </c>
      <c r="J8" s="202" t="s">
        <v>177</v>
      </c>
      <c r="K8" s="202" t="s">
        <v>859</v>
      </c>
      <c r="L8" s="203">
        <v>0.05</v>
      </c>
    </row>
    <row r="9" spans="1:12" x14ac:dyDescent="0.3">
      <c r="A9" t="s">
        <v>179</v>
      </c>
      <c r="B9" t="s">
        <v>881</v>
      </c>
      <c r="C9" s="238" t="s">
        <v>4220</v>
      </c>
      <c r="E9" t="s">
        <v>179</v>
      </c>
      <c r="F9" t="s">
        <v>881</v>
      </c>
      <c r="G9" s="240" t="s">
        <v>3612</v>
      </c>
      <c r="J9" s="202" t="s">
        <v>178</v>
      </c>
      <c r="K9" s="202" t="s">
        <v>870</v>
      </c>
      <c r="L9" s="203">
        <v>0.05</v>
      </c>
    </row>
    <row r="10" spans="1:12" x14ac:dyDescent="0.3">
      <c r="A10" t="s">
        <v>180</v>
      </c>
      <c r="B10" t="s">
        <v>901</v>
      </c>
      <c r="C10" s="238" t="s">
        <v>2834</v>
      </c>
      <c r="E10" t="s">
        <v>180</v>
      </c>
      <c r="F10" t="s">
        <v>901</v>
      </c>
      <c r="G10" s="240" t="s">
        <v>3612</v>
      </c>
      <c r="J10" s="202" t="s">
        <v>179</v>
      </c>
      <c r="K10" s="202" t="s">
        <v>881</v>
      </c>
      <c r="L10" s="203">
        <v>0.15</v>
      </c>
    </row>
    <row r="11" spans="1:12" x14ac:dyDescent="0.3">
      <c r="A11" t="s">
        <v>181</v>
      </c>
      <c r="B11" t="s">
        <v>906</v>
      </c>
      <c r="C11" s="238" t="s">
        <v>3612</v>
      </c>
      <c r="E11" t="s">
        <v>181</v>
      </c>
      <c r="F11" t="s">
        <v>906</v>
      </c>
      <c r="G11" s="240" t="s">
        <v>3612</v>
      </c>
      <c r="J11" s="202" t="s">
        <v>180</v>
      </c>
      <c r="K11" s="202" t="s">
        <v>901</v>
      </c>
      <c r="L11" s="203">
        <v>0.15</v>
      </c>
    </row>
    <row r="12" spans="1:12" x14ac:dyDescent="0.3">
      <c r="A12" t="s">
        <v>185</v>
      </c>
      <c r="B12" t="s">
        <v>911</v>
      </c>
      <c r="C12" s="238" t="s">
        <v>2834</v>
      </c>
      <c r="E12" t="s">
        <v>185</v>
      </c>
      <c r="F12" t="s">
        <v>911</v>
      </c>
      <c r="G12" s="240" t="s">
        <v>3612</v>
      </c>
      <c r="J12" s="202" t="s">
        <v>181</v>
      </c>
      <c r="K12" s="202" t="s">
        <v>906</v>
      </c>
      <c r="L12" s="203">
        <v>0.15</v>
      </c>
    </row>
    <row r="13" spans="1:12" x14ac:dyDescent="0.3">
      <c r="A13" t="s">
        <v>186</v>
      </c>
      <c r="B13" t="s">
        <v>922</v>
      </c>
      <c r="C13" s="238" t="s">
        <v>2834</v>
      </c>
      <c r="E13" t="s">
        <v>186</v>
      </c>
      <c r="F13" t="s">
        <v>922</v>
      </c>
      <c r="G13" s="240" t="s">
        <v>2834</v>
      </c>
      <c r="J13" s="202" t="s">
        <v>185</v>
      </c>
      <c r="K13" s="202" t="s">
        <v>911</v>
      </c>
      <c r="L13" s="203">
        <v>0.15</v>
      </c>
    </row>
    <row r="14" spans="1:12" x14ac:dyDescent="0.3">
      <c r="A14" t="s">
        <v>187</v>
      </c>
      <c r="B14" t="s">
        <v>938</v>
      </c>
      <c r="C14" s="238" t="s">
        <v>4220</v>
      </c>
      <c r="E14" t="s">
        <v>187</v>
      </c>
      <c r="F14" t="s">
        <v>938</v>
      </c>
      <c r="G14" s="240" t="s">
        <v>4220</v>
      </c>
      <c r="J14" s="202" t="s">
        <v>186</v>
      </c>
      <c r="K14" s="202" t="s">
        <v>922</v>
      </c>
      <c r="L14" s="203">
        <v>0.15</v>
      </c>
    </row>
    <row r="15" spans="1:12" x14ac:dyDescent="0.3">
      <c r="A15" t="s">
        <v>188</v>
      </c>
      <c r="B15" t="s">
        <v>943</v>
      </c>
      <c r="C15" s="238" t="s">
        <v>3612</v>
      </c>
      <c r="E15" t="s">
        <v>188</v>
      </c>
      <c r="F15" t="s">
        <v>943</v>
      </c>
      <c r="G15" s="240" t="s">
        <v>3612</v>
      </c>
      <c r="J15" s="202" t="s">
        <v>187</v>
      </c>
      <c r="K15" s="202" t="s">
        <v>938</v>
      </c>
      <c r="L15" s="203">
        <v>0.1</v>
      </c>
    </row>
    <row r="16" spans="1:12" x14ac:dyDescent="0.3">
      <c r="A16" t="s">
        <v>189</v>
      </c>
      <c r="B16" t="s">
        <v>948</v>
      </c>
      <c r="C16" s="238" t="s">
        <v>2834</v>
      </c>
      <c r="E16" t="s">
        <v>189</v>
      </c>
      <c r="F16" t="s">
        <v>948</v>
      </c>
      <c r="G16" s="240" t="s">
        <v>2834</v>
      </c>
      <c r="J16" s="202" t="s">
        <v>188</v>
      </c>
      <c r="K16" s="202" t="s">
        <v>943</v>
      </c>
      <c r="L16" s="203">
        <v>0.15</v>
      </c>
    </row>
    <row r="17" spans="1:12" x14ac:dyDescent="0.3">
      <c r="A17" t="s">
        <v>190</v>
      </c>
      <c r="B17" t="s">
        <v>953</v>
      </c>
      <c r="C17" s="238" t="s">
        <v>3271</v>
      </c>
      <c r="E17" t="s">
        <v>190</v>
      </c>
      <c r="F17" t="s">
        <v>953</v>
      </c>
      <c r="G17" s="240" t="s">
        <v>3271</v>
      </c>
      <c r="J17" s="202" t="s">
        <v>189</v>
      </c>
      <c r="K17" s="202" t="s">
        <v>948</v>
      </c>
      <c r="L17" s="203">
        <v>0.2</v>
      </c>
    </row>
    <row r="18" spans="1:12" x14ac:dyDescent="0.3">
      <c r="A18" t="s">
        <v>191</v>
      </c>
      <c r="B18" t="s">
        <v>976</v>
      </c>
      <c r="C18" s="238" t="s">
        <v>2834</v>
      </c>
      <c r="E18" t="s">
        <v>191</v>
      </c>
      <c r="F18" t="s">
        <v>976</v>
      </c>
      <c r="G18" s="240" t="s">
        <v>2834</v>
      </c>
      <c r="J18" s="202" t="s">
        <v>190</v>
      </c>
      <c r="K18" s="202" t="s">
        <v>953</v>
      </c>
      <c r="L18" s="203">
        <v>0</v>
      </c>
    </row>
    <row r="19" spans="1:12" x14ac:dyDescent="0.3">
      <c r="A19" t="s">
        <v>192</v>
      </c>
      <c r="B19" t="s">
        <v>995</v>
      </c>
      <c r="C19" s="238" t="s">
        <v>2834</v>
      </c>
      <c r="E19" t="s">
        <v>192</v>
      </c>
      <c r="F19" t="s">
        <v>995</v>
      </c>
      <c r="G19" s="240" t="s">
        <v>2834</v>
      </c>
      <c r="J19" s="202" t="s">
        <v>191</v>
      </c>
      <c r="K19" s="202" t="s">
        <v>976</v>
      </c>
      <c r="L19" s="203">
        <v>0.2</v>
      </c>
    </row>
    <row r="20" spans="1:12" x14ac:dyDescent="0.3">
      <c r="A20" t="s">
        <v>193</v>
      </c>
      <c r="B20" t="s">
        <v>1003</v>
      </c>
      <c r="C20" s="238" t="s">
        <v>3612</v>
      </c>
      <c r="E20" t="s">
        <v>193</v>
      </c>
      <c r="F20" t="s">
        <v>1003</v>
      </c>
      <c r="G20" s="240" t="s">
        <v>3612</v>
      </c>
      <c r="J20" s="202" t="s">
        <v>192</v>
      </c>
      <c r="K20" s="202" t="s">
        <v>995</v>
      </c>
      <c r="L20" s="203">
        <v>0.2</v>
      </c>
    </row>
    <row r="21" spans="1:12" x14ac:dyDescent="0.3">
      <c r="A21" t="s">
        <v>194</v>
      </c>
      <c r="B21" t="s">
        <v>1008</v>
      </c>
      <c r="C21" s="238" t="s">
        <v>2834</v>
      </c>
      <c r="E21" t="s">
        <v>194</v>
      </c>
      <c r="F21" t="s">
        <v>1008</v>
      </c>
      <c r="G21" s="240" t="s">
        <v>2834</v>
      </c>
      <c r="J21" s="202" t="s">
        <v>193</v>
      </c>
      <c r="K21" s="202" t="s">
        <v>1003</v>
      </c>
      <c r="L21" s="203">
        <v>0.15</v>
      </c>
    </row>
    <row r="22" spans="1:12" x14ac:dyDescent="0.3">
      <c r="A22" t="s">
        <v>195</v>
      </c>
      <c r="B22" t="s">
        <v>1031</v>
      </c>
      <c r="C22" s="238" t="s">
        <v>2964</v>
      </c>
      <c r="E22" t="s">
        <v>195</v>
      </c>
      <c r="F22" t="s">
        <v>1031</v>
      </c>
      <c r="G22" s="240" t="s">
        <v>2964</v>
      </c>
      <c r="J22" s="202" t="s">
        <v>194</v>
      </c>
      <c r="K22" s="202" t="s">
        <v>1008</v>
      </c>
      <c r="L22" s="203">
        <v>0.2</v>
      </c>
    </row>
    <row r="23" spans="1:12" x14ac:dyDescent="0.3">
      <c r="A23" t="s">
        <v>196</v>
      </c>
      <c r="B23" t="s">
        <v>1061</v>
      </c>
      <c r="C23" s="238" t="s">
        <v>2834</v>
      </c>
      <c r="E23" t="s">
        <v>196</v>
      </c>
      <c r="F23" t="s">
        <v>1061</v>
      </c>
      <c r="G23" s="240" t="s">
        <v>2834</v>
      </c>
      <c r="J23" s="202" t="s">
        <v>195</v>
      </c>
      <c r="K23" s="202" t="s">
        <v>1031</v>
      </c>
      <c r="L23" s="203">
        <v>0.25</v>
      </c>
    </row>
    <row r="24" spans="1:12" x14ac:dyDescent="0.3">
      <c r="A24" t="s">
        <v>198</v>
      </c>
      <c r="B24" t="s">
        <v>1066</v>
      </c>
      <c r="C24" s="238" t="s">
        <v>3271</v>
      </c>
      <c r="E24" t="s">
        <v>198</v>
      </c>
      <c r="F24" t="s">
        <v>1066</v>
      </c>
      <c r="G24" s="240" t="s">
        <v>3271</v>
      </c>
      <c r="J24" s="202" t="s">
        <v>196</v>
      </c>
      <c r="K24" s="202" t="s">
        <v>1061</v>
      </c>
      <c r="L24" s="203">
        <v>0.2</v>
      </c>
    </row>
    <row r="25" spans="1:12" x14ac:dyDescent="0.3">
      <c r="A25" t="s">
        <v>199</v>
      </c>
      <c r="B25" t="s">
        <v>998</v>
      </c>
      <c r="C25" s="238" t="s">
        <v>3612</v>
      </c>
      <c r="E25" t="s">
        <v>199</v>
      </c>
      <c r="F25" t="s">
        <v>998</v>
      </c>
      <c r="G25" s="240" t="s">
        <v>3612</v>
      </c>
      <c r="J25" s="202" t="s">
        <v>197</v>
      </c>
      <c r="K25" s="202" t="s">
        <v>6514</v>
      </c>
      <c r="L25" s="203">
        <v>0</v>
      </c>
    </row>
    <row r="26" spans="1:12" x14ac:dyDescent="0.3">
      <c r="A26" t="s">
        <v>200</v>
      </c>
      <c r="B26" t="s">
        <v>1072</v>
      </c>
      <c r="C26" s="238" t="s">
        <v>4220</v>
      </c>
      <c r="E26" t="s">
        <v>200</v>
      </c>
      <c r="F26" t="s">
        <v>1072</v>
      </c>
      <c r="G26" s="240" t="s">
        <v>4220</v>
      </c>
      <c r="J26" s="202" t="s">
        <v>198</v>
      </c>
      <c r="K26" s="202" t="s">
        <v>1066</v>
      </c>
      <c r="L26" s="203">
        <v>0</v>
      </c>
    </row>
    <row r="27" spans="1:12" x14ac:dyDescent="0.3">
      <c r="A27" t="s">
        <v>201</v>
      </c>
      <c r="B27" t="s">
        <v>1077</v>
      </c>
      <c r="C27" s="238" t="s">
        <v>3612</v>
      </c>
      <c r="E27" t="s">
        <v>201</v>
      </c>
      <c r="F27" t="s">
        <v>1077</v>
      </c>
      <c r="G27" s="240" t="s">
        <v>3612</v>
      </c>
      <c r="J27" s="202" t="s">
        <v>199</v>
      </c>
      <c r="K27" s="202" t="s">
        <v>998</v>
      </c>
      <c r="L27" s="203">
        <v>0</v>
      </c>
    </row>
    <row r="28" spans="1:12" x14ac:dyDescent="0.3">
      <c r="A28" t="s">
        <v>202</v>
      </c>
      <c r="B28" t="s">
        <v>1094</v>
      </c>
      <c r="C28" s="238" t="s">
        <v>4220</v>
      </c>
      <c r="E28" t="s">
        <v>202</v>
      </c>
      <c r="F28" t="s">
        <v>1094</v>
      </c>
      <c r="G28" s="240" t="s">
        <v>4220</v>
      </c>
      <c r="J28" s="202" t="s">
        <v>200</v>
      </c>
      <c r="K28" s="202" t="s">
        <v>1072</v>
      </c>
      <c r="L28" s="203">
        <v>0.1</v>
      </c>
    </row>
    <row r="29" spans="1:12" x14ac:dyDescent="0.3">
      <c r="A29" t="s">
        <v>203</v>
      </c>
      <c r="B29" t="s">
        <v>1112</v>
      </c>
      <c r="C29" s="238" t="s">
        <v>2834</v>
      </c>
      <c r="E29" t="s">
        <v>203</v>
      </c>
      <c r="F29" t="s">
        <v>1112</v>
      </c>
      <c r="G29" s="240" t="s">
        <v>2834</v>
      </c>
      <c r="J29" s="202" t="s">
        <v>201</v>
      </c>
      <c r="K29" s="202" t="s">
        <v>1077</v>
      </c>
      <c r="L29" s="203">
        <v>0.1</v>
      </c>
    </row>
    <row r="30" spans="1:12" x14ac:dyDescent="0.3">
      <c r="A30" t="s">
        <v>204</v>
      </c>
      <c r="B30" t="s">
        <v>1132</v>
      </c>
      <c r="C30" s="238" t="s">
        <v>3612</v>
      </c>
      <c r="E30" t="s">
        <v>204</v>
      </c>
      <c r="F30" t="s">
        <v>1132</v>
      </c>
      <c r="G30" s="240" t="s">
        <v>3612</v>
      </c>
      <c r="J30" s="202" t="s">
        <v>202</v>
      </c>
      <c r="K30" s="202" t="s">
        <v>1094</v>
      </c>
      <c r="L30" s="203">
        <v>0.1</v>
      </c>
    </row>
    <row r="31" spans="1:12" x14ac:dyDescent="0.3">
      <c r="A31" t="s">
        <v>205</v>
      </c>
      <c r="B31" t="s">
        <v>1135</v>
      </c>
      <c r="C31" s="238" t="s">
        <v>4220</v>
      </c>
      <c r="E31" t="s">
        <v>205</v>
      </c>
      <c r="F31" t="s">
        <v>1135</v>
      </c>
      <c r="G31" s="240" t="s">
        <v>4220</v>
      </c>
      <c r="J31" s="202" t="s">
        <v>203</v>
      </c>
      <c r="K31" s="202" t="s">
        <v>1112</v>
      </c>
      <c r="L31" s="203">
        <v>0.2</v>
      </c>
    </row>
    <row r="32" spans="1:12" x14ac:dyDescent="0.3">
      <c r="A32" t="s">
        <v>206</v>
      </c>
      <c r="B32" t="s">
        <v>1140</v>
      </c>
      <c r="C32" s="238" t="s">
        <v>2834</v>
      </c>
      <c r="E32" t="s">
        <v>206</v>
      </c>
      <c r="F32" t="s">
        <v>1140</v>
      </c>
      <c r="G32" s="240" t="s">
        <v>4220</v>
      </c>
      <c r="J32" s="202" t="s">
        <v>204</v>
      </c>
      <c r="K32" s="202" t="s">
        <v>1132</v>
      </c>
      <c r="L32" s="203">
        <v>0.15</v>
      </c>
    </row>
    <row r="33" spans="1:12" x14ac:dyDescent="0.3">
      <c r="A33" t="s">
        <v>207</v>
      </c>
      <c r="B33" t="s">
        <v>961</v>
      </c>
      <c r="C33" s="238" t="s">
        <v>3612</v>
      </c>
      <c r="E33" t="s">
        <v>207</v>
      </c>
      <c r="F33" t="s">
        <v>961</v>
      </c>
      <c r="G33" s="240" t="s">
        <v>2834</v>
      </c>
      <c r="J33" s="202" t="s">
        <v>205</v>
      </c>
      <c r="K33" s="202" t="s">
        <v>1135</v>
      </c>
      <c r="L33" s="203">
        <v>0.1</v>
      </c>
    </row>
    <row r="34" spans="1:12" x14ac:dyDescent="0.3">
      <c r="A34" t="s">
        <v>208</v>
      </c>
      <c r="B34" t="s">
        <v>1028</v>
      </c>
      <c r="C34" s="238" t="s">
        <v>4220</v>
      </c>
      <c r="E34" t="s">
        <v>208</v>
      </c>
      <c r="F34" t="s">
        <v>1028</v>
      </c>
      <c r="G34" s="240" t="s">
        <v>4220</v>
      </c>
      <c r="J34" s="202" t="s">
        <v>206</v>
      </c>
      <c r="K34" s="202" t="s">
        <v>1140</v>
      </c>
      <c r="L34" s="203">
        <v>0.15</v>
      </c>
    </row>
    <row r="35" spans="1:12" x14ac:dyDescent="0.3">
      <c r="A35" t="s">
        <v>209</v>
      </c>
      <c r="B35" t="s">
        <v>1162</v>
      </c>
      <c r="C35" s="238" t="s">
        <v>3271</v>
      </c>
      <c r="E35" t="s">
        <v>209</v>
      </c>
      <c r="F35" t="s">
        <v>1162</v>
      </c>
      <c r="G35" s="240" t="s">
        <v>3271</v>
      </c>
      <c r="J35" s="202" t="s">
        <v>207</v>
      </c>
      <c r="K35" s="202" t="s">
        <v>961</v>
      </c>
      <c r="L35" s="203">
        <v>0.2</v>
      </c>
    </row>
    <row r="36" spans="1:12" x14ac:dyDescent="0.3">
      <c r="A36" t="s">
        <v>210</v>
      </c>
      <c r="B36" t="s">
        <v>1167</v>
      </c>
      <c r="C36" s="238" t="s">
        <v>2834</v>
      </c>
      <c r="E36" t="s">
        <v>210</v>
      </c>
      <c r="F36" t="s">
        <v>1167</v>
      </c>
      <c r="G36" s="240" t="s">
        <v>2834</v>
      </c>
      <c r="J36" s="202" t="s">
        <v>208</v>
      </c>
      <c r="K36" s="202" t="s">
        <v>1028</v>
      </c>
      <c r="L36" s="203">
        <v>0.1</v>
      </c>
    </row>
    <row r="37" spans="1:12" x14ac:dyDescent="0.3">
      <c r="A37" t="s">
        <v>211</v>
      </c>
      <c r="B37" t="s">
        <v>1179</v>
      </c>
      <c r="C37" s="238" t="s">
        <v>4220</v>
      </c>
      <c r="E37" t="s">
        <v>211</v>
      </c>
      <c r="F37" t="s">
        <v>1179</v>
      </c>
      <c r="G37" s="240" t="s">
        <v>4220</v>
      </c>
      <c r="J37" s="202" t="s">
        <v>209</v>
      </c>
      <c r="K37" s="202" t="s">
        <v>1162</v>
      </c>
      <c r="L37" s="203">
        <v>0</v>
      </c>
    </row>
    <row r="38" spans="1:12" x14ac:dyDescent="0.3">
      <c r="A38" t="s">
        <v>212</v>
      </c>
      <c r="B38" t="s">
        <v>1184</v>
      </c>
      <c r="C38" s="238" t="s">
        <v>2834</v>
      </c>
      <c r="E38" t="s">
        <v>212</v>
      </c>
      <c r="F38" t="s">
        <v>1184</v>
      </c>
      <c r="G38" s="240" t="s">
        <v>2834</v>
      </c>
      <c r="J38" s="202" t="s">
        <v>210</v>
      </c>
      <c r="K38" s="202" t="s">
        <v>1167</v>
      </c>
      <c r="L38" s="203">
        <v>0.2</v>
      </c>
    </row>
    <row r="39" spans="1:12" x14ac:dyDescent="0.3">
      <c r="A39" t="s">
        <v>213</v>
      </c>
      <c r="B39" t="s">
        <v>1196</v>
      </c>
      <c r="C39" s="238" t="s">
        <v>2834</v>
      </c>
      <c r="E39" t="s">
        <v>213</v>
      </c>
      <c r="F39" t="s">
        <v>1196</v>
      </c>
      <c r="G39" s="240" t="s">
        <v>2834</v>
      </c>
      <c r="J39" s="202" t="s">
        <v>211</v>
      </c>
      <c r="K39" s="202" t="s">
        <v>1179</v>
      </c>
      <c r="L39" s="203">
        <v>0.1</v>
      </c>
    </row>
    <row r="40" spans="1:12" x14ac:dyDescent="0.3">
      <c r="A40" t="s">
        <v>214</v>
      </c>
      <c r="B40" t="s">
        <v>1217</v>
      </c>
      <c r="C40" s="238" t="s">
        <v>2834</v>
      </c>
      <c r="E40" t="s">
        <v>214</v>
      </c>
      <c r="F40" t="s">
        <v>1217</v>
      </c>
      <c r="G40" s="240" t="s">
        <v>2834</v>
      </c>
      <c r="J40" s="202" t="s">
        <v>212</v>
      </c>
      <c r="K40" s="202" t="s">
        <v>1184</v>
      </c>
      <c r="L40" s="203">
        <v>0.2</v>
      </c>
    </row>
    <row r="41" spans="1:12" x14ac:dyDescent="0.3">
      <c r="A41" t="s">
        <v>215</v>
      </c>
      <c r="B41" t="s">
        <v>1222</v>
      </c>
      <c r="C41" s="238" t="s">
        <v>2834</v>
      </c>
      <c r="E41" t="s">
        <v>215</v>
      </c>
      <c r="F41" t="s">
        <v>1222</v>
      </c>
      <c r="G41" s="240" t="s">
        <v>2834</v>
      </c>
      <c r="J41" s="202" t="s">
        <v>213</v>
      </c>
      <c r="K41" s="202" t="s">
        <v>1196</v>
      </c>
      <c r="L41" s="203">
        <v>0.2</v>
      </c>
    </row>
    <row r="42" spans="1:12" x14ac:dyDescent="0.3">
      <c r="A42" t="s">
        <v>216</v>
      </c>
      <c r="B42" t="s">
        <v>1231</v>
      </c>
      <c r="C42" s="238" t="s">
        <v>3271</v>
      </c>
      <c r="E42" t="s">
        <v>216</v>
      </c>
      <c r="F42" t="s">
        <v>1231</v>
      </c>
      <c r="G42" s="240" t="s">
        <v>3271</v>
      </c>
      <c r="J42" s="202" t="s">
        <v>214</v>
      </c>
      <c r="K42" s="202" t="s">
        <v>1217</v>
      </c>
      <c r="L42" s="203">
        <v>0.2</v>
      </c>
    </row>
    <row r="43" spans="1:12" x14ac:dyDescent="0.3">
      <c r="A43" t="s">
        <v>217</v>
      </c>
      <c r="B43" t="s">
        <v>1250</v>
      </c>
      <c r="C43" s="238" t="s">
        <v>4047</v>
      </c>
      <c r="E43" t="s">
        <v>217</v>
      </c>
      <c r="F43" t="s">
        <v>1250</v>
      </c>
      <c r="G43" s="240" t="s">
        <v>4047</v>
      </c>
      <c r="J43" s="202" t="s">
        <v>215</v>
      </c>
      <c r="K43" s="202" t="s">
        <v>1222</v>
      </c>
      <c r="L43" s="203">
        <v>0.2</v>
      </c>
    </row>
    <row r="44" spans="1:12" x14ac:dyDescent="0.3">
      <c r="A44" t="s">
        <v>218</v>
      </c>
      <c r="B44" t="s">
        <v>1261</v>
      </c>
      <c r="C44" s="238" t="s">
        <v>4220</v>
      </c>
      <c r="E44" t="s">
        <v>218</v>
      </c>
      <c r="F44" t="s">
        <v>1261</v>
      </c>
      <c r="G44" s="240" t="s">
        <v>3612</v>
      </c>
      <c r="J44" s="202" t="s">
        <v>216</v>
      </c>
      <c r="K44" s="202" t="s">
        <v>1231</v>
      </c>
      <c r="L44" s="203">
        <v>0.05</v>
      </c>
    </row>
    <row r="45" spans="1:12" x14ac:dyDescent="0.3">
      <c r="A45" t="s">
        <v>219</v>
      </c>
      <c r="B45" t="s">
        <v>1267</v>
      </c>
      <c r="C45" s="238" t="s">
        <v>2834</v>
      </c>
      <c r="E45" t="s">
        <v>219</v>
      </c>
      <c r="F45" t="s">
        <v>1267</v>
      </c>
      <c r="G45" s="240" t="s">
        <v>2834</v>
      </c>
      <c r="J45" s="202" t="s">
        <v>217</v>
      </c>
      <c r="K45" s="202" t="s">
        <v>1250</v>
      </c>
      <c r="L45" s="203">
        <v>0.05</v>
      </c>
    </row>
    <row r="46" spans="1:12" x14ac:dyDescent="0.3">
      <c r="A46" t="s">
        <v>220</v>
      </c>
      <c r="B46" t="s">
        <v>1272</v>
      </c>
      <c r="C46" s="238" t="s">
        <v>3612</v>
      </c>
      <c r="E46" t="s">
        <v>220</v>
      </c>
      <c r="F46" t="s">
        <v>1272</v>
      </c>
      <c r="G46" s="240" t="s">
        <v>3612</v>
      </c>
      <c r="J46" s="202" t="s">
        <v>218</v>
      </c>
      <c r="K46" s="202" t="s">
        <v>1261</v>
      </c>
      <c r="L46" s="203">
        <v>0.15</v>
      </c>
    </row>
    <row r="47" spans="1:12" x14ac:dyDescent="0.3">
      <c r="A47" t="s">
        <v>221</v>
      </c>
      <c r="B47" t="s">
        <v>1277</v>
      </c>
      <c r="C47" s="238" t="s">
        <v>3612</v>
      </c>
      <c r="E47" t="s">
        <v>221</v>
      </c>
      <c r="F47" t="s">
        <v>1277</v>
      </c>
      <c r="G47" s="240" t="s">
        <v>3612</v>
      </c>
      <c r="J47" s="202" t="s">
        <v>219</v>
      </c>
      <c r="K47" s="202" t="s">
        <v>1267</v>
      </c>
      <c r="L47" s="203">
        <v>0.15</v>
      </c>
    </row>
    <row r="48" spans="1:12" x14ac:dyDescent="0.3">
      <c r="A48" t="s">
        <v>222</v>
      </c>
      <c r="B48" t="s">
        <v>1282</v>
      </c>
      <c r="C48" s="238" t="s">
        <v>3612</v>
      </c>
      <c r="E48" t="s">
        <v>222</v>
      </c>
      <c r="F48" t="s">
        <v>1282</v>
      </c>
      <c r="G48" s="240" t="s">
        <v>3612</v>
      </c>
      <c r="J48" s="202" t="s">
        <v>220</v>
      </c>
      <c r="K48" s="202" t="s">
        <v>1272</v>
      </c>
      <c r="L48" s="203">
        <v>0.15</v>
      </c>
    </row>
    <row r="49" spans="1:12" x14ac:dyDescent="0.3">
      <c r="A49" t="s">
        <v>223</v>
      </c>
      <c r="B49" t="s">
        <v>1300</v>
      </c>
      <c r="C49" s="238" t="s">
        <v>2834</v>
      </c>
      <c r="E49" t="s">
        <v>223</v>
      </c>
      <c r="F49" t="s">
        <v>1300</v>
      </c>
      <c r="G49" s="240" t="s">
        <v>2834</v>
      </c>
      <c r="J49" s="202" t="s">
        <v>221</v>
      </c>
      <c r="K49" s="202" t="s">
        <v>1277</v>
      </c>
      <c r="L49" s="203">
        <v>0.15</v>
      </c>
    </row>
    <row r="50" spans="1:12" x14ac:dyDescent="0.3">
      <c r="A50" t="s">
        <v>224</v>
      </c>
      <c r="B50" t="s">
        <v>1305</v>
      </c>
      <c r="C50" s="238" t="s">
        <v>3271</v>
      </c>
      <c r="E50" t="s">
        <v>224</v>
      </c>
      <c r="F50" t="s">
        <v>1305</v>
      </c>
      <c r="G50" s="240" t="s">
        <v>3271</v>
      </c>
      <c r="J50" s="202" t="s">
        <v>222</v>
      </c>
      <c r="K50" s="202" t="s">
        <v>1282</v>
      </c>
      <c r="L50" s="203">
        <v>0.15</v>
      </c>
    </row>
    <row r="51" spans="1:12" x14ac:dyDescent="0.3">
      <c r="A51" t="s">
        <v>225</v>
      </c>
      <c r="B51" t="s">
        <v>1312</v>
      </c>
      <c r="C51" s="238" t="s">
        <v>2834</v>
      </c>
      <c r="E51" t="s">
        <v>225</v>
      </c>
      <c r="F51" t="s">
        <v>1312</v>
      </c>
      <c r="G51" s="240" t="s">
        <v>2834</v>
      </c>
      <c r="J51" s="202" t="s">
        <v>223</v>
      </c>
      <c r="K51" s="202" t="s">
        <v>1300</v>
      </c>
      <c r="L51" s="203">
        <v>0.2</v>
      </c>
    </row>
    <row r="52" spans="1:12" x14ac:dyDescent="0.3">
      <c r="A52" t="s">
        <v>226</v>
      </c>
      <c r="B52" t="s">
        <v>1327</v>
      </c>
      <c r="C52" s="238" t="s">
        <v>4047</v>
      </c>
      <c r="E52" t="s">
        <v>226</v>
      </c>
      <c r="F52" t="s">
        <v>1327</v>
      </c>
      <c r="G52" s="240" t="s">
        <v>3271</v>
      </c>
      <c r="J52" s="202" t="s">
        <v>224</v>
      </c>
      <c r="K52" s="202" t="s">
        <v>1305</v>
      </c>
      <c r="L52" s="203">
        <v>0</v>
      </c>
    </row>
    <row r="53" spans="1:12" x14ac:dyDescent="0.3">
      <c r="A53" t="s">
        <v>227</v>
      </c>
      <c r="B53" t="s">
        <v>1332</v>
      </c>
      <c r="C53" s="238" t="s">
        <v>3612</v>
      </c>
      <c r="E53" t="s">
        <v>227</v>
      </c>
      <c r="F53" t="s">
        <v>1332</v>
      </c>
      <c r="G53" s="240" t="s">
        <v>3612</v>
      </c>
      <c r="J53" s="202" t="s">
        <v>225</v>
      </c>
      <c r="K53" s="202" t="s">
        <v>1312</v>
      </c>
      <c r="L53" s="203">
        <v>0.2</v>
      </c>
    </row>
    <row r="54" spans="1:12" x14ac:dyDescent="0.3">
      <c r="A54" t="s">
        <v>228</v>
      </c>
      <c r="B54" t="s">
        <v>1342</v>
      </c>
      <c r="C54" s="238" t="s">
        <v>4220</v>
      </c>
      <c r="E54" t="s">
        <v>228</v>
      </c>
      <c r="F54" t="s">
        <v>1342</v>
      </c>
      <c r="G54" s="240" t="s">
        <v>3612</v>
      </c>
      <c r="J54" s="202" t="s">
        <v>226</v>
      </c>
      <c r="K54" s="202" t="s">
        <v>1327</v>
      </c>
      <c r="L54" s="203">
        <v>0.1</v>
      </c>
    </row>
    <row r="55" spans="1:12" x14ac:dyDescent="0.3">
      <c r="A55" t="s">
        <v>229</v>
      </c>
      <c r="B55" t="s">
        <v>1344</v>
      </c>
      <c r="C55" s="238" t="s">
        <v>2834</v>
      </c>
      <c r="E55" t="s">
        <v>229</v>
      </c>
      <c r="F55" t="s">
        <v>1344</v>
      </c>
      <c r="G55" s="240" t="s">
        <v>2834</v>
      </c>
      <c r="J55" s="202" t="s">
        <v>227</v>
      </c>
      <c r="K55" s="202" t="s">
        <v>1332</v>
      </c>
      <c r="L55" s="203">
        <v>0.15</v>
      </c>
    </row>
    <row r="56" spans="1:12" x14ac:dyDescent="0.3">
      <c r="A56" t="s">
        <v>230</v>
      </c>
      <c r="B56" t="s">
        <v>1337</v>
      </c>
      <c r="C56" s="238" t="s">
        <v>3612</v>
      </c>
      <c r="E56" t="s">
        <v>230</v>
      </c>
      <c r="F56" t="s">
        <v>1337</v>
      </c>
      <c r="G56" s="240" t="s">
        <v>3612</v>
      </c>
      <c r="J56" s="202" t="s">
        <v>228</v>
      </c>
      <c r="K56" s="202" t="s">
        <v>1342</v>
      </c>
      <c r="L56" s="203">
        <v>0.15</v>
      </c>
    </row>
    <row r="57" spans="1:12" x14ac:dyDescent="0.3">
      <c r="A57" t="s">
        <v>231</v>
      </c>
      <c r="B57" t="s">
        <v>1349</v>
      </c>
      <c r="C57" s="238" t="s">
        <v>4220</v>
      </c>
      <c r="E57" t="s">
        <v>231</v>
      </c>
      <c r="F57" t="s">
        <v>1349</v>
      </c>
      <c r="G57" s="240" t="s">
        <v>3612</v>
      </c>
      <c r="J57" s="202" t="s">
        <v>229</v>
      </c>
      <c r="K57" s="202" t="s">
        <v>1344</v>
      </c>
      <c r="L57" s="203">
        <v>0.2</v>
      </c>
    </row>
    <row r="58" spans="1:12" x14ac:dyDescent="0.3">
      <c r="A58" t="s">
        <v>232</v>
      </c>
      <c r="B58" t="s">
        <v>1355</v>
      </c>
      <c r="C58" s="238" t="s">
        <v>3271</v>
      </c>
      <c r="E58" t="s">
        <v>232</v>
      </c>
      <c r="F58" t="s">
        <v>1355</v>
      </c>
      <c r="G58" s="240" t="s">
        <v>3271</v>
      </c>
      <c r="J58" s="202" t="s">
        <v>230</v>
      </c>
      <c r="K58" s="202" t="s">
        <v>1337</v>
      </c>
      <c r="L58" s="203">
        <v>0.15</v>
      </c>
    </row>
    <row r="59" spans="1:12" x14ac:dyDescent="0.3">
      <c r="A59" t="s">
        <v>233</v>
      </c>
      <c r="B59" t="s">
        <v>1367</v>
      </c>
      <c r="C59" s="238" t="s">
        <v>2834</v>
      </c>
      <c r="E59" t="s">
        <v>233</v>
      </c>
      <c r="F59" t="s">
        <v>1367</v>
      </c>
      <c r="G59" s="240" t="s">
        <v>2834</v>
      </c>
      <c r="J59" s="202" t="s">
        <v>231</v>
      </c>
      <c r="K59" s="202" t="s">
        <v>1349</v>
      </c>
      <c r="L59" s="203">
        <v>0.1</v>
      </c>
    </row>
    <row r="60" spans="1:12" x14ac:dyDescent="0.3">
      <c r="A60" t="s">
        <v>234</v>
      </c>
      <c r="B60" t="s">
        <v>1379</v>
      </c>
      <c r="C60" s="238" t="s">
        <v>2834</v>
      </c>
      <c r="E60" t="s">
        <v>234</v>
      </c>
      <c r="F60" t="s">
        <v>1379</v>
      </c>
      <c r="G60" s="240" t="s">
        <v>2834</v>
      </c>
      <c r="J60" s="202" t="s">
        <v>232</v>
      </c>
      <c r="K60" s="202" t="s">
        <v>1355</v>
      </c>
      <c r="L60" s="203">
        <v>0</v>
      </c>
    </row>
    <row r="61" spans="1:12" x14ac:dyDescent="0.3">
      <c r="A61" t="s">
        <v>235</v>
      </c>
      <c r="B61" t="s">
        <v>1388</v>
      </c>
      <c r="C61" s="238" t="s">
        <v>2834</v>
      </c>
      <c r="E61" t="s">
        <v>235</v>
      </c>
      <c r="F61" t="s">
        <v>1388</v>
      </c>
      <c r="G61" s="240" t="s">
        <v>3612</v>
      </c>
      <c r="J61" s="202" t="s">
        <v>233</v>
      </c>
      <c r="K61" s="202" t="s">
        <v>1367</v>
      </c>
      <c r="L61" s="203">
        <v>0.2</v>
      </c>
    </row>
    <row r="62" spans="1:12" x14ac:dyDescent="0.3">
      <c r="A62" t="s">
        <v>236</v>
      </c>
      <c r="B62" t="s">
        <v>867</v>
      </c>
      <c r="C62" s="238" t="s">
        <v>2964</v>
      </c>
      <c r="E62" t="s">
        <v>236</v>
      </c>
      <c r="F62" t="s">
        <v>867</v>
      </c>
      <c r="G62" s="240" t="s">
        <v>2964</v>
      </c>
      <c r="J62" s="202" t="s">
        <v>234</v>
      </c>
      <c r="K62" s="202" t="s">
        <v>1379</v>
      </c>
      <c r="L62" s="203">
        <v>0.2</v>
      </c>
    </row>
    <row r="63" spans="1:12" x14ac:dyDescent="0.3">
      <c r="A63" t="s">
        <v>237</v>
      </c>
      <c r="B63" t="s">
        <v>1397</v>
      </c>
      <c r="C63" s="238" t="s">
        <v>3612</v>
      </c>
      <c r="E63" t="s">
        <v>237</v>
      </c>
      <c r="F63" t="s">
        <v>1397</v>
      </c>
      <c r="G63" s="240" t="s">
        <v>3612</v>
      </c>
      <c r="J63" s="202" t="s">
        <v>235</v>
      </c>
      <c r="K63" s="202" t="s">
        <v>1388</v>
      </c>
      <c r="L63" s="203">
        <v>0.2</v>
      </c>
    </row>
    <row r="64" spans="1:12" x14ac:dyDescent="0.3">
      <c r="A64" t="s">
        <v>238</v>
      </c>
      <c r="B64" t="s">
        <v>1410</v>
      </c>
      <c r="C64" s="238" t="s">
        <v>2834</v>
      </c>
      <c r="E64" t="s">
        <v>238</v>
      </c>
      <c r="F64" t="s">
        <v>1410</v>
      </c>
      <c r="G64" s="240" t="s">
        <v>2834</v>
      </c>
      <c r="J64" s="202" t="s">
        <v>236</v>
      </c>
      <c r="K64" s="202" t="s">
        <v>867</v>
      </c>
      <c r="L64" s="203">
        <v>0.25</v>
      </c>
    </row>
    <row r="65" spans="1:12" x14ac:dyDescent="0.3">
      <c r="A65" t="s">
        <v>239</v>
      </c>
      <c r="B65" t="s">
        <v>1415</v>
      </c>
      <c r="C65" s="238" t="s">
        <v>2834</v>
      </c>
      <c r="E65" t="s">
        <v>239</v>
      </c>
      <c r="F65" t="s">
        <v>1415</v>
      </c>
      <c r="G65" s="240" t="s">
        <v>2834</v>
      </c>
      <c r="J65" s="202" t="s">
        <v>237</v>
      </c>
      <c r="K65" s="202" t="s">
        <v>1397</v>
      </c>
      <c r="L65" s="203">
        <v>0.15</v>
      </c>
    </row>
    <row r="66" spans="1:12" x14ac:dyDescent="0.3">
      <c r="A66" t="s">
        <v>240</v>
      </c>
      <c r="B66" t="s">
        <v>1424</v>
      </c>
      <c r="C66" s="238" t="s">
        <v>4220</v>
      </c>
      <c r="E66" t="s">
        <v>240</v>
      </c>
      <c r="F66" t="s">
        <v>1424</v>
      </c>
      <c r="G66" s="240" t="s">
        <v>4220</v>
      </c>
      <c r="J66" s="202" t="s">
        <v>238</v>
      </c>
      <c r="K66" s="202" t="s">
        <v>1410</v>
      </c>
      <c r="L66" s="203">
        <v>0.2</v>
      </c>
    </row>
    <row r="67" spans="1:12" x14ac:dyDescent="0.3">
      <c r="A67" t="s">
        <v>241</v>
      </c>
      <c r="B67" t="s">
        <v>1204</v>
      </c>
      <c r="C67" s="238" t="s">
        <v>2834</v>
      </c>
      <c r="E67" t="s">
        <v>241</v>
      </c>
      <c r="F67" t="s">
        <v>1204</v>
      </c>
      <c r="G67" s="240" t="s">
        <v>2834</v>
      </c>
      <c r="J67" s="202" t="s">
        <v>239</v>
      </c>
      <c r="K67" s="202" t="s">
        <v>1415</v>
      </c>
      <c r="L67" s="203">
        <v>0.2</v>
      </c>
    </row>
    <row r="68" spans="1:12" x14ac:dyDescent="0.3">
      <c r="A68" t="s">
        <v>242</v>
      </c>
      <c r="B68" t="s">
        <v>967</v>
      </c>
      <c r="C68" s="238" t="s">
        <v>4220</v>
      </c>
      <c r="E68" t="s">
        <v>242</v>
      </c>
      <c r="F68" t="s">
        <v>967</v>
      </c>
      <c r="G68" s="240" t="s">
        <v>4220</v>
      </c>
      <c r="J68" s="202" t="s">
        <v>240</v>
      </c>
      <c r="K68" s="202" t="s">
        <v>1424</v>
      </c>
      <c r="L68" s="203">
        <v>0.15</v>
      </c>
    </row>
    <row r="69" spans="1:12" x14ac:dyDescent="0.3">
      <c r="A69" t="s">
        <v>243</v>
      </c>
      <c r="B69" t="s">
        <v>1462</v>
      </c>
      <c r="C69" s="238" t="s">
        <v>2834</v>
      </c>
      <c r="E69" t="s">
        <v>243</v>
      </c>
      <c r="F69" t="s">
        <v>1462</v>
      </c>
      <c r="G69" s="240" t="s">
        <v>2834</v>
      </c>
      <c r="J69" s="202" t="s">
        <v>241</v>
      </c>
      <c r="K69" s="202" t="s">
        <v>1204</v>
      </c>
      <c r="L69" s="203">
        <v>0.2</v>
      </c>
    </row>
    <row r="70" spans="1:12" x14ac:dyDescent="0.3">
      <c r="A70" t="s">
        <v>244</v>
      </c>
      <c r="B70" t="s">
        <v>1473</v>
      </c>
      <c r="C70" s="238" t="s">
        <v>2834</v>
      </c>
      <c r="E70" t="s">
        <v>244</v>
      </c>
      <c r="F70" t="s">
        <v>1473</v>
      </c>
      <c r="G70" s="240" t="s">
        <v>3612</v>
      </c>
      <c r="J70" s="202" t="s">
        <v>242</v>
      </c>
      <c r="K70" s="202" t="s">
        <v>967</v>
      </c>
      <c r="L70" s="203">
        <v>0.1</v>
      </c>
    </row>
    <row r="71" spans="1:12" x14ac:dyDescent="0.3">
      <c r="A71" t="s">
        <v>245</v>
      </c>
      <c r="B71" t="s">
        <v>1486</v>
      </c>
      <c r="C71" s="238" t="s">
        <v>2834</v>
      </c>
      <c r="E71" t="s">
        <v>245</v>
      </c>
      <c r="F71" t="s">
        <v>1486</v>
      </c>
      <c r="G71" s="240" t="s">
        <v>2834</v>
      </c>
      <c r="J71" s="202" t="s">
        <v>243</v>
      </c>
      <c r="K71" s="202" t="s">
        <v>1462</v>
      </c>
      <c r="L71" s="203">
        <v>0.2</v>
      </c>
    </row>
    <row r="72" spans="1:12" x14ac:dyDescent="0.3">
      <c r="A72" t="s">
        <v>246</v>
      </c>
      <c r="B72" t="s">
        <v>247</v>
      </c>
      <c r="C72" s="238" t="s">
        <v>3271</v>
      </c>
      <c r="E72" t="s">
        <v>246</v>
      </c>
      <c r="F72" t="s">
        <v>247</v>
      </c>
      <c r="G72" s="240" t="s">
        <v>3271</v>
      </c>
      <c r="J72" s="202" t="s">
        <v>244</v>
      </c>
      <c r="K72" s="202" t="s">
        <v>1473</v>
      </c>
      <c r="L72" s="203">
        <v>0.15</v>
      </c>
    </row>
    <row r="73" spans="1:12" x14ac:dyDescent="0.3">
      <c r="A73" t="s">
        <v>250</v>
      </c>
      <c r="B73" t="s">
        <v>1494</v>
      </c>
      <c r="C73" s="238" t="s">
        <v>4220</v>
      </c>
      <c r="E73" t="s">
        <v>250</v>
      </c>
      <c r="F73" t="s">
        <v>1494</v>
      </c>
      <c r="G73" s="240" t="s">
        <v>4220</v>
      </c>
      <c r="J73" s="202" t="s">
        <v>245</v>
      </c>
      <c r="K73" s="202" t="s">
        <v>1486</v>
      </c>
      <c r="L73" s="203">
        <v>0.2</v>
      </c>
    </row>
    <row r="74" spans="1:12" x14ac:dyDescent="0.3">
      <c r="A74" t="s">
        <v>251</v>
      </c>
      <c r="B74" t="s">
        <v>1499</v>
      </c>
      <c r="C74" s="238" t="s">
        <v>3612</v>
      </c>
      <c r="E74" t="s">
        <v>251</v>
      </c>
      <c r="F74" t="s">
        <v>1499</v>
      </c>
      <c r="G74" s="240" t="s">
        <v>2834</v>
      </c>
      <c r="J74" s="202" t="s">
        <v>246</v>
      </c>
      <c r="K74" s="202" t="s">
        <v>247</v>
      </c>
      <c r="L74" s="203">
        <v>0</v>
      </c>
    </row>
    <row r="75" spans="1:12" x14ac:dyDescent="0.3">
      <c r="A75" t="s">
        <v>252</v>
      </c>
      <c r="B75" t="s">
        <v>1421</v>
      </c>
      <c r="C75" s="238" t="s">
        <v>2834</v>
      </c>
      <c r="E75" t="s">
        <v>252</v>
      </c>
      <c r="F75" t="s">
        <v>1421</v>
      </c>
      <c r="G75" s="240" t="s">
        <v>2834</v>
      </c>
      <c r="J75" s="202" t="s">
        <v>250</v>
      </c>
      <c r="K75" s="202" t="s">
        <v>1494</v>
      </c>
      <c r="L75" s="203">
        <v>0.1</v>
      </c>
    </row>
    <row r="76" spans="1:12" x14ac:dyDescent="0.3">
      <c r="A76" t="s">
        <v>253</v>
      </c>
      <c r="B76" t="s">
        <v>1533</v>
      </c>
      <c r="C76" s="238" t="s">
        <v>3612</v>
      </c>
      <c r="E76" t="s">
        <v>253</v>
      </c>
      <c r="F76" t="s">
        <v>1533</v>
      </c>
      <c r="G76" s="240" t="s">
        <v>2834</v>
      </c>
      <c r="J76" s="202" t="s">
        <v>251</v>
      </c>
      <c r="K76" s="202" t="s">
        <v>1499</v>
      </c>
      <c r="L76" s="203">
        <v>0.15</v>
      </c>
    </row>
    <row r="77" spans="1:12" x14ac:dyDescent="0.3">
      <c r="A77" t="s">
        <v>254</v>
      </c>
      <c r="B77" t="s">
        <v>1538</v>
      </c>
      <c r="C77" s="238" t="s">
        <v>3612</v>
      </c>
      <c r="E77" t="s">
        <v>254</v>
      </c>
      <c r="F77" t="s">
        <v>1538</v>
      </c>
      <c r="G77" s="240" t="s">
        <v>3612</v>
      </c>
      <c r="J77" s="202" t="s">
        <v>252</v>
      </c>
      <c r="K77" s="202" t="s">
        <v>1421</v>
      </c>
      <c r="L77" s="203">
        <v>0.2</v>
      </c>
    </row>
    <row r="78" spans="1:12" x14ac:dyDescent="0.3">
      <c r="A78" t="s">
        <v>255</v>
      </c>
      <c r="B78" t="s">
        <v>1563</v>
      </c>
      <c r="C78" s="238" t="s">
        <v>3271</v>
      </c>
      <c r="E78" t="s">
        <v>255</v>
      </c>
      <c r="F78" t="s">
        <v>1563</v>
      </c>
      <c r="G78" s="240" t="s">
        <v>3271</v>
      </c>
      <c r="J78" s="202" t="s">
        <v>253</v>
      </c>
      <c r="K78" s="202" t="s">
        <v>1533</v>
      </c>
      <c r="L78" s="203">
        <v>0.15</v>
      </c>
    </row>
    <row r="79" spans="1:12" x14ac:dyDescent="0.3">
      <c r="A79" t="s">
        <v>256</v>
      </c>
      <c r="B79" t="s">
        <v>1569</v>
      </c>
      <c r="C79" s="238" t="s">
        <v>4220</v>
      </c>
      <c r="E79" t="s">
        <v>256</v>
      </c>
      <c r="F79" t="s">
        <v>1569</v>
      </c>
      <c r="G79" s="240" t="s">
        <v>4220</v>
      </c>
      <c r="J79" s="202" t="s">
        <v>254</v>
      </c>
      <c r="K79" s="202" t="s">
        <v>1538</v>
      </c>
      <c r="L79" s="203">
        <v>0.1</v>
      </c>
    </row>
    <row r="80" spans="1:12" x14ac:dyDescent="0.3">
      <c r="A80" t="s">
        <v>257</v>
      </c>
      <c r="B80" t="s">
        <v>1574</v>
      </c>
      <c r="C80" s="238" t="s">
        <v>4047</v>
      </c>
      <c r="E80" t="s">
        <v>257</v>
      </c>
      <c r="F80" t="s">
        <v>1574</v>
      </c>
      <c r="G80" s="240" t="s">
        <v>4047</v>
      </c>
      <c r="J80" s="202" t="s">
        <v>255</v>
      </c>
      <c r="K80" s="202" t="s">
        <v>1563</v>
      </c>
      <c r="L80" s="203">
        <v>0</v>
      </c>
    </row>
    <row r="81" spans="1:12" x14ac:dyDescent="0.3">
      <c r="A81" t="s">
        <v>258</v>
      </c>
      <c r="B81" t="s">
        <v>1579</v>
      </c>
      <c r="C81" s="238" t="s">
        <v>3612</v>
      </c>
      <c r="E81" t="s">
        <v>258</v>
      </c>
      <c r="F81" t="s">
        <v>1579</v>
      </c>
      <c r="G81" s="240" t="s">
        <v>3612</v>
      </c>
      <c r="J81" s="202" t="s">
        <v>256</v>
      </c>
      <c r="K81" s="202" t="s">
        <v>1569</v>
      </c>
      <c r="L81" s="203">
        <v>0.1</v>
      </c>
    </row>
    <row r="82" spans="1:12" x14ac:dyDescent="0.3">
      <c r="A82" t="s">
        <v>259</v>
      </c>
      <c r="B82" t="s">
        <v>1584</v>
      </c>
      <c r="C82" s="238" t="s">
        <v>2834</v>
      </c>
      <c r="E82" t="s">
        <v>259</v>
      </c>
      <c r="F82" t="s">
        <v>1584</v>
      </c>
      <c r="G82" s="240" t="s">
        <v>2834</v>
      </c>
      <c r="J82" s="202" t="s">
        <v>257</v>
      </c>
      <c r="K82" s="202" t="s">
        <v>1574</v>
      </c>
      <c r="L82" s="203">
        <v>0.05</v>
      </c>
    </row>
    <row r="83" spans="1:12" x14ac:dyDescent="0.3">
      <c r="A83" t="s">
        <v>260</v>
      </c>
      <c r="B83" t="s">
        <v>1611</v>
      </c>
      <c r="C83" s="238" t="s">
        <v>4047</v>
      </c>
      <c r="E83" t="s">
        <v>260</v>
      </c>
      <c r="F83" t="s">
        <v>1611</v>
      </c>
      <c r="G83" s="240" t="s">
        <v>4047</v>
      </c>
      <c r="J83" s="202" t="s">
        <v>258</v>
      </c>
      <c r="K83" s="202" t="s">
        <v>1579</v>
      </c>
      <c r="L83" s="203">
        <v>0</v>
      </c>
    </row>
    <row r="84" spans="1:12" x14ac:dyDescent="0.3">
      <c r="A84" t="s">
        <v>261</v>
      </c>
      <c r="B84" t="s">
        <v>1616</v>
      </c>
      <c r="C84" s="238" t="s">
        <v>2834</v>
      </c>
      <c r="E84" t="s">
        <v>261</v>
      </c>
      <c r="F84" t="s">
        <v>1616</v>
      </c>
      <c r="G84" s="240" t="s">
        <v>2834</v>
      </c>
      <c r="J84" s="202" t="s">
        <v>259</v>
      </c>
      <c r="K84" s="202" t="s">
        <v>1584</v>
      </c>
      <c r="L84" s="203">
        <v>0.2</v>
      </c>
    </row>
    <row r="85" spans="1:12" x14ac:dyDescent="0.3">
      <c r="A85" t="s">
        <v>262</v>
      </c>
      <c r="B85" t="s">
        <v>1621</v>
      </c>
      <c r="C85" s="238" t="s">
        <v>2834</v>
      </c>
      <c r="E85" t="s">
        <v>262</v>
      </c>
      <c r="F85" t="s">
        <v>1621</v>
      </c>
      <c r="G85" s="240" t="s">
        <v>3612</v>
      </c>
      <c r="J85" s="202" t="s">
        <v>260</v>
      </c>
      <c r="K85" s="202" t="s">
        <v>1611</v>
      </c>
      <c r="L85" s="203">
        <v>0.05</v>
      </c>
    </row>
    <row r="86" spans="1:12" x14ac:dyDescent="0.3">
      <c r="A86" t="s">
        <v>263</v>
      </c>
      <c r="B86" t="s">
        <v>1623</v>
      </c>
      <c r="C86" s="238" t="s">
        <v>4220</v>
      </c>
      <c r="E86" t="s">
        <v>263</v>
      </c>
      <c r="F86" t="s">
        <v>1623</v>
      </c>
      <c r="G86" s="240" t="s">
        <v>4047</v>
      </c>
      <c r="J86" s="202" t="s">
        <v>261</v>
      </c>
      <c r="K86" s="202" t="s">
        <v>1616</v>
      </c>
      <c r="L86" s="203">
        <v>0.2</v>
      </c>
    </row>
    <row r="87" spans="1:12" x14ac:dyDescent="0.3">
      <c r="A87" t="s">
        <v>264</v>
      </c>
      <c r="B87" t="s">
        <v>1628</v>
      </c>
      <c r="C87" s="238" t="s">
        <v>2964</v>
      </c>
      <c r="E87" t="s">
        <v>264</v>
      </c>
      <c r="F87" t="s">
        <v>1628</v>
      </c>
      <c r="G87" s="240" t="s">
        <v>2964</v>
      </c>
      <c r="J87" s="202" t="s">
        <v>262</v>
      </c>
      <c r="K87" s="202" t="s">
        <v>1621</v>
      </c>
      <c r="L87" s="203">
        <v>0</v>
      </c>
    </row>
    <row r="88" spans="1:12" x14ac:dyDescent="0.3">
      <c r="A88" t="s">
        <v>265</v>
      </c>
      <c r="B88" t="s">
        <v>1637</v>
      </c>
      <c r="C88" s="238" t="s">
        <v>4220</v>
      </c>
      <c r="E88" t="s">
        <v>265</v>
      </c>
      <c r="F88" t="s">
        <v>1637</v>
      </c>
      <c r="G88" s="240" t="s">
        <v>4220</v>
      </c>
      <c r="J88" s="202" t="s">
        <v>263</v>
      </c>
      <c r="K88" s="202" t="s">
        <v>1623</v>
      </c>
      <c r="L88" s="203">
        <v>0.1</v>
      </c>
    </row>
    <row r="89" spans="1:12" x14ac:dyDescent="0.3">
      <c r="A89" t="s">
        <v>266</v>
      </c>
      <c r="B89" t="s">
        <v>1642</v>
      </c>
      <c r="C89" s="238" t="s">
        <v>4047</v>
      </c>
      <c r="E89" t="s">
        <v>266</v>
      </c>
      <c r="F89" t="s">
        <v>1642</v>
      </c>
      <c r="G89" s="240" t="s">
        <v>4047</v>
      </c>
      <c r="J89" s="202" t="s">
        <v>264</v>
      </c>
      <c r="K89" s="202" t="s">
        <v>1628</v>
      </c>
      <c r="L89" s="203">
        <v>0.25</v>
      </c>
    </row>
    <row r="90" spans="1:12" x14ac:dyDescent="0.3">
      <c r="A90" t="s">
        <v>267</v>
      </c>
      <c r="B90" t="s">
        <v>1647</v>
      </c>
      <c r="C90" s="238" t="s">
        <v>2834</v>
      </c>
      <c r="E90" t="s">
        <v>267</v>
      </c>
      <c r="F90" t="s">
        <v>1647</v>
      </c>
      <c r="G90" s="240" t="s">
        <v>2834</v>
      </c>
      <c r="J90" s="202" t="s">
        <v>265</v>
      </c>
      <c r="K90" s="202" t="s">
        <v>1637</v>
      </c>
      <c r="L90" s="203">
        <v>0.15</v>
      </c>
    </row>
    <row r="91" spans="1:12" x14ac:dyDescent="0.3">
      <c r="A91" t="s">
        <v>268</v>
      </c>
      <c r="B91" t="s">
        <v>1652</v>
      </c>
      <c r="C91" s="238" t="s">
        <v>2834</v>
      </c>
      <c r="E91" t="s">
        <v>268</v>
      </c>
      <c r="F91" t="s">
        <v>1652</v>
      </c>
      <c r="G91" s="240" t="s">
        <v>2834</v>
      </c>
      <c r="J91" s="202" t="s">
        <v>266</v>
      </c>
      <c r="K91" s="202" t="s">
        <v>1642</v>
      </c>
      <c r="L91" s="203">
        <v>0.05</v>
      </c>
    </row>
    <row r="92" spans="1:12" x14ac:dyDescent="0.3">
      <c r="A92" t="s">
        <v>269</v>
      </c>
      <c r="B92" t="s">
        <v>1661</v>
      </c>
      <c r="C92" s="238" t="s">
        <v>4220</v>
      </c>
      <c r="E92" t="s">
        <v>269</v>
      </c>
      <c r="F92" t="s">
        <v>1661</v>
      </c>
      <c r="G92" s="240" t="s">
        <v>3612</v>
      </c>
      <c r="J92" s="202" t="s">
        <v>267</v>
      </c>
      <c r="K92" s="202" t="s">
        <v>1647</v>
      </c>
      <c r="L92" s="203">
        <v>0.2</v>
      </c>
    </row>
    <row r="93" spans="1:12" x14ac:dyDescent="0.3">
      <c r="A93" t="s">
        <v>270</v>
      </c>
      <c r="B93" t="s">
        <v>1541</v>
      </c>
      <c r="C93" s="238" t="s">
        <v>3612</v>
      </c>
      <c r="E93" t="s">
        <v>270</v>
      </c>
      <c r="F93" t="s">
        <v>1541</v>
      </c>
      <c r="G93" s="240" t="s">
        <v>3612</v>
      </c>
      <c r="J93" s="202" t="s">
        <v>268</v>
      </c>
      <c r="K93" s="202" t="s">
        <v>1652</v>
      </c>
      <c r="L93" s="203">
        <v>0.15</v>
      </c>
    </row>
    <row r="94" spans="1:12" x14ac:dyDescent="0.3">
      <c r="A94" t="s">
        <v>271</v>
      </c>
      <c r="B94" t="s">
        <v>1684</v>
      </c>
      <c r="C94" s="238" t="s">
        <v>3271</v>
      </c>
      <c r="E94" t="s">
        <v>271</v>
      </c>
      <c r="F94" t="s">
        <v>1684</v>
      </c>
      <c r="G94" s="240" t="s">
        <v>3271</v>
      </c>
      <c r="J94" s="202" t="s">
        <v>269</v>
      </c>
      <c r="K94" s="202" t="s">
        <v>1661</v>
      </c>
      <c r="L94" s="203">
        <v>0.15</v>
      </c>
    </row>
    <row r="95" spans="1:12" x14ac:dyDescent="0.3">
      <c r="A95" t="s">
        <v>272</v>
      </c>
      <c r="B95" t="s">
        <v>1243</v>
      </c>
      <c r="C95" s="238" t="s">
        <v>2964</v>
      </c>
      <c r="E95" t="s">
        <v>272</v>
      </c>
      <c r="F95" t="s">
        <v>1243</v>
      </c>
      <c r="G95" s="240" t="s">
        <v>2964</v>
      </c>
      <c r="J95" s="202" t="s">
        <v>270</v>
      </c>
      <c r="K95" s="202" t="s">
        <v>1541</v>
      </c>
      <c r="L95" s="203">
        <v>0.15</v>
      </c>
    </row>
    <row r="96" spans="1:12" x14ac:dyDescent="0.3">
      <c r="A96" t="s">
        <v>273</v>
      </c>
      <c r="B96" t="s">
        <v>1697</v>
      </c>
      <c r="C96" s="238" t="s">
        <v>2834</v>
      </c>
      <c r="E96" t="s">
        <v>273</v>
      </c>
      <c r="F96" t="s">
        <v>1697</v>
      </c>
      <c r="G96" s="240" t="s">
        <v>2834</v>
      </c>
      <c r="J96" s="202" t="s">
        <v>271</v>
      </c>
      <c r="K96" s="202" t="s">
        <v>1684</v>
      </c>
      <c r="L96" s="203">
        <v>0</v>
      </c>
    </row>
    <row r="97" spans="1:12" x14ac:dyDescent="0.3">
      <c r="A97" t="s">
        <v>274</v>
      </c>
      <c r="B97" t="s">
        <v>1702</v>
      </c>
      <c r="C97" s="238" t="s">
        <v>2834</v>
      </c>
      <c r="E97" t="s">
        <v>274</v>
      </c>
      <c r="F97" t="s">
        <v>1702</v>
      </c>
      <c r="G97" s="240" t="s">
        <v>2834</v>
      </c>
      <c r="J97" s="202" t="s">
        <v>272</v>
      </c>
      <c r="K97" s="202" t="s">
        <v>1243</v>
      </c>
      <c r="L97" s="203">
        <v>0.25</v>
      </c>
    </row>
    <row r="98" spans="1:12" x14ac:dyDescent="0.3">
      <c r="A98" t="s">
        <v>275</v>
      </c>
      <c r="B98" t="s">
        <v>1707</v>
      </c>
      <c r="C98" s="238" t="s">
        <v>4220</v>
      </c>
      <c r="E98" t="s">
        <v>275</v>
      </c>
      <c r="F98" t="s">
        <v>1707</v>
      </c>
      <c r="G98" s="240" t="s">
        <v>3271</v>
      </c>
      <c r="J98" s="202" t="s">
        <v>273</v>
      </c>
      <c r="K98" s="202" t="s">
        <v>1697</v>
      </c>
      <c r="L98" s="203">
        <v>0.2</v>
      </c>
    </row>
    <row r="99" spans="1:12" x14ac:dyDescent="0.3">
      <c r="A99" t="s">
        <v>276</v>
      </c>
      <c r="B99" t="s">
        <v>1712</v>
      </c>
      <c r="C99" s="238" t="s">
        <v>2834</v>
      </c>
      <c r="E99" t="s">
        <v>276</v>
      </c>
      <c r="F99" t="s">
        <v>1712</v>
      </c>
      <c r="G99" s="240" t="s">
        <v>2834</v>
      </c>
      <c r="J99" s="202" t="s">
        <v>274</v>
      </c>
      <c r="K99" s="202" t="s">
        <v>1702</v>
      </c>
      <c r="L99" s="203">
        <v>0.2</v>
      </c>
    </row>
    <row r="100" spans="1:12" x14ac:dyDescent="0.3">
      <c r="A100" t="s">
        <v>277</v>
      </c>
      <c r="B100" t="s">
        <v>1717</v>
      </c>
      <c r="C100" s="238" t="s">
        <v>3612</v>
      </c>
      <c r="E100" t="s">
        <v>277</v>
      </c>
      <c r="F100" t="s">
        <v>1717</v>
      </c>
      <c r="G100" s="240" t="s">
        <v>2834</v>
      </c>
      <c r="J100" s="202" t="s">
        <v>275</v>
      </c>
      <c r="K100" s="202" t="s">
        <v>1707</v>
      </c>
      <c r="L100" s="203">
        <v>0.15</v>
      </c>
    </row>
    <row r="101" spans="1:12" x14ac:dyDescent="0.3">
      <c r="A101" t="s">
        <v>278</v>
      </c>
      <c r="B101" t="s">
        <v>1719</v>
      </c>
      <c r="C101" s="238" t="s">
        <v>4047</v>
      </c>
      <c r="E101" t="s">
        <v>278</v>
      </c>
      <c r="F101" t="s">
        <v>1719</v>
      </c>
      <c r="G101" s="240" t="s">
        <v>4047</v>
      </c>
      <c r="J101" s="202" t="s">
        <v>276</v>
      </c>
      <c r="K101" s="202" t="s">
        <v>1712</v>
      </c>
      <c r="L101" s="203">
        <v>0.2</v>
      </c>
    </row>
    <row r="102" spans="1:12" x14ac:dyDescent="0.3">
      <c r="A102" t="s">
        <v>279</v>
      </c>
      <c r="B102" t="s">
        <v>1730</v>
      </c>
      <c r="C102" s="238" t="s">
        <v>3612</v>
      </c>
      <c r="E102" t="s">
        <v>279</v>
      </c>
      <c r="F102" t="s">
        <v>1730</v>
      </c>
      <c r="G102" s="240" t="s">
        <v>4220</v>
      </c>
      <c r="J102" s="202" t="s">
        <v>277</v>
      </c>
      <c r="K102" s="202" t="s">
        <v>1717</v>
      </c>
      <c r="L102" s="203">
        <v>0</v>
      </c>
    </row>
    <row r="103" spans="1:12" x14ac:dyDescent="0.3">
      <c r="A103" t="s">
        <v>280</v>
      </c>
      <c r="B103" t="s">
        <v>1741</v>
      </c>
      <c r="C103" s="238" t="s">
        <v>4220</v>
      </c>
      <c r="E103" t="s">
        <v>280</v>
      </c>
      <c r="F103" t="s">
        <v>1741</v>
      </c>
      <c r="G103" s="240" t="s">
        <v>4220</v>
      </c>
      <c r="J103" s="202" t="s">
        <v>278</v>
      </c>
      <c r="K103" s="202" t="s">
        <v>1719</v>
      </c>
      <c r="L103" s="203">
        <v>0.05</v>
      </c>
    </row>
    <row r="104" spans="1:12" x14ac:dyDescent="0.3">
      <c r="A104" t="s">
        <v>281</v>
      </c>
      <c r="B104" t="s">
        <v>1746</v>
      </c>
      <c r="C104" s="238" t="s">
        <v>4220</v>
      </c>
      <c r="E104" t="s">
        <v>281</v>
      </c>
      <c r="F104" t="s">
        <v>1746</v>
      </c>
      <c r="G104" s="240" t="s">
        <v>4220</v>
      </c>
      <c r="J104" s="202" t="s">
        <v>279</v>
      </c>
      <c r="K104" s="202" t="s">
        <v>1730</v>
      </c>
      <c r="L104" s="203">
        <v>0</v>
      </c>
    </row>
    <row r="105" spans="1:12" x14ac:dyDescent="0.3">
      <c r="A105" t="s">
        <v>282</v>
      </c>
      <c r="B105" t="s">
        <v>1751</v>
      </c>
      <c r="C105" s="238" t="s">
        <v>2834</v>
      </c>
      <c r="E105" t="s">
        <v>282</v>
      </c>
      <c r="F105" t="s">
        <v>1751</v>
      </c>
      <c r="G105" s="240" t="s">
        <v>2834</v>
      </c>
      <c r="J105" s="202" t="s">
        <v>280</v>
      </c>
      <c r="K105" s="202" t="s">
        <v>1741</v>
      </c>
      <c r="L105" s="203">
        <v>0.1</v>
      </c>
    </row>
    <row r="106" spans="1:12" x14ac:dyDescent="0.3">
      <c r="A106" t="s">
        <v>283</v>
      </c>
      <c r="B106" t="s">
        <v>1769</v>
      </c>
      <c r="C106" s="238" t="s">
        <v>2834</v>
      </c>
      <c r="E106" t="s">
        <v>283</v>
      </c>
      <c r="F106" t="s">
        <v>1769</v>
      </c>
      <c r="G106" s="240" t="s">
        <v>2834</v>
      </c>
      <c r="J106" s="202" t="s">
        <v>281</v>
      </c>
      <c r="K106" s="202" t="s">
        <v>1746</v>
      </c>
      <c r="L106" s="203">
        <v>0.1</v>
      </c>
    </row>
    <row r="107" spans="1:12" x14ac:dyDescent="0.3">
      <c r="A107" t="s">
        <v>284</v>
      </c>
      <c r="B107" t="s">
        <v>1774</v>
      </c>
      <c r="C107" s="238" t="s">
        <v>3612</v>
      </c>
      <c r="E107" t="s">
        <v>284</v>
      </c>
      <c r="F107" t="s">
        <v>1774</v>
      </c>
      <c r="G107" s="240" t="s">
        <v>3612</v>
      </c>
      <c r="J107" s="202" t="s">
        <v>282</v>
      </c>
      <c r="K107" s="202" t="s">
        <v>1751</v>
      </c>
      <c r="L107" s="203">
        <v>0.2</v>
      </c>
    </row>
    <row r="108" spans="1:12" x14ac:dyDescent="0.3">
      <c r="A108" t="s">
        <v>285</v>
      </c>
      <c r="B108" t="s">
        <v>1681</v>
      </c>
      <c r="C108" s="238" t="s">
        <v>2834</v>
      </c>
      <c r="E108" t="s">
        <v>285</v>
      </c>
      <c r="F108" t="s">
        <v>1681</v>
      </c>
      <c r="G108" s="240" t="s">
        <v>2834</v>
      </c>
      <c r="J108" s="202" t="s">
        <v>283</v>
      </c>
      <c r="K108" s="202" t="s">
        <v>1769</v>
      </c>
      <c r="L108" s="203">
        <v>0.2</v>
      </c>
    </row>
    <row r="109" spans="1:12" x14ac:dyDescent="0.3">
      <c r="A109" t="s">
        <v>286</v>
      </c>
      <c r="B109" t="s">
        <v>1783</v>
      </c>
      <c r="C109" s="238" t="s">
        <v>4047</v>
      </c>
      <c r="E109" t="s">
        <v>286</v>
      </c>
      <c r="F109" t="s">
        <v>1783</v>
      </c>
      <c r="G109" s="240" t="s">
        <v>4047</v>
      </c>
      <c r="J109" s="202" t="s">
        <v>284</v>
      </c>
      <c r="K109" s="202" t="s">
        <v>1774</v>
      </c>
      <c r="L109" s="203">
        <v>0.1</v>
      </c>
    </row>
    <row r="110" spans="1:12" x14ac:dyDescent="0.3">
      <c r="A110" t="s">
        <v>287</v>
      </c>
      <c r="B110" t="s">
        <v>1792</v>
      </c>
      <c r="C110" s="238" t="s">
        <v>2834</v>
      </c>
      <c r="E110" t="s">
        <v>287</v>
      </c>
      <c r="F110" t="s">
        <v>1792</v>
      </c>
      <c r="G110" s="240" t="s">
        <v>2834</v>
      </c>
      <c r="J110" s="202" t="s">
        <v>285</v>
      </c>
      <c r="K110" s="202" t="s">
        <v>1681</v>
      </c>
      <c r="L110" s="203">
        <v>0.2</v>
      </c>
    </row>
    <row r="111" spans="1:12" x14ac:dyDescent="0.3">
      <c r="A111" t="s">
        <v>288</v>
      </c>
      <c r="B111" t="s">
        <v>1803</v>
      </c>
      <c r="C111" s="238" t="s">
        <v>4220</v>
      </c>
      <c r="E111" t="s">
        <v>288</v>
      </c>
      <c r="F111" t="s">
        <v>1803</v>
      </c>
      <c r="G111" s="240" t="s">
        <v>4220</v>
      </c>
      <c r="J111" s="202" t="s">
        <v>286</v>
      </c>
      <c r="K111" s="202" t="s">
        <v>1783</v>
      </c>
      <c r="L111" s="203">
        <v>0.05</v>
      </c>
    </row>
    <row r="112" spans="1:12" x14ac:dyDescent="0.3">
      <c r="A112" t="s">
        <v>289</v>
      </c>
      <c r="B112" t="s">
        <v>1808</v>
      </c>
      <c r="C112" s="238" t="s">
        <v>4220</v>
      </c>
      <c r="E112" t="s">
        <v>289</v>
      </c>
      <c r="F112" t="s">
        <v>1808</v>
      </c>
      <c r="G112" s="240" t="s">
        <v>4220</v>
      </c>
      <c r="J112" s="202" t="s">
        <v>287</v>
      </c>
      <c r="K112" s="202" t="s">
        <v>1792</v>
      </c>
      <c r="L112" s="203">
        <v>0.2</v>
      </c>
    </row>
    <row r="113" spans="1:12" x14ac:dyDescent="0.3">
      <c r="A113" t="s">
        <v>290</v>
      </c>
      <c r="B113" t="s">
        <v>1817</v>
      </c>
      <c r="C113" s="238" t="s">
        <v>3271</v>
      </c>
      <c r="E113" t="s">
        <v>290</v>
      </c>
      <c r="F113" t="s">
        <v>1817</v>
      </c>
      <c r="G113" s="240" t="s">
        <v>3271</v>
      </c>
      <c r="J113" s="202" t="s">
        <v>288</v>
      </c>
      <c r="K113" s="202" t="s">
        <v>1803</v>
      </c>
      <c r="L113" s="203">
        <v>0.1</v>
      </c>
    </row>
    <row r="114" spans="1:12" x14ac:dyDescent="0.3">
      <c r="A114" t="s">
        <v>291</v>
      </c>
      <c r="B114" t="s">
        <v>831</v>
      </c>
      <c r="C114" s="238" t="s">
        <v>2834</v>
      </c>
      <c r="E114" t="s">
        <v>291</v>
      </c>
      <c r="F114" t="s">
        <v>831</v>
      </c>
      <c r="G114" s="240" t="s">
        <v>2834</v>
      </c>
      <c r="J114" s="202" t="s">
        <v>289</v>
      </c>
      <c r="K114" s="202" t="s">
        <v>1808</v>
      </c>
      <c r="L114" s="203">
        <v>0.1</v>
      </c>
    </row>
    <row r="115" spans="1:12" x14ac:dyDescent="0.3">
      <c r="A115" t="s">
        <v>292</v>
      </c>
      <c r="B115" t="s">
        <v>1826</v>
      </c>
      <c r="C115" s="238" t="s">
        <v>4220</v>
      </c>
      <c r="E115" t="s">
        <v>292</v>
      </c>
      <c r="F115" t="s">
        <v>1826</v>
      </c>
      <c r="G115" s="240" t="s">
        <v>3612</v>
      </c>
      <c r="J115" s="202" t="s">
        <v>290</v>
      </c>
      <c r="K115" s="202" t="s">
        <v>1817</v>
      </c>
      <c r="L115" s="203">
        <v>0</v>
      </c>
    </row>
    <row r="116" spans="1:12" x14ac:dyDescent="0.3">
      <c r="A116" t="s">
        <v>293</v>
      </c>
      <c r="B116" t="s">
        <v>1848</v>
      </c>
      <c r="C116" s="238" t="s">
        <v>2834</v>
      </c>
      <c r="E116" t="s">
        <v>293</v>
      </c>
      <c r="F116" t="s">
        <v>1848</v>
      </c>
      <c r="G116" s="240" t="s">
        <v>2834</v>
      </c>
      <c r="J116" s="202" t="s">
        <v>291</v>
      </c>
      <c r="K116" s="202" t="s">
        <v>831</v>
      </c>
      <c r="L116" s="203">
        <v>0.2</v>
      </c>
    </row>
    <row r="117" spans="1:12" x14ac:dyDescent="0.3">
      <c r="A117" t="s">
        <v>294</v>
      </c>
      <c r="B117" t="s">
        <v>1820</v>
      </c>
      <c r="C117" s="238" t="s">
        <v>4220</v>
      </c>
      <c r="E117" t="s">
        <v>294</v>
      </c>
      <c r="F117" t="s">
        <v>1820</v>
      </c>
      <c r="G117" s="240" t="s">
        <v>4220</v>
      </c>
      <c r="J117" s="202" t="s">
        <v>292</v>
      </c>
      <c r="K117" s="202" t="s">
        <v>1826</v>
      </c>
      <c r="L117" s="203">
        <v>0.1</v>
      </c>
    </row>
    <row r="118" spans="1:12" x14ac:dyDescent="0.3">
      <c r="A118" t="s">
        <v>295</v>
      </c>
      <c r="B118" t="s">
        <v>1864</v>
      </c>
      <c r="C118" s="238" t="s">
        <v>3612</v>
      </c>
      <c r="E118" t="s">
        <v>295</v>
      </c>
      <c r="F118" t="s">
        <v>1864</v>
      </c>
      <c r="G118" s="240" t="s">
        <v>2834</v>
      </c>
      <c r="J118" s="202" t="s">
        <v>293</v>
      </c>
      <c r="K118" s="202" t="s">
        <v>1848</v>
      </c>
      <c r="L118" s="203">
        <v>0.2</v>
      </c>
    </row>
    <row r="119" spans="1:12" x14ac:dyDescent="0.3">
      <c r="A119" t="s">
        <v>296</v>
      </c>
      <c r="B119" t="s">
        <v>1869</v>
      </c>
      <c r="C119" s="238" t="s">
        <v>4047</v>
      </c>
      <c r="E119" t="s">
        <v>296</v>
      </c>
      <c r="F119" t="s">
        <v>1869</v>
      </c>
      <c r="G119" s="240" t="s">
        <v>4220</v>
      </c>
      <c r="J119" s="202" t="s">
        <v>294</v>
      </c>
      <c r="K119" s="202" t="s">
        <v>1820</v>
      </c>
      <c r="L119" s="203">
        <v>0</v>
      </c>
    </row>
    <row r="120" spans="1:12" x14ac:dyDescent="0.3">
      <c r="A120" t="s">
        <v>297</v>
      </c>
      <c r="B120" t="s">
        <v>1875</v>
      </c>
      <c r="C120" s="238" t="s">
        <v>2834</v>
      </c>
      <c r="E120" t="s">
        <v>297</v>
      </c>
      <c r="F120" t="s">
        <v>1875</v>
      </c>
      <c r="G120" s="240" t="s">
        <v>2834</v>
      </c>
      <c r="J120" s="202" t="s">
        <v>295</v>
      </c>
      <c r="K120" s="202" t="s">
        <v>1864</v>
      </c>
      <c r="L120" s="203">
        <v>0.2</v>
      </c>
    </row>
    <row r="121" spans="1:12" x14ac:dyDescent="0.3">
      <c r="A121" t="s">
        <v>298</v>
      </c>
      <c r="B121" t="s">
        <v>1880</v>
      </c>
      <c r="C121" s="238" t="s">
        <v>4047</v>
      </c>
      <c r="E121" t="s">
        <v>298</v>
      </c>
      <c r="F121" t="s">
        <v>1880</v>
      </c>
      <c r="G121" s="240" t="s">
        <v>4220</v>
      </c>
      <c r="J121" s="202" t="s">
        <v>296</v>
      </c>
      <c r="K121" s="202" t="s">
        <v>1869</v>
      </c>
      <c r="L121" s="203">
        <v>0.1</v>
      </c>
    </row>
    <row r="122" spans="1:12" x14ac:dyDescent="0.3">
      <c r="A122" t="s">
        <v>299</v>
      </c>
      <c r="B122" t="s">
        <v>1885</v>
      </c>
      <c r="C122" s="238" t="s">
        <v>4220</v>
      </c>
      <c r="E122" t="s">
        <v>299</v>
      </c>
      <c r="F122" t="s">
        <v>1885</v>
      </c>
      <c r="G122" s="240" t="s">
        <v>2834</v>
      </c>
      <c r="J122" s="202" t="s">
        <v>297</v>
      </c>
      <c r="K122" s="202" t="s">
        <v>1875</v>
      </c>
      <c r="L122" s="203">
        <v>0.2</v>
      </c>
    </row>
    <row r="123" spans="1:12" x14ac:dyDescent="0.3">
      <c r="A123" t="s">
        <v>300</v>
      </c>
      <c r="B123" t="s">
        <v>1896</v>
      </c>
      <c r="C123" s="238" t="s">
        <v>2834</v>
      </c>
      <c r="E123" t="s">
        <v>300</v>
      </c>
      <c r="F123" t="s">
        <v>1896</v>
      </c>
      <c r="G123" s="240" t="s">
        <v>2834</v>
      </c>
      <c r="J123" s="202" t="s">
        <v>298</v>
      </c>
      <c r="K123" s="202" t="s">
        <v>1880</v>
      </c>
      <c r="L123" s="203">
        <v>0.1</v>
      </c>
    </row>
    <row r="124" spans="1:12" x14ac:dyDescent="0.3">
      <c r="A124" t="s">
        <v>301</v>
      </c>
      <c r="B124" t="s">
        <v>1901</v>
      </c>
      <c r="C124" s="238" t="s">
        <v>2834</v>
      </c>
      <c r="E124" t="s">
        <v>301</v>
      </c>
      <c r="F124" t="s">
        <v>1901</v>
      </c>
      <c r="G124" s="240" t="s">
        <v>2834</v>
      </c>
      <c r="J124" s="202" t="s">
        <v>299</v>
      </c>
      <c r="K124" s="202" t="s">
        <v>1885</v>
      </c>
      <c r="L124" s="203">
        <v>0.15</v>
      </c>
    </row>
    <row r="125" spans="1:12" x14ac:dyDescent="0.3">
      <c r="A125" t="s">
        <v>302</v>
      </c>
      <c r="B125" t="s">
        <v>1906</v>
      </c>
      <c r="C125" s="238" t="s">
        <v>3271</v>
      </c>
      <c r="E125" t="s">
        <v>302</v>
      </c>
      <c r="F125" t="s">
        <v>1906</v>
      </c>
      <c r="G125" s="240" t="s">
        <v>3271</v>
      </c>
      <c r="J125" s="202" t="s">
        <v>300</v>
      </c>
      <c r="K125" s="202" t="s">
        <v>1896</v>
      </c>
      <c r="L125" s="203">
        <v>0.2</v>
      </c>
    </row>
    <row r="126" spans="1:12" x14ac:dyDescent="0.3">
      <c r="A126" t="s">
        <v>303</v>
      </c>
      <c r="B126" t="s">
        <v>1908</v>
      </c>
      <c r="C126" s="238" t="s">
        <v>2834</v>
      </c>
      <c r="E126" t="s">
        <v>303</v>
      </c>
      <c r="F126" t="s">
        <v>1908</v>
      </c>
      <c r="G126" s="240" t="s">
        <v>3612</v>
      </c>
      <c r="J126" s="202" t="s">
        <v>301</v>
      </c>
      <c r="K126" s="202" t="s">
        <v>1901</v>
      </c>
      <c r="L126" s="203">
        <v>0.2</v>
      </c>
    </row>
    <row r="127" spans="1:12" x14ac:dyDescent="0.3">
      <c r="A127" t="s">
        <v>304</v>
      </c>
      <c r="B127" t="s">
        <v>1913</v>
      </c>
      <c r="C127" s="238" t="s">
        <v>3612</v>
      </c>
      <c r="E127" t="s">
        <v>304</v>
      </c>
      <c r="F127" t="s">
        <v>1913</v>
      </c>
      <c r="G127" s="240" t="s">
        <v>3612</v>
      </c>
      <c r="J127" s="202" t="s">
        <v>302</v>
      </c>
      <c r="K127" s="202" t="s">
        <v>1906</v>
      </c>
      <c r="L127" s="203">
        <v>0</v>
      </c>
    </row>
    <row r="128" spans="1:12" x14ac:dyDescent="0.3">
      <c r="A128" t="s">
        <v>305</v>
      </c>
      <c r="B128" t="s">
        <v>1918</v>
      </c>
      <c r="C128" s="238" t="s">
        <v>3612</v>
      </c>
      <c r="E128" t="s">
        <v>305</v>
      </c>
      <c r="F128" t="s">
        <v>1918</v>
      </c>
      <c r="G128" s="240" t="s">
        <v>3612</v>
      </c>
      <c r="J128" s="202" t="s">
        <v>303</v>
      </c>
      <c r="K128" s="202" t="s">
        <v>1908</v>
      </c>
      <c r="L128" s="203">
        <v>0.15</v>
      </c>
    </row>
    <row r="129" spans="1:12" x14ac:dyDescent="0.3">
      <c r="A129" t="s">
        <v>306</v>
      </c>
      <c r="B129" t="s">
        <v>1924</v>
      </c>
      <c r="C129" s="238" t="s">
        <v>4220</v>
      </c>
      <c r="E129" t="s">
        <v>306</v>
      </c>
      <c r="F129" t="s">
        <v>1924</v>
      </c>
      <c r="G129" s="240" t="s">
        <v>4220</v>
      </c>
      <c r="J129" s="202" t="s">
        <v>304</v>
      </c>
      <c r="K129" s="202" t="s">
        <v>1913</v>
      </c>
      <c r="L129" s="203">
        <v>0.15</v>
      </c>
    </row>
    <row r="130" spans="1:12" x14ac:dyDescent="0.3">
      <c r="A130" t="s">
        <v>307</v>
      </c>
      <c r="B130" t="s">
        <v>1942</v>
      </c>
      <c r="C130" s="238" t="s">
        <v>2834</v>
      </c>
      <c r="E130" t="s">
        <v>307</v>
      </c>
      <c r="F130" t="s">
        <v>1942</v>
      </c>
      <c r="G130" s="240" t="s">
        <v>2834</v>
      </c>
      <c r="J130" s="202" t="s">
        <v>305</v>
      </c>
      <c r="K130" s="202" t="s">
        <v>1918</v>
      </c>
      <c r="L130" s="203">
        <v>0.15</v>
      </c>
    </row>
    <row r="131" spans="1:12" x14ac:dyDescent="0.3">
      <c r="A131" t="s">
        <v>308</v>
      </c>
      <c r="B131" t="s">
        <v>1960</v>
      </c>
      <c r="C131" s="238" t="s">
        <v>3612</v>
      </c>
      <c r="E131" t="s">
        <v>308</v>
      </c>
      <c r="F131" t="s">
        <v>1960</v>
      </c>
      <c r="G131" s="240" t="s">
        <v>3612</v>
      </c>
      <c r="J131" s="202" t="s">
        <v>306</v>
      </c>
      <c r="K131" s="202" t="s">
        <v>1924</v>
      </c>
      <c r="L131" s="203">
        <v>0.1</v>
      </c>
    </row>
    <row r="132" spans="1:12" x14ac:dyDescent="0.3">
      <c r="A132" t="s">
        <v>309</v>
      </c>
      <c r="B132" t="s">
        <v>1965</v>
      </c>
      <c r="C132" s="238" t="s">
        <v>2834</v>
      </c>
      <c r="E132" t="s">
        <v>309</v>
      </c>
      <c r="F132" t="s">
        <v>1965</v>
      </c>
      <c r="G132" s="240" t="s">
        <v>2834</v>
      </c>
      <c r="J132" s="202" t="s">
        <v>307</v>
      </c>
      <c r="K132" s="202" t="s">
        <v>1942</v>
      </c>
      <c r="L132" s="203">
        <v>0.2</v>
      </c>
    </row>
    <row r="133" spans="1:12" x14ac:dyDescent="0.3">
      <c r="A133" t="s">
        <v>310</v>
      </c>
      <c r="B133" t="s">
        <v>1988</v>
      </c>
      <c r="C133" s="238" t="s">
        <v>4220</v>
      </c>
      <c r="E133" t="s">
        <v>310</v>
      </c>
      <c r="F133" t="s">
        <v>1988</v>
      </c>
      <c r="G133" s="240" t="s">
        <v>4220</v>
      </c>
      <c r="J133" s="202" t="s">
        <v>308</v>
      </c>
      <c r="K133" s="202" t="s">
        <v>1960</v>
      </c>
      <c r="L133" s="203">
        <v>0</v>
      </c>
    </row>
    <row r="134" spans="1:12" x14ac:dyDescent="0.3">
      <c r="A134" t="s">
        <v>311</v>
      </c>
      <c r="B134" t="s">
        <v>1995</v>
      </c>
      <c r="C134" s="238" t="s">
        <v>4047</v>
      </c>
      <c r="E134" t="s">
        <v>311</v>
      </c>
      <c r="F134" t="s">
        <v>1995</v>
      </c>
      <c r="G134" s="240" t="s">
        <v>4047</v>
      </c>
      <c r="J134" s="202" t="s">
        <v>309</v>
      </c>
      <c r="K134" s="202" t="s">
        <v>1965</v>
      </c>
      <c r="L134" s="203">
        <v>0.2</v>
      </c>
    </row>
    <row r="135" spans="1:12" x14ac:dyDescent="0.3">
      <c r="A135" t="s">
        <v>312</v>
      </c>
      <c r="B135" t="s">
        <v>843</v>
      </c>
      <c r="C135" s="238" t="s">
        <v>2964</v>
      </c>
      <c r="E135" t="s">
        <v>312</v>
      </c>
      <c r="F135" t="s">
        <v>843</v>
      </c>
      <c r="G135" s="240" t="s">
        <v>2964</v>
      </c>
      <c r="J135" s="202" t="s">
        <v>310</v>
      </c>
      <c r="K135" s="202" t="s">
        <v>1988</v>
      </c>
      <c r="L135" s="203">
        <v>0.1</v>
      </c>
    </row>
    <row r="136" spans="1:12" x14ac:dyDescent="0.3">
      <c r="A136" t="s">
        <v>313</v>
      </c>
      <c r="B136" t="s">
        <v>2020</v>
      </c>
      <c r="C136" s="238" t="s">
        <v>4220</v>
      </c>
      <c r="E136" t="s">
        <v>313</v>
      </c>
      <c r="F136" t="s">
        <v>2020</v>
      </c>
      <c r="G136" s="240" t="s">
        <v>4220</v>
      </c>
      <c r="J136" s="202" t="s">
        <v>311</v>
      </c>
      <c r="K136" s="202" t="s">
        <v>1995</v>
      </c>
      <c r="L136" s="203">
        <v>0.05</v>
      </c>
    </row>
    <row r="137" spans="1:12" x14ac:dyDescent="0.3">
      <c r="A137" t="s">
        <v>314</v>
      </c>
      <c r="B137" t="s">
        <v>2025</v>
      </c>
      <c r="C137" s="238" t="s">
        <v>4047</v>
      </c>
      <c r="E137" t="s">
        <v>314</v>
      </c>
      <c r="F137" t="s">
        <v>2025</v>
      </c>
      <c r="G137" s="240" t="s">
        <v>4047</v>
      </c>
      <c r="J137" s="202" t="s">
        <v>312</v>
      </c>
      <c r="K137" s="202" t="s">
        <v>843</v>
      </c>
      <c r="L137" s="203">
        <v>0.25</v>
      </c>
    </row>
    <row r="138" spans="1:12" x14ac:dyDescent="0.3">
      <c r="A138" t="s">
        <v>315</v>
      </c>
      <c r="B138" t="s">
        <v>1669</v>
      </c>
      <c r="C138" s="238" t="s">
        <v>4220</v>
      </c>
      <c r="E138" t="s">
        <v>315</v>
      </c>
      <c r="F138" t="s">
        <v>1669</v>
      </c>
      <c r="G138" s="240" t="s">
        <v>4047</v>
      </c>
      <c r="J138" s="202" t="s">
        <v>313</v>
      </c>
      <c r="K138" s="202" t="s">
        <v>2020</v>
      </c>
      <c r="L138" s="203">
        <v>0.1</v>
      </c>
    </row>
    <row r="139" spans="1:12" x14ac:dyDescent="0.3">
      <c r="A139" t="s">
        <v>316</v>
      </c>
      <c r="B139" t="s">
        <v>2040</v>
      </c>
      <c r="C139" s="238" t="s">
        <v>2834</v>
      </c>
      <c r="E139" t="s">
        <v>316</v>
      </c>
      <c r="F139" t="s">
        <v>2040</v>
      </c>
      <c r="G139" s="240" t="s">
        <v>2834</v>
      </c>
      <c r="J139" s="202" t="s">
        <v>314</v>
      </c>
      <c r="K139" s="202" t="s">
        <v>2025</v>
      </c>
      <c r="L139" s="203">
        <v>0.05</v>
      </c>
    </row>
    <row r="140" spans="1:12" x14ac:dyDescent="0.3">
      <c r="A140" t="s">
        <v>317</v>
      </c>
      <c r="B140" t="s">
        <v>2072</v>
      </c>
      <c r="C140" s="238" t="s">
        <v>2834</v>
      </c>
      <c r="E140" t="s">
        <v>317</v>
      </c>
      <c r="F140" t="s">
        <v>2072</v>
      </c>
      <c r="G140" s="240" t="s">
        <v>2834</v>
      </c>
      <c r="J140" s="202" t="s">
        <v>315</v>
      </c>
      <c r="K140" s="202" t="s">
        <v>1669</v>
      </c>
      <c r="L140" s="203">
        <v>0.05</v>
      </c>
    </row>
    <row r="141" spans="1:12" x14ac:dyDescent="0.3">
      <c r="A141" t="s">
        <v>318</v>
      </c>
      <c r="B141" t="s">
        <v>2045</v>
      </c>
      <c r="C141" s="238" t="s">
        <v>4220</v>
      </c>
      <c r="E141" t="s">
        <v>318</v>
      </c>
      <c r="F141" t="s">
        <v>2045</v>
      </c>
      <c r="G141" s="240" t="s">
        <v>4220</v>
      </c>
      <c r="J141" s="202" t="s">
        <v>316</v>
      </c>
      <c r="K141" s="202" t="s">
        <v>2040</v>
      </c>
      <c r="L141" s="203">
        <v>0.2</v>
      </c>
    </row>
    <row r="142" spans="1:12" x14ac:dyDescent="0.3">
      <c r="A142" t="s">
        <v>319</v>
      </c>
      <c r="B142" t="s">
        <v>2050</v>
      </c>
      <c r="C142" s="238" t="s">
        <v>4220</v>
      </c>
      <c r="E142" t="s">
        <v>319</v>
      </c>
      <c r="F142" t="s">
        <v>2050</v>
      </c>
      <c r="G142" s="240" t="s">
        <v>4220</v>
      </c>
      <c r="J142" s="202" t="s">
        <v>317</v>
      </c>
      <c r="K142" s="202" t="s">
        <v>2072</v>
      </c>
      <c r="L142" s="203">
        <v>0.2</v>
      </c>
    </row>
    <row r="143" spans="1:12" x14ac:dyDescent="0.3">
      <c r="A143" t="s">
        <v>320</v>
      </c>
      <c r="B143" t="s">
        <v>2087</v>
      </c>
      <c r="C143" s="238" t="s">
        <v>4220</v>
      </c>
      <c r="E143" t="s">
        <v>320</v>
      </c>
      <c r="F143" t="s">
        <v>2087</v>
      </c>
      <c r="G143" s="240" t="s">
        <v>3612</v>
      </c>
      <c r="J143" s="202" t="s">
        <v>318</v>
      </c>
      <c r="K143" s="202" t="s">
        <v>2045</v>
      </c>
      <c r="L143" s="203">
        <v>0.1</v>
      </c>
    </row>
    <row r="144" spans="1:12" x14ac:dyDescent="0.3">
      <c r="A144" t="s">
        <v>321</v>
      </c>
      <c r="B144" t="s">
        <v>2089</v>
      </c>
      <c r="C144" s="238" t="s">
        <v>2834</v>
      </c>
      <c r="E144" t="s">
        <v>321</v>
      </c>
      <c r="F144" t="s">
        <v>2089</v>
      </c>
      <c r="G144" s="240" t="s">
        <v>2834</v>
      </c>
      <c r="J144" s="202" t="s">
        <v>319</v>
      </c>
      <c r="K144" s="202" t="s">
        <v>2050</v>
      </c>
      <c r="L144" s="203">
        <v>0.1</v>
      </c>
    </row>
    <row r="145" spans="1:12" x14ac:dyDescent="0.3">
      <c r="A145" t="s">
        <v>322</v>
      </c>
      <c r="B145" t="s">
        <v>2056</v>
      </c>
      <c r="C145" s="238" t="s">
        <v>2834</v>
      </c>
      <c r="E145" t="s">
        <v>322</v>
      </c>
      <c r="F145" t="s">
        <v>2056</v>
      </c>
      <c r="G145" s="240" t="s">
        <v>2834</v>
      </c>
      <c r="J145" s="202" t="s">
        <v>320</v>
      </c>
      <c r="K145" s="202" t="s">
        <v>2087</v>
      </c>
      <c r="L145" s="203">
        <v>0.15</v>
      </c>
    </row>
    <row r="146" spans="1:12" x14ac:dyDescent="0.3">
      <c r="A146" t="s">
        <v>323</v>
      </c>
      <c r="B146" t="s">
        <v>2067</v>
      </c>
      <c r="C146" s="238" t="s">
        <v>4220</v>
      </c>
      <c r="E146" t="s">
        <v>323</v>
      </c>
      <c r="F146" t="s">
        <v>2067</v>
      </c>
      <c r="G146" s="240" t="s">
        <v>4220</v>
      </c>
      <c r="J146" s="202" t="s">
        <v>321</v>
      </c>
      <c r="K146" s="202" t="s">
        <v>2089</v>
      </c>
      <c r="L146" s="203">
        <v>0.2</v>
      </c>
    </row>
    <row r="147" spans="1:12" x14ac:dyDescent="0.3">
      <c r="A147" t="s">
        <v>324</v>
      </c>
      <c r="B147" t="s">
        <v>2105</v>
      </c>
      <c r="C147" s="238" t="s">
        <v>3612</v>
      </c>
      <c r="E147" t="s">
        <v>324</v>
      </c>
      <c r="F147" t="s">
        <v>2105</v>
      </c>
      <c r="G147" s="240" t="s">
        <v>3612</v>
      </c>
      <c r="J147" s="202" t="s">
        <v>322</v>
      </c>
      <c r="K147" s="202" t="s">
        <v>2056</v>
      </c>
      <c r="L147" s="203">
        <v>0.2</v>
      </c>
    </row>
    <row r="148" spans="1:12" x14ac:dyDescent="0.3">
      <c r="A148" t="s">
        <v>325</v>
      </c>
      <c r="B148" t="s">
        <v>2110</v>
      </c>
      <c r="C148" s="238" t="s">
        <v>4220</v>
      </c>
      <c r="E148" t="s">
        <v>325</v>
      </c>
      <c r="F148" t="s">
        <v>2110</v>
      </c>
      <c r="G148" s="240" t="s">
        <v>4220</v>
      </c>
      <c r="J148" s="202" t="s">
        <v>323</v>
      </c>
      <c r="K148" s="202" t="s">
        <v>2067</v>
      </c>
      <c r="L148" s="203">
        <v>0.1</v>
      </c>
    </row>
    <row r="149" spans="1:12" x14ac:dyDescent="0.3">
      <c r="A149" t="s">
        <v>326</v>
      </c>
      <c r="B149" t="s">
        <v>2115</v>
      </c>
      <c r="C149" s="238" t="s">
        <v>3612</v>
      </c>
      <c r="E149" t="s">
        <v>326</v>
      </c>
      <c r="F149" t="s">
        <v>2115</v>
      </c>
      <c r="G149" s="240" t="s">
        <v>3612</v>
      </c>
      <c r="J149" s="202" t="s">
        <v>324</v>
      </c>
      <c r="K149" s="202" t="s">
        <v>2105</v>
      </c>
      <c r="L149" s="203">
        <v>0.15</v>
      </c>
    </row>
    <row r="150" spans="1:12" x14ac:dyDescent="0.3">
      <c r="A150" t="s">
        <v>327</v>
      </c>
      <c r="B150" t="s">
        <v>2121</v>
      </c>
      <c r="C150" s="238" t="s">
        <v>3271</v>
      </c>
      <c r="E150" t="s">
        <v>327</v>
      </c>
      <c r="F150" t="s">
        <v>2121</v>
      </c>
      <c r="G150" s="240" t="s">
        <v>3271</v>
      </c>
      <c r="J150" s="202" t="s">
        <v>325</v>
      </c>
      <c r="K150" s="202" t="s">
        <v>2110</v>
      </c>
      <c r="L150" s="203">
        <v>0.05</v>
      </c>
    </row>
    <row r="151" spans="1:12" x14ac:dyDescent="0.3">
      <c r="A151" t="s">
        <v>328</v>
      </c>
      <c r="B151" t="s">
        <v>2131</v>
      </c>
      <c r="C151" s="238" t="s">
        <v>2834</v>
      </c>
      <c r="E151" t="s">
        <v>328</v>
      </c>
      <c r="F151" t="s">
        <v>2131</v>
      </c>
      <c r="G151" s="240" t="s">
        <v>2834</v>
      </c>
      <c r="J151" s="202" t="s">
        <v>326</v>
      </c>
      <c r="K151" s="202" t="s">
        <v>2115</v>
      </c>
      <c r="L151" s="203">
        <v>0.2</v>
      </c>
    </row>
    <row r="152" spans="1:12" x14ac:dyDescent="0.3">
      <c r="A152" t="s">
        <v>329</v>
      </c>
      <c r="B152" t="s">
        <v>1080</v>
      </c>
      <c r="C152" s="238" t="s">
        <v>4220</v>
      </c>
      <c r="E152" t="s">
        <v>329</v>
      </c>
      <c r="F152" t="s">
        <v>1080</v>
      </c>
      <c r="G152" s="240" t="s">
        <v>4220</v>
      </c>
      <c r="J152" s="202" t="s">
        <v>327</v>
      </c>
      <c r="K152" s="202" t="s">
        <v>2121</v>
      </c>
      <c r="L152" s="203">
        <v>0</v>
      </c>
    </row>
    <row r="153" spans="1:12" x14ac:dyDescent="0.3">
      <c r="A153" t="s">
        <v>330</v>
      </c>
      <c r="B153" t="s">
        <v>2137</v>
      </c>
      <c r="C153" s="238" t="s">
        <v>2834</v>
      </c>
      <c r="E153" t="s">
        <v>330</v>
      </c>
      <c r="F153" t="s">
        <v>2137</v>
      </c>
      <c r="G153" s="240" t="s">
        <v>2834</v>
      </c>
      <c r="J153" s="202" t="s">
        <v>328</v>
      </c>
      <c r="K153" s="202" t="s">
        <v>2131</v>
      </c>
      <c r="L153" s="203">
        <v>0.2</v>
      </c>
    </row>
    <row r="154" spans="1:12" x14ac:dyDescent="0.3">
      <c r="A154" t="s">
        <v>331</v>
      </c>
      <c r="B154" t="s">
        <v>2142</v>
      </c>
      <c r="C154" s="238" t="s">
        <v>2834</v>
      </c>
      <c r="E154" t="s">
        <v>331</v>
      </c>
      <c r="F154" t="s">
        <v>2142</v>
      </c>
      <c r="G154" s="240" t="s">
        <v>2834</v>
      </c>
      <c r="J154" s="202" t="s">
        <v>329</v>
      </c>
      <c r="K154" s="202" t="s">
        <v>1080</v>
      </c>
      <c r="L154" s="203">
        <v>0</v>
      </c>
    </row>
    <row r="155" spans="1:12" x14ac:dyDescent="0.3">
      <c r="A155" t="s">
        <v>332</v>
      </c>
      <c r="B155" t="s">
        <v>2156</v>
      </c>
      <c r="C155" s="238" t="s">
        <v>2834</v>
      </c>
      <c r="E155" t="s">
        <v>332</v>
      </c>
      <c r="F155" t="s">
        <v>2156</v>
      </c>
      <c r="G155" s="240" t="s">
        <v>2834</v>
      </c>
      <c r="J155" s="202" t="s">
        <v>330</v>
      </c>
      <c r="K155" s="202" t="s">
        <v>2137</v>
      </c>
      <c r="L155" s="203">
        <v>0.2</v>
      </c>
    </row>
    <row r="156" spans="1:12" x14ac:dyDescent="0.3">
      <c r="A156" t="s">
        <v>333</v>
      </c>
      <c r="B156" t="s">
        <v>2161</v>
      </c>
      <c r="C156" s="238" t="s">
        <v>3271</v>
      </c>
      <c r="E156" t="s">
        <v>333</v>
      </c>
      <c r="F156" t="s">
        <v>2161</v>
      </c>
      <c r="G156" s="240" t="s">
        <v>3612</v>
      </c>
      <c r="J156" s="202" t="s">
        <v>331</v>
      </c>
      <c r="K156" s="202" t="s">
        <v>2142</v>
      </c>
      <c r="L156" s="203">
        <v>0.2</v>
      </c>
    </row>
    <row r="157" spans="1:12" x14ac:dyDescent="0.3">
      <c r="A157" t="s">
        <v>334</v>
      </c>
      <c r="B157" t="s">
        <v>2164</v>
      </c>
      <c r="C157" s="238" t="s">
        <v>3612</v>
      </c>
      <c r="E157" t="s">
        <v>334</v>
      </c>
      <c r="F157" t="s">
        <v>2164</v>
      </c>
      <c r="G157" s="240" t="s">
        <v>3612</v>
      </c>
      <c r="J157" s="202" t="s">
        <v>332</v>
      </c>
      <c r="K157" s="202" t="s">
        <v>2156</v>
      </c>
      <c r="L157" s="203">
        <v>0.2</v>
      </c>
    </row>
    <row r="158" spans="1:12" x14ac:dyDescent="0.3">
      <c r="A158" t="s">
        <v>335</v>
      </c>
      <c r="B158" t="s">
        <v>336</v>
      </c>
      <c r="C158" s="238" t="s">
        <v>2834</v>
      </c>
      <c r="E158" t="s">
        <v>335</v>
      </c>
      <c r="F158" t="s">
        <v>336</v>
      </c>
      <c r="G158" s="240" t="s">
        <v>2834</v>
      </c>
      <c r="J158" s="202" t="s">
        <v>333</v>
      </c>
      <c r="K158" s="202" t="s">
        <v>2161</v>
      </c>
      <c r="L158" s="203">
        <v>0</v>
      </c>
    </row>
    <row r="159" spans="1:12" x14ac:dyDescent="0.3">
      <c r="A159" t="s">
        <v>337</v>
      </c>
      <c r="B159" t="s">
        <v>2212</v>
      </c>
      <c r="C159" s="238" t="s">
        <v>2834</v>
      </c>
      <c r="E159" t="s">
        <v>337</v>
      </c>
      <c r="F159" t="s">
        <v>2212</v>
      </c>
      <c r="G159" s="240" t="s">
        <v>2834</v>
      </c>
      <c r="J159" s="202" t="s">
        <v>334</v>
      </c>
      <c r="K159" s="202" t="s">
        <v>2164</v>
      </c>
      <c r="L159" s="203">
        <v>0.15</v>
      </c>
    </row>
    <row r="160" spans="1:12" x14ac:dyDescent="0.3">
      <c r="A160" t="s">
        <v>338</v>
      </c>
      <c r="B160" t="s">
        <v>2217</v>
      </c>
      <c r="C160" s="238" t="s">
        <v>3612</v>
      </c>
      <c r="E160" t="s">
        <v>338</v>
      </c>
      <c r="F160" t="s">
        <v>2217</v>
      </c>
      <c r="G160" s="240" t="s">
        <v>3612</v>
      </c>
      <c r="J160" s="202" t="s">
        <v>335</v>
      </c>
      <c r="K160" s="202" t="s">
        <v>336</v>
      </c>
      <c r="L160" s="203">
        <v>0.2</v>
      </c>
    </row>
    <row r="161" spans="1:12" x14ac:dyDescent="0.3">
      <c r="A161" t="s">
        <v>339</v>
      </c>
      <c r="B161" t="s">
        <v>2222</v>
      </c>
      <c r="C161" s="238" t="s">
        <v>2834</v>
      </c>
      <c r="E161" t="s">
        <v>339</v>
      </c>
      <c r="F161" t="s">
        <v>2222</v>
      </c>
      <c r="G161" s="240" t="s">
        <v>3612</v>
      </c>
      <c r="J161" s="202" t="s">
        <v>337</v>
      </c>
      <c r="K161" s="202" t="s">
        <v>2212</v>
      </c>
      <c r="L161" s="203">
        <v>0.2</v>
      </c>
    </row>
    <row r="162" spans="1:12" x14ac:dyDescent="0.3">
      <c r="A162" t="s">
        <v>340</v>
      </c>
      <c r="B162" t="s">
        <v>2227</v>
      </c>
      <c r="C162" s="238" t="s">
        <v>3271</v>
      </c>
      <c r="E162" t="s">
        <v>340</v>
      </c>
      <c r="F162" t="s">
        <v>2227</v>
      </c>
      <c r="G162" s="240" t="s">
        <v>3271</v>
      </c>
      <c r="J162" s="202" t="s">
        <v>338</v>
      </c>
      <c r="K162" s="202" t="s">
        <v>2217</v>
      </c>
      <c r="L162" s="203">
        <v>0.15</v>
      </c>
    </row>
    <row r="163" spans="1:12" x14ac:dyDescent="0.3">
      <c r="A163" t="s">
        <v>341</v>
      </c>
      <c r="B163" t="s">
        <v>2234</v>
      </c>
      <c r="C163" s="238" t="s">
        <v>2834</v>
      </c>
      <c r="E163" t="s">
        <v>341</v>
      </c>
      <c r="F163" t="s">
        <v>2234</v>
      </c>
      <c r="G163" s="240" t="s">
        <v>3612</v>
      </c>
      <c r="J163" s="202" t="s">
        <v>339</v>
      </c>
      <c r="K163" s="202" t="s">
        <v>2222</v>
      </c>
      <c r="L163" s="203">
        <v>0.15</v>
      </c>
    </row>
    <row r="164" spans="1:12" x14ac:dyDescent="0.3">
      <c r="A164" t="s">
        <v>342</v>
      </c>
      <c r="B164" t="s">
        <v>2252</v>
      </c>
      <c r="C164" s="238" t="s">
        <v>2834</v>
      </c>
      <c r="E164" t="s">
        <v>342</v>
      </c>
      <c r="F164" t="s">
        <v>2252</v>
      </c>
      <c r="G164" s="240" t="s">
        <v>2834</v>
      </c>
      <c r="J164" s="202" t="s">
        <v>340</v>
      </c>
      <c r="K164" s="202" t="s">
        <v>2227</v>
      </c>
      <c r="L164" s="203">
        <v>0.15</v>
      </c>
    </row>
    <row r="165" spans="1:12" x14ac:dyDescent="0.3">
      <c r="A165" t="s">
        <v>343</v>
      </c>
      <c r="B165" t="s">
        <v>2260</v>
      </c>
      <c r="C165" s="238" t="s">
        <v>2964</v>
      </c>
      <c r="E165" t="s">
        <v>343</v>
      </c>
      <c r="F165" t="s">
        <v>2260</v>
      </c>
      <c r="G165" s="240" t="s">
        <v>2964</v>
      </c>
      <c r="J165" s="202" t="s">
        <v>341</v>
      </c>
      <c r="K165" s="202" t="s">
        <v>2234</v>
      </c>
      <c r="L165" s="203">
        <v>0.2</v>
      </c>
    </row>
    <row r="166" spans="1:12" x14ac:dyDescent="0.3">
      <c r="A166" t="s">
        <v>344</v>
      </c>
      <c r="B166" t="s">
        <v>2265</v>
      </c>
      <c r="C166" s="238" t="s">
        <v>2834</v>
      </c>
      <c r="E166" t="s">
        <v>344</v>
      </c>
      <c r="F166" t="s">
        <v>2265</v>
      </c>
      <c r="G166" s="240" t="s">
        <v>2834</v>
      </c>
      <c r="J166" s="202" t="s">
        <v>342</v>
      </c>
      <c r="K166" s="202" t="s">
        <v>2252</v>
      </c>
      <c r="L166" s="203">
        <v>0.2</v>
      </c>
    </row>
    <row r="167" spans="1:12" x14ac:dyDescent="0.3">
      <c r="A167" t="s">
        <v>345</v>
      </c>
      <c r="B167" t="s">
        <v>2270</v>
      </c>
      <c r="C167" s="238" t="s">
        <v>2834</v>
      </c>
      <c r="E167" t="s">
        <v>345</v>
      </c>
      <c r="F167" t="s">
        <v>2270</v>
      </c>
      <c r="G167" s="240" t="s">
        <v>2834</v>
      </c>
      <c r="J167" s="202" t="s">
        <v>343</v>
      </c>
      <c r="K167" s="202" t="s">
        <v>2260</v>
      </c>
      <c r="L167" s="203">
        <v>0.25</v>
      </c>
    </row>
    <row r="168" spans="1:12" x14ac:dyDescent="0.3">
      <c r="A168" t="s">
        <v>346</v>
      </c>
      <c r="B168" t="s">
        <v>2275</v>
      </c>
      <c r="C168" s="238" t="s">
        <v>3271</v>
      </c>
      <c r="E168" t="s">
        <v>346</v>
      </c>
      <c r="F168" t="s">
        <v>2275</v>
      </c>
      <c r="G168" s="240" t="s">
        <v>3271</v>
      </c>
      <c r="J168" s="202" t="s">
        <v>344</v>
      </c>
      <c r="K168" s="202" t="s">
        <v>2265</v>
      </c>
      <c r="L168" s="203">
        <v>0.1</v>
      </c>
    </row>
    <row r="169" spans="1:12" x14ac:dyDescent="0.3">
      <c r="A169" t="s">
        <v>347</v>
      </c>
      <c r="B169" t="s">
        <v>2126</v>
      </c>
      <c r="C169" s="238" t="s">
        <v>3612</v>
      </c>
      <c r="E169" t="s">
        <v>347</v>
      </c>
      <c r="F169" t="s">
        <v>2126</v>
      </c>
      <c r="G169" s="240" t="s">
        <v>3612</v>
      </c>
      <c r="J169" s="202" t="s">
        <v>345</v>
      </c>
      <c r="K169" s="202" t="s">
        <v>2270</v>
      </c>
      <c r="L169" s="203">
        <v>0.2</v>
      </c>
    </row>
    <row r="170" spans="1:12" x14ac:dyDescent="0.3">
      <c r="A170" t="s">
        <v>348</v>
      </c>
      <c r="B170" t="s">
        <v>2287</v>
      </c>
      <c r="C170" s="238" t="s">
        <v>2834</v>
      </c>
      <c r="E170" t="s">
        <v>348</v>
      </c>
      <c r="F170" t="s">
        <v>2287</v>
      </c>
      <c r="G170" s="240" t="s">
        <v>2834</v>
      </c>
      <c r="J170" s="202" t="s">
        <v>346</v>
      </c>
      <c r="K170" s="202" t="s">
        <v>2275</v>
      </c>
      <c r="L170" s="203">
        <v>0</v>
      </c>
    </row>
    <row r="171" spans="1:12" x14ac:dyDescent="0.3">
      <c r="A171" t="s">
        <v>349</v>
      </c>
      <c r="B171" t="s">
        <v>2292</v>
      </c>
      <c r="C171" s="238" t="s">
        <v>4220</v>
      </c>
      <c r="E171" t="s">
        <v>349</v>
      </c>
      <c r="F171" t="s">
        <v>2292</v>
      </c>
      <c r="G171" s="240" t="s">
        <v>3612</v>
      </c>
      <c r="J171" s="202" t="s">
        <v>347</v>
      </c>
      <c r="K171" s="202" t="s">
        <v>2126</v>
      </c>
      <c r="L171" s="203">
        <v>0.15</v>
      </c>
    </row>
    <row r="172" spans="1:12" x14ac:dyDescent="0.3">
      <c r="A172" t="s">
        <v>350</v>
      </c>
      <c r="B172" t="s">
        <v>2297</v>
      </c>
      <c r="C172" s="238" t="s">
        <v>3271</v>
      </c>
      <c r="E172" t="s">
        <v>350</v>
      </c>
      <c r="F172" t="s">
        <v>2297</v>
      </c>
      <c r="G172" s="240" t="s">
        <v>3271</v>
      </c>
      <c r="J172" s="202" t="s">
        <v>348</v>
      </c>
      <c r="K172" s="202" t="s">
        <v>2287</v>
      </c>
      <c r="L172" s="203">
        <v>0.2</v>
      </c>
    </row>
    <row r="173" spans="1:12" x14ac:dyDescent="0.3">
      <c r="A173" t="s">
        <v>351</v>
      </c>
      <c r="B173" t="s">
        <v>973</v>
      </c>
      <c r="C173" s="238" t="s">
        <v>2964</v>
      </c>
      <c r="E173" t="s">
        <v>351</v>
      </c>
      <c r="F173" t="s">
        <v>973</v>
      </c>
      <c r="G173" s="240" t="s">
        <v>2964</v>
      </c>
      <c r="J173" s="202" t="s">
        <v>349</v>
      </c>
      <c r="K173" s="202" t="s">
        <v>2292</v>
      </c>
      <c r="L173" s="203">
        <v>0.15</v>
      </c>
    </row>
    <row r="174" spans="1:12" x14ac:dyDescent="0.3">
      <c r="A174" t="s">
        <v>352</v>
      </c>
      <c r="B174" t="s">
        <v>2317</v>
      </c>
      <c r="C174" s="238" t="s">
        <v>3612</v>
      </c>
      <c r="E174" t="s">
        <v>352</v>
      </c>
      <c r="F174" t="s">
        <v>2317</v>
      </c>
      <c r="G174" s="240" t="s">
        <v>3612</v>
      </c>
      <c r="J174" s="202" t="s">
        <v>350</v>
      </c>
      <c r="K174" s="202" t="s">
        <v>2297</v>
      </c>
      <c r="L174" s="203">
        <v>0.15</v>
      </c>
    </row>
    <row r="175" spans="1:12" x14ac:dyDescent="0.3">
      <c r="A175" t="s">
        <v>353</v>
      </c>
      <c r="B175" t="s">
        <v>2193</v>
      </c>
      <c r="C175" s="238" t="s">
        <v>2834</v>
      </c>
      <c r="E175" t="s">
        <v>353</v>
      </c>
      <c r="F175" t="s">
        <v>2193</v>
      </c>
      <c r="G175" s="240" t="s">
        <v>2834</v>
      </c>
      <c r="J175" s="202" t="s">
        <v>351</v>
      </c>
      <c r="K175" s="202" t="s">
        <v>973</v>
      </c>
      <c r="L175" s="203">
        <v>0.25</v>
      </c>
    </row>
    <row r="176" spans="1:12" x14ac:dyDescent="0.3">
      <c r="A176" t="s">
        <v>354</v>
      </c>
      <c r="B176" t="s">
        <v>2325</v>
      </c>
      <c r="C176" s="238" t="s">
        <v>3271</v>
      </c>
      <c r="E176" t="s">
        <v>354</v>
      </c>
      <c r="F176" t="s">
        <v>2325</v>
      </c>
      <c r="G176" s="240" t="s">
        <v>3271</v>
      </c>
      <c r="J176" s="202" t="s">
        <v>352</v>
      </c>
      <c r="K176" s="202" t="s">
        <v>2317</v>
      </c>
      <c r="L176" s="203">
        <v>0.15</v>
      </c>
    </row>
    <row r="177" spans="1:12" x14ac:dyDescent="0.3">
      <c r="A177" t="s">
        <v>355</v>
      </c>
      <c r="B177" t="s">
        <v>2329</v>
      </c>
      <c r="C177" s="238" t="s">
        <v>4220</v>
      </c>
      <c r="E177" t="s">
        <v>355</v>
      </c>
      <c r="F177" t="s">
        <v>2329</v>
      </c>
      <c r="G177" s="240" t="s">
        <v>4220</v>
      </c>
      <c r="J177" s="202" t="s">
        <v>353</v>
      </c>
      <c r="K177" s="202" t="s">
        <v>2193</v>
      </c>
      <c r="L177" s="203">
        <v>0.2</v>
      </c>
    </row>
    <row r="178" spans="1:12" x14ac:dyDescent="0.3">
      <c r="A178" t="s">
        <v>356</v>
      </c>
      <c r="B178" t="s">
        <v>2334</v>
      </c>
      <c r="C178" s="238" t="s">
        <v>3612</v>
      </c>
      <c r="E178" t="s">
        <v>356</v>
      </c>
      <c r="F178" t="s">
        <v>2334</v>
      </c>
      <c r="G178" s="240" t="s">
        <v>3612</v>
      </c>
      <c r="J178" s="202" t="s">
        <v>354</v>
      </c>
      <c r="K178" s="202" t="s">
        <v>2325</v>
      </c>
      <c r="L178" s="203">
        <v>0</v>
      </c>
    </row>
    <row r="179" spans="1:12" x14ac:dyDescent="0.3">
      <c r="A179" t="s">
        <v>357</v>
      </c>
      <c r="B179" t="s">
        <v>2343</v>
      </c>
      <c r="C179" s="238" t="s">
        <v>4047</v>
      </c>
      <c r="E179" t="s">
        <v>357</v>
      </c>
      <c r="F179" t="s">
        <v>2343</v>
      </c>
      <c r="G179" s="240" t="s">
        <v>4047</v>
      </c>
      <c r="J179" s="202" t="s">
        <v>355</v>
      </c>
      <c r="K179" s="202" t="s">
        <v>2329</v>
      </c>
      <c r="L179" s="203">
        <v>0.05</v>
      </c>
    </row>
    <row r="180" spans="1:12" x14ac:dyDescent="0.3">
      <c r="A180" t="s">
        <v>358</v>
      </c>
      <c r="B180" t="s">
        <v>2352</v>
      </c>
      <c r="C180" s="238" t="s">
        <v>3271</v>
      </c>
      <c r="E180" t="s">
        <v>358</v>
      </c>
      <c r="F180" t="s">
        <v>2352</v>
      </c>
      <c r="G180" s="240" t="s">
        <v>3271</v>
      </c>
      <c r="J180" s="202" t="s">
        <v>356</v>
      </c>
      <c r="K180" s="202" t="s">
        <v>2334</v>
      </c>
      <c r="L180" s="203">
        <v>0.1</v>
      </c>
    </row>
    <row r="181" spans="1:12" x14ac:dyDescent="0.3">
      <c r="A181" t="s">
        <v>359</v>
      </c>
      <c r="B181" t="s">
        <v>2354</v>
      </c>
      <c r="C181" s="238" t="s">
        <v>4047</v>
      </c>
      <c r="E181" t="s">
        <v>359</v>
      </c>
      <c r="F181" t="s">
        <v>2354</v>
      </c>
      <c r="G181" s="240" t="s">
        <v>4047</v>
      </c>
      <c r="J181" s="202" t="s">
        <v>357</v>
      </c>
      <c r="K181" s="202" t="s">
        <v>2343</v>
      </c>
      <c r="L181" s="203">
        <v>0.05</v>
      </c>
    </row>
    <row r="182" spans="1:12" x14ac:dyDescent="0.3">
      <c r="A182" t="s">
        <v>360</v>
      </c>
      <c r="B182" t="s">
        <v>2359</v>
      </c>
      <c r="C182" s="238" t="s">
        <v>3612</v>
      </c>
      <c r="E182" t="s">
        <v>360</v>
      </c>
      <c r="F182" t="s">
        <v>2359</v>
      </c>
      <c r="G182" s="240" t="s">
        <v>3612</v>
      </c>
      <c r="J182" s="202" t="s">
        <v>358</v>
      </c>
      <c r="K182" s="202" t="s">
        <v>2352</v>
      </c>
      <c r="L182" s="203">
        <v>0</v>
      </c>
    </row>
    <row r="183" spans="1:12" x14ac:dyDescent="0.3">
      <c r="A183" t="s">
        <v>361</v>
      </c>
      <c r="B183" t="s">
        <v>2368</v>
      </c>
      <c r="C183" s="238" t="s">
        <v>2834</v>
      </c>
      <c r="E183" t="s">
        <v>361</v>
      </c>
      <c r="F183" t="s">
        <v>2368</v>
      </c>
      <c r="G183" s="240" t="s">
        <v>3612</v>
      </c>
      <c r="J183" s="202" t="s">
        <v>359</v>
      </c>
      <c r="K183" s="202" t="s">
        <v>2354</v>
      </c>
      <c r="L183" s="203">
        <v>0.05</v>
      </c>
    </row>
    <row r="184" spans="1:12" x14ac:dyDescent="0.3">
      <c r="A184" t="s">
        <v>362</v>
      </c>
      <c r="B184" t="s">
        <v>2376</v>
      </c>
      <c r="C184" s="238" t="s">
        <v>2834</v>
      </c>
      <c r="E184" t="s">
        <v>362</v>
      </c>
      <c r="F184" t="s">
        <v>2376</v>
      </c>
      <c r="G184" s="240" t="s">
        <v>2834</v>
      </c>
      <c r="J184" s="202" t="s">
        <v>360</v>
      </c>
      <c r="K184" s="202" t="s">
        <v>2359</v>
      </c>
      <c r="L184" s="203">
        <v>0</v>
      </c>
    </row>
    <row r="185" spans="1:12" x14ac:dyDescent="0.3">
      <c r="A185" t="s">
        <v>363</v>
      </c>
      <c r="B185" t="s">
        <v>2396</v>
      </c>
      <c r="C185" s="238" t="s">
        <v>3612</v>
      </c>
      <c r="E185" t="s">
        <v>363</v>
      </c>
      <c r="F185" t="s">
        <v>2396</v>
      </c>
      <c r="G185" s="240" t="s">
        <v>3612</v>
      </c>
      <c r="J185" s="202" t="s">
        <v>361</v>
      </c>
      <c r="K185" s="202" t="s">
        <v>2368</v>
      </c>
      <c r="L185" s="203">
        <v>0.2</v>
      </c>
    </row>
    <row r="186" spans="1:12" x14ac:dyDescent="0.3">
      <c r="A186" t="s">
        <v>364</v>
      </c>
      <c r="B186" t="s">
        <v>2084</v>
      </c>
      <c r="C186" s="238" t="s">
        <v>4220</v>
      </c>
      <c r="E186" t="s">
        <v>364</v>
      </c>
      <c r="F186" t="s">
        <v>2084</v>
      </c>
      <c r="G186" s="240" t="s">
        <v>4220</v>
      </c>
      <c r="J186" s="202" t="s">
        <v>362</v>
      </c>
      <c r="K186" s="202" t="s">
        <v>2376</v>
      </c>
      <c r="L186" s="203">
        <v>0.2</v>
      </c>
    </row>
    <row r="187" spans="1:12" x14ac:dyDescent="0.3">
      <c r="A187" t="s">
        <v>365</v>
      </c>
      <c r="B187" t="s">
        <v>2399</v>
      </c>
      <c r="C187" s="238" t="s">
        <v>2964</v>
      </c>
      <c r="E187" t="s">
        <v>365</v>
      </c>
      <c r="F187" t="s">
        <v>2399</v>
      </c>
      <c r="G187" s="240" t="s">
        <v>2964</v>
      </c>
      <c r="J187" s="202" t="s">
        <v>363</v>
      </c>
      <c r="K187" s="202" t="s">
        <v>2396</v>
      </c>
      <c r="L187" s="203">
        <v>0.15</v>
      </c>
    </row>
    <row r="188" spans="1:12" x14ac:dyDescent="0.3">
      <c r="A188" t="s">
        <v>366</v>
      </c>
      <c r="B188" t="s">
        <v>2209</v>
      </c>
      <c r="C188" s="238" t="s">
        <v>3612</v>
      </c>
      <c r="E188" t="s">
        <v>366</v>
      </c>
      <c r="F188" t="s">
        <v>2209</v>
      </c>
      <c r="G188" s="240" t="s">
        <v>3612</v>
      </c>
      <c r="J188" s="202" t="s">
        <v>364</v>
      </c>
      <c r="K188" s="202" t="s">
        <v>2084</v>
      </c>
      <c r="L188" s="203">
        <v>0.1</v>
      </c>
    </row>
    <row r="189" spans="1:12" x14ac:dyDescent="0.3">
      <c r="A189" t="s">
        <v>367</v>
      </c>
      <c r="B189" t="s">
        <v>935</v>
      </c>
      <c r="C189" s="238" t="s">
        <v>2964</v>
      </c>
      <c r="E189" t="s">
        <v>367</v>
      </c>
      <c r="F189" t="s">
        <v>935</v>
      </c>
      <c r="G189" s="240" t="s">
        <v>2964</v>
      </c>
      <c r="J189" s="202" t="s">
        <v>365</v>
      </c>
      <c r="K189" s="202" t="s">
        <v>2399</v>
      </c>
      <c r="L189" s="203">
        <v>0.25</v>
      </c>
    </row>
    <row r="190" spans="1:12" x14ac:dyDescent="0.3">
      <c r="A190" t="s">
        <v>368</v>
      </c>
      <c r="B190" t="s">
        <v>2442</v>
      </c>
      <c r="C190" s="238" t="s">
        <v>3612</v>
      </c>
      <c r="E190" t="s">
        <v>368</v>
      </c>
      <c r="F190" t="s">
        <v>2442</v>
      </c>
      <c r="G190" s="240" t="s">
        <v>3612</v>
      </c>
      <c r="J190" s="202" t="s">
        <v>366</v>
      </c>
      <c r="K190" s="202" t="s">
        <v>2209</v>
      </c>
      <c r="L190" s="203">
        <v>0.15</v>
      </c>
    </row>
    <row r="191" spans="1:12" x14ac:dyDescent="0.3">
      <c r="A191" t="s">
        <v>369</v>
      </c>
      <c r="B191" t="s">
        <v>2447</v>
      </c>
      <c r="C191" s="238" t="s">
        <v>2834</v>
      </c>
      <c r="E191" t="s">
        <v>369</v>
      </c>
      <c r="F191" t="s">
        <v>2447</v>
      </c>
      <c r="G191" s="240" t="s">
        <v>3612</v>
      </c>
      <c r="J191" s="202" t="s">
        <v>367</v>
      </c>
      <c r="K191" s="202" t="s">
        <v>935</v>
      </c>
      <c r="L191" s="203">
        <v>0.25</v>
      </c>
    </row>
    <row r="192" spans="1:12" x14ac:dyDescent="0.3">
      <c r="A192" t="s">
        <v>370</v>
      </c>
      <c r="B192" t="s">
        <v>2452</v>
      </c>
      <c r="C192" s="238" t="s">
        <v>3271</v>
      </c>
      <c r="E192" t="s">
        <v>370</v>
      </c>
      <c r="F192" t="s">
        <v>2452</v>
      </c>
      <c r="G192" s="240" t="s">
        <v>3271</v>
      </c>
      <c r="J192" s="202" t="s">
        <v>368</v>
      </c>
      <c r="K192" s="202" t="s">
        <v>2442</v>
      </c>
      <c r="L192" s="203">
        <v>0.15</v>
      </c>
    </row>
    <row r="193" spans="1:12" x14ac:dyDescent="0.3">
      <c r="A193" t="s">
        <v>371</v>
      </c>
      <c r="B193" t="s">
        <v>1738</v>
      </c>
      <c r="C193" s="238" t="s">
        <v>4047</v>
      </c>
      <c r="E193" t="s">
        <v>371</v>
      </c>
      <c r="F193" t="s">
        <v>1738</v>
      </c>
      <c r="G193" s="240" t="s">
        <v>4047</v>
      </c>
      <c r="J193" s="202" t="s">
        <v>369</v>
      </c>
      <c r="K193" s="202" t="s">
        <v>2447</v>
      </c>
      <c r="L193" s="203">
        <v>0.2</v>
      </c>
    </row>
    <row r="194" spans="1:12" x14ac:dyDescent="0.3">
      <c r="A194" t="s">
        <v>372</v>
      </c>
      <c r="B194" t="s">
        <v>2461</v>
      </c>
      <c r="C194" s="238" t="s">
        <v>4220</v>
      </c>
      <c r="E194" t="s">
        <v>372</v>
      </c>
      <c r="F194" t="s">
        <v>2461</v>
      </c>
      <c r="G194" s="240" t="s">
        <v>4220</v>
      </c>
      <c r="J194" s="202" t="s">
        <v>370</v>
      </c>
      <c r="K194" s="202" t="s">
        <v>2452</v>
      </c>
      <c r="L194" s="203">
        <v>0.1</v>
      </c>
    </row>
    <row r="195" spans="1:12" x14ac:dyDescent="0.3">
      <c r="A195" t="s">
        <v>373</v>
      </c>
      <c r="B195" t="s">
        <v>2463</v>
      </c>
      <c r="C195" s="238" t="s">
        <v>3612</v>
      </c>
      <c r="E195" t="s">
        <v>373</v>
      </c>
      <c r="F195" t="s">
        <v>2463</v>
      </c>
      <c r="G195" s="240" t="s">
        <v>3612</v>
      </c>
      <c r="J195" s="202" t="s">
        <v>371</v>
      </c>
      <c r="K195" s="202" t="s">
        <v>1738</v>
      </c>
      <c r="L195" s="203">
        <v>0.05</v>
      </c>
    </row>
    <row r="196" spans="1:12" x14ac:dyDescent="0.3">
      <c r="A196" t="s">
        <v>374</v>
      </c>
      <c r="B196" t="s">
        <v>2468</v>
      </c>
      <c r="C196" s="238" t="s">
        <v>4220</v>
      </c>
      <c r="E196" t="s">
        <v>374</v>
      </c>
      <c r="F196" t="s">
        <v>2468</v>
      </c>
      <c r="G196" s="240" t="s">
        <v>4220</v>
      </c>
      <c r="J196" s="202" t="s">
        <v>372</v>
      </c>
      <c r="K196" s="202" t="s">
        <v>2461</v>
      </c>
      <c r="L196" s="203">
        <v>0</v>
      </c>
    </row>
    <row r="197" spans="1:12" x14ac:dyDescent="0.3">
      <c r="A197" t="s">
        <v>375</v>
      </c>
      <c r="B197" t="s">
        <v>2473</v>
      </c>
      <c r="C197" s="238" t="s">
        <v>2834</v>
      </c>
      <c r="E197" t="s">
        <v>375</v>
      </c>
      <c r="F197" t="s">
        <v>2473</v>
      </c>
      <c r="G197" s="240" t="s">
        <v>2834</v>
      </c>
      <c r="J197" s="202" t="s">
        <v>373</v>
      </c>
      <c r="K197" s="202" t="s">
        <v>2463</v>
      </c>
      <c r="L197" s="203">
        <v>0.15</v>
      </c>
    </row>
    <row r="198" spans="1:12" x14ac:dyDescent="0.3">
      <c r="A198" t="s">
        <v>376</v>
      </c>
      <c r="B198" t="s">
        <v>1109</v>
      </c>
      <c r="C198" s="238" t="s">
        <v>2834</v>
      </c>
      <c r="E198" t="s">
        <v>376</v>
      </c>
      <c r="F198" t="s">
        <v>1109</v>
      </c>
      <c r="G198" s="240" t="s">
        <v>2834</v>
      </c>
      <c r="J198" s="202" t="s">
        <v>374</v>
      </c>
      <c r="K198" s="202" t="s">
        <v>2468</v>
      </c>
      <c r="L198" s="203">
        <v>0.1</v>
      </c>
    </row>
    <row r="199" spans="1:12" x14ac:dyDescent="0.3">
      <c r="A199" t="s">
        <v>377</v>
      </c>
      <c r="B199" t="s">
        <v>2489</v>
      </c>
      <c r="C199" s="238" t="s">
        <v>3612</v>
      </c>
      <c r="E199" t="s">
        <v>377</v>
      </c>
      <c r="F199" t="s">
        <v>2489</v>
      </c>
      <c r="G199" s="240" t="s">
        <v>3612</v>
      </c>
      <c r="J199" s="202" t="s">
        <v>375</v>
      </c>
      <c r="K199" s="202" t="s">
        <v>2473</v>
      </c>
      <c r="L199" s="203">
        <v>0.15</v>
      </c>
    </row>
    <row r="200" spans="1:12" x14ac:dyDescent="0.3">
      <c r="A200" t="s">
        <v>378</v>
      </c>
      <c r="B200" t="s">
        <v>2498</v>
      </c>
      <c r="C200" s="238" t="s">
        <v>3612</v>
      </c>
      <c r="E200" t="s">
        <v>378</v>
      </c>
      <c r="F200" t="s">
        <v>2498</v>
      </c>
      <c r="G200" s="240" t="s">
        <v>4047</v>
      </c>
      <c r="J200" s="202" t="s">
        <v>376</v>
      </c>
      <c r="K200" s="202" t="s">
        <v>1109</v>
      </c>
      <c r="L200" s="203">
        <v>0.2</v>
      </c>
    </row>
    <row r="201" spans="1:12" x14ac:dyDescent="0.3">
      <c r="A201" t="s">
        <v>379</v>
      </c>
      <c r="B201" t="s">
        <v>2500</v>
      </c>
      <c r="C201" s="238" t="s">
        <v>4220</v>
      </c>
      <c r="E201" t="s">
        <v>379</v>
      </c>
      <c r="F201" t="s">
        <v>2500</v>
      </c>
      <c r="G201" s="240" t="s">
        <v>4220</v>
      </c>
      <c r="J201" s="202" t="s">
        <v>377</v>
      </c>
      <c r="K201" s="202" t="s">
        <v>2489</v>
      </c>
      <c r="L201" s="203">
        <v>0.15</v>
      </c>
    </row>
    <row r="202" spans="1:12" x14ac:dyDescent="0.3">
      <c r="A202" t="s">
        <v>380</v>
      </c>
      <c r="B202" t="s">
        <v>2512</v>
      </c>
      <c r="C202" s="238" t="s">
        <v>3612</v>
      </c>
      <c r="E202" t="s">
        <v>380</v>
      </c>
      <c r="F202" t="s">
        <v>2512</v>
      </c>
      <c r="G202" s="240" t="s">
        <v>2834</v>
      </c>
      <c r="J202" s="202" t="s">
        <v>378</v>
      </c>
      <c r="K202" s="202" t="s">
        <v>2498</v>
      </c>
      <c r="L202" s="203">
        <v>0</v>
      </c>
    </row>
    <row r="203" spans="1:12" x14ac:dyDescent="0.3">
      <c r="A203" t="s">
        <v>381</v>
      </c>
      <c r="B203" t="s">
        <v>1516</v>
      </c>
      <c r="C203" s="238" t="s">
        <v>3612</v>
      </c>
      <c r="E203" t="s">
        <v>381</v>
      </c>
      <c r="F203" t="s">
        <v>1516</v>
      </c>
      <c r="G203" s="240" t="s">
        <v>3612</v>
      </c>
      <c r="J203" s="202" t="s">
        <v>379</v>
      </c>
      <c r="K203" s="202" t="s">
        <v>2500</v>
      </c>
      <c r="L203" s="203">
        <v>0.1</v>
      </c>
    </row>
    <row r="204" spans="1:12" x14ac:dyDescent="0.3">
      <c r="A204" t="s">
        <v>382</v>
      </c>
      <c r="B204" t="s">
        <v>2535</v>
      </c>
      <c r="C204" s="238" t="s">
        <v>2834</v>
      </c>
      <c r="E204" t="s">
        <v>382</v>
      </c>
      <c r="F204" t="s">
        <v>2535</v>
      </c>
      <c r="G204" s="240" t="s">
        <v>2834</v>
      </c>
      <c r="J204" s="202" t="s">
        <v>380</v>
      </c>
      <c r="K204" s="202" t="s">
        <v>2512</v>
      </c>
      <c r="L204" s="203">
        <v>0.2</v>
      </c>
    </row>
    <row r="205" spans="1:12" x14ac:dyDescent="0.3">
      <c r="A205" t="s">
        <v>383</v>
      </c>
      <c r="B205" t="s">
        <v>2098</v>
      </c>
      <c r="C205" s="238" t="s">
        <v>3612</v>
      </c>
      <c r="E205" t="s">
        <v>383</v>
      </c>
      <c r="F205" t="s">
        <v>2098</v>
      </c>
      <c r="G205" s="240" t="s">
        <v>3612</v>
      </c>
      <c r="J205" s="202" t="s">
        <v>381</v>
      </c>
      <c r="K205" s="202" t="s">
        <v>1516</v>
      </c>
      <c r="L205" s="203">
        <v>0.15</v>
      </c>
    </row>
    <row r="206" spans="1:12" x14ac:dyDescent="0.3">
      <c r="A206" t="s">
        <v>384</v>
      </c>
      <c r="B206" t="s">
        <v>2554</v>
      </c>
      <c r="C206" s="238" t="s">
        <v>3271</v>
      </c>
      <c r="E206" t="s">
        <v>384</v>
      </c>
      <c r="F206" t="s">
        <v>2554</v>
      </c>
      <c r="G206" s="240" t="s">
        <v>3271</v>
      </c>
      <c r="J206" s="202" t="s">
        <v>382</v>
      </c>
      <c r="K206" s="202" t="s">
        <v>2535</v>
      </c>
      <c r="L206" s="203">
        <v>0.2</v>
      </c>
    </row>
    <row r="207" spans="1:12" x14ac:dyDescent="0.3">
      <c r="A207" t="s">
        <v>385</v>
      </c>
      <c r="B207" t="s">
        <v>2037</v>
      </c>
      <c r="C207" s="238" t="s">
        <v>4220</v>
      </c>
      <c r="E207" t="s">
        <v>385</v>
      </c>
      <c r="F207" t="s">
        <v>2037</v>
      </c>
      <c r="G207" s="240" t="s">
        <v>4220</v>
      </c>
      <c r="J207" s="202" t="s">
        <v>383</v>
      </c>
      <c r="K207" s="202" t="s">
        <v>2098</v>
      </c>
      <c r="L207" s="203">
        <v>0.15</v>
      </c>
    </row>
    <row r="208" spans="1:12" x14ac:dyDescent="0.3">
      <c r="A208" t="s">
        <v>386</v>
      </c>
      <c r="B208" t="s">
        <v>2559</v>
      </c>
      <c r="C208" s="238" t="s">
        <v>2834</v>
      </c>
      <c r="E208" t="s">
        <v>386</v>
      </c>
      <c r="F208" t="s">
        <v>2559</v>
      </c>
      <c r="G208" s="240" t="s">
        <v>2834</v>
      </c>
      <c r="J208" s="202" t="s">
        <v>384</v>
      </c>
      <c r="K208" s="202" t="s">
        <v>2554</v>
      </c>
      <c r="L208" s="203">
        <v>0</v>
      </c>
    </row>
    <row r="209" spans="1:12" x14ac:dyDescent="0.3">
      <c r="A209" t="s">
        <v>387</v>
      </c>
      <c r="B209" t="s">
        <v>2564</v>
      </c>
      <c r="C209" s="238" t="s">
        <v>2834</v>
      </c>
      <c r="E209" t="s">
        <v>387</v>
      </c>
      <c r="F209" t="s">
        <v>2564</v>
      </c>
      <c r="G209" s="240" t="s">
        <v>2834</v>
      </c>
      <c r="J209" s="202" t="s">
        <v>385</v>
      </c>
      <c r="K209" s="202" t="s">
        <v>2037</v>
      </c>
      <c r="L209" s="203">
        <v>0.1</v>
      </c>
    </row>
    <row r="210" spans="1:12" x14ac:dyDescent="0.3">
      <c r="A210" t="s">
        <v>388</v>
      </c>
      <c r="B210" t="s">
        <v>2569</v>
      </c>
      <c r="C210" s="238" t="s">
        <v>2834</v>
      </c>
      <c r="E210" t="s">
        <v>388</v>
      </c>
      <c r="F210" t="s">
        <v>2569</v>
      </c>
      <c r="G210" s="240" t="s">
        <v>2834</v>
      </c>
      <c r="J210" s="202" t="s">
        <v>386</v>
      </c>
      <c r="K210" s="202" t="s">
        <v>2559</v>
      </c>
      <c r="L210" s="203">
        <v>0.2</v>
      </c>
    </row>
    <row r="211" spans="1:12" x14ac:dyDescent="0.3">
      <c r="A211" t="s">
        <v>389</v>
      </c>
      <c r="B211" t="s">
        <v>2574</v>
      </c>
      <c r="C211" s="238" t="s">
        <v>2834</v>
      </c>
      <c r="E211" t="s">
        <v>389</v>
      </c>
      <c r="F211" t="s">
        <v>2574</v>
      </c>
      <c r="G211" s="240" t="s">
        <v>3612</v>
      </c>
      <c r="J211" s="202" t="s">
        <v>387</v>
      </c>
      <c r="K211" s="202" t="s">
        <v>2564</v>
      </c>
      <c r="L211" s="203">
        <v>0.2</v>
      </c>
    </row>
    <row r="212" spans="1:12" x14ac:dyDescent="0.3">
      <c r="A212" t="s">
        <v>390</v>
      </c>
      <c r="B212" t="s">
        <v>2579</v>
      </c>
      <c r="C212" s="238" t="s">
        <v>4047</v>
      </c>
      <c r="E212" t="s">
        <v>390</v>
      </c>
      <c r="F212" t="s">
        <v>2579</v>
      </c>
      <c r="G212" s="240" t="s">
        <v>4047</v>
      </c>
      <c r="J212" s="202" t="s">
        <v>388</v>
      </c>
      <c r="K212" s="202" t="s">
        <v>2569</v>
      </c>
      <c r="L212" s="203">
        <v>0.2</v>
      </c>
    </row>
    <row r="213" spans="1:12" x14ac:dyDescent="0.3">
      <c r="A213" t="s">
        <v>391</v>
      </c>
      <c r="B213" t="s">
        <v>2584</v>
      </c>
      <c r="C213" s="238" t="s">
        <v>2834</v>
      </c>
      <c r="E213" t="s">
        <v>391</v>
      </c>
      <c r="F213" t="s">
        <v>2584</v>
      </c>
      <c r="G213" s="240" t="s">
        <v>2834</v>
      </c>
      <c r="J213" s="202" t="s">
        <v>389</v>
      </c>
      <c r="K213" s="202" t="s">
        <v>2574</v>
      </c>
      <c r="L213" s="203">
        <v>0.2</v>
      </c>
    </row>
    <row r="214" spans="1:12" x14ac:dyDescent="0.3">
      <c r="A214" t="s">
        <v>392</v>
      </c>
      <c r="B214" t="s">
        <v>2589</v>
      </c>
      <c r="C214" s="238" t="s">
        <v>3271</v>
      </c>
      <c r="E214" t="s">
        <v>392</v>
      </c>
      <c r="F214" t="s">
        <v>2589</v>
      </c>
      <c r="G214" s="240" t="s">
        <v>4047</v>
      </c>
      <c r="J214" s="202" t="s">
        <v>390</v>
      </c>
      <c r="K214" s="202" t="s">
        <v>2579</v>
      </c>
      <c r="L214" s="203">
        <v>0.05</v>
      </c>
    </row>
    <row r="215" spans="1:12" x14ac:dyDescent="0.3">
      <c r="A215" t="s">
        <v>393</v>
      </c>
      <c r="B215" t="s">
        <v>2594</v>
      </c>
      <c r="C215" s="238" t="s">
        <v>3271</v>
      </c>
      <c r="E215" t="s">
        <v>393</v>
      </c>
      <c r="F215" t="s">
        <v>2594</v>
      </c>
      <c r="G215" s="240" t="s">
        <v>3271</v>
      </c>
      <c r="J215" s="202" t="s">
        <v>391</v>
      </c>
      <c r="K215" s="202" t="s">
        <v>2584</v>
      </c>
      <c r="L215" s="203">
        <v>0.2</v>
      </c>
    </row>
    <row r="216" spans="1:12" x14ac:dyDescent="0.3">
      <c r="A216" t="s">
        <v>394</v>
      </c>
      <c r="B216" t="s">
        <v>2611</v>
      </c>
      <c r="C216" s="238" t="s">
        <v>3271</v>
      </c>
      <c r="E216" t="s">
        <v>394</v>
      </c>
      <c r="F216" t="s">
        <v>2611</v>
      </c>
      <c r="G216" s="240" t="s">
        <v>3271</v>
      </c>
      <c r="J216" s="202" t="s">
        <v>392</v>
      </c>
      <c r="K216" s="202" t="s">
        <v>2589</v>
      </c>
      <c r="L216" s="203">
        <v>0.1</v>
      </c>
    </row>
    <row r="217" spans="1:12" x14ac:dyDescent="0.3">
      <c r="A217" t="s">
        <v>395</v>
      </c>
      <c r="B217" t="s">
        <v>2596</v>
      </c>
      <c r="C217" s="238" t="s">
        <v>3612</v>
      </c>
      <c r="E217" t="s">
        <v>395</v>
      </c>
      <c r="F217" t="s">
        <v>2596</v>
      </c>
      <c r="G217" s="240" t="s">
        <v>3612</v>
      </c>
      <c r="J217" s="202" t="s">
        <v>393</v>
      </c>
      <c r="K217" s="202" t="s">
        <v>2594</v>
      </c>
      <c r="L217" s="203">
        <v>0</v>
      </c>
    </row>
    <row r="218" spans="1:12" x14ac:dyDescent="0.3">
      <c r="A218" t="s">
        <v>396</v>
      </c>
      <c r="B218" t="s">
        <v>2601</v>
      </c>
      <c r="C218" s="238" t="s">
        <v>3612</v>
      </c>
      <c r="E218" t="s">
        <v>396</v>
      </c>
      <c r="F218" t="s">
        <v>2601</v>
      </c>
      <c r="G218" s="240" t="s">
        <v>4220</v>
      </c>
      <c r="J218" s="202" t="s">
        <v>394</v>
      </c>
      <c r="K218" s="202" t="s">
        <v>2611</v>
      </c>
      <c r="L218" s="203">
        <v>0.05</v>
      </c>
    </row>
    <row r="219" spans="1:12" x14ac:dyDescent="0.3">
      <c r="A219" t="s">
        <v>397</v>
      </c>
      <c r="B219" t="s">
        <v>2616</v>
      </c>
      <c r="C219" s="238" t="s">
        <v>2834</v>
      </c>
      <c r="E219" t="s">
        <v>397</v>
      </c>
      <c r="F219" t="s">
        <v>2616</v>
      </c>
      <c r="G219" s="240" t="s">
        <v>2834</v>
      </c>
      <c r="J219" s="202" t="s">
        <v>395</v>
      </c>
      <c r="K219" s="202" t="s">
        <v>2596</v>
      </c>
      <c r="L219" s="203">
        <v>0.15</v>
      </c>
    </row>
    <row r="220" spans="1:12" x14ac:dyDescent="0.3">
      <c r="A220" t="s">
        <v>398</v>
      </c>
      <c r="B220" t="s">
        <v>1985</v>
      </c>
      <c r="C220" s="238" t="s">
        <v>3271</v>
      </c>
      <c r="E220" t="s">
        <v>398</v>
      </c>
      <c r="F220" t="s">
        <v>1985</v>
      </c>
      <c r="G220" s="240" t="s">
        <v>4047</v>
      </c>
      <c r="J220" s="202" t="s">
        <v>396</v>
      </c>
      <c r="K220" s="202" t="s">
        <v>2601</v>
      </c>
      <c r="L220" s="203">
        <v>0.15</v>
      </c>
    </row>
    <row r="221" spans="1:12" x14ac:dyDescent="0.3">
      <c r="A221" t="s">
        <v>399</v>
      </c>
      <c r="B221" t="s">
        <v>1193</v>
      </c>
      <c r="C221" s="238" t="s">
        <v>3271</v>
      </c>
      <c r="E221" t="s">
        <v>399</v>
      </c>
      <c r="F221" t="s">
        <v>1193</v>
      </c>
      <c r="G221" s="240" t="s">
        <v>3271</v>
      </c>
      <c r="J221" s="202" t="s">
        <v>397</v>
      </c>
      <c r="K221" s="202" t="s">
        <v>2616</v>
      </c>
      <c r="L221" s="203">
        <v>0.2</v>
      </c>
    </row>
    <row r="222" spans="1:12" x14ac:dyDescent="0.3">
      <c r="A222" t="s">
        <v>400</v>
      </c>
      <c r="B222" t="s">
        <v>2626</v>
      </c>
      <c r="C222" s="238" t="s">
        <v>4047</v>
      </c>
      <c r="E222" t="s">
        <v>400</v>
      </c>
      <c r="F222" t="s">
        <v>2626</v>
      </c>
      <c r="G222" s="240" t="s">
        <v>4047</v>
      </c>
      <c r="J222" s="202" t="s">
        <v>398</v>
      </c>
      <c r="K222" s="202" t="s">
        <v>1985</v>
      </c>
      <c r="L222" s="203">
        <v>0.05</v>
      </c>
    </row>
    <row r="223" spans="1:12" x14ac:dyDescent="0.3">
      <c r="A223" t="s">
        <v>401</v>
      </c>
      <c r="B223" t="s">
        <v>2631</v>
      </c>
      <c r="C223" s="238" t="s">
        <v>3612</v>
      </c>
      <c r="E223" t="s">
        <v>401</v>
      </c>
      <c r="F223" t="s">
        <v>2631</v>
      </c>
      <c r="G223" s="240" t="s">
        <v>2834</v>
      </c>
      <c r="J223" s="202" t="s">
        <v>399</v>
      </c>
      <c r="K223" s="202" t="s">
        <v>1193</v>
      </c>
      <c r="L223" s="203">
        <v>0</v>
      </c>
    </row>
    <row r="224" spans="1:12" x14ac:dyDescent="0.3">
      <c r="A224" t="s">
        <v>402</v>
      </c>
      <c r="B224" t="s">
        <v>2606</v>
      </c>
      <c r="C224" s="238" t="s">
        <v>2834</v>
      </c>
      <c r="E224" t="s">
        <v>402</v>
      </c>
      <c r="F224" t="s">
        <v>2606</v>
      </c>
      <c r="G224" s="240" t="s">
        <v>2834</v>
      </c>
      <c r="J224" s="202" t="s">
        <v>400</v>
      </c>
      <c r="K224" s="202" t="s">
        <v>2626</v>
      </c>
      <c r="L224" s="203">
        <v>0</v>
      </c>
    </row>
    <row r="225" spans="1:12" x14ac:dyDescent="0.3">
      <c r="A225" t="s">
        <v>403</v>
      </c>
      <c r="B225" t="s">
        <v>404</v>
      </c>
      <c r="C225" s="238" t="s">
        <v>4220</v>
      </c>
      <c r="E225" t="s">
        <v>403</v>
      </c>
      <c r="F225" t="s">
        <v>404</v>
      </c>
      <c r="G225" s="240" t="s">
        <v>4047</v>
      </c>
      <c r="J225" s="202" t="s">
        <v>401</v>
      </c>
      <c r="K225" s="202" t="s">
        <v>2631</v>
      </c>
      <c r="L225" s="203">
        <v>0.2</v>
      </c>
    </row>
    <row r="226" spans="1:12" x14ac:dyDescent="0.3">
      <c r="A226" t="s">
        <v>405</v>
      </c>
      <c r="B226" t="s">
        <v>2640</v>
      </c>
      <c r="C226" s="238" t="s">
        <v>2834</v>
      </c>
      <c r="E226" t="s">
        <v>405</v>
      </c>
      <c r="F226" t="s">
        <v>2640</v>
      </c>
      <c r="G226" s="240" t="s">
        <v>2834</v>
      </c>
      <c r="J226" s="202" t="s">
        <v>402</v>
      </c>
      <c r="K226" s="202" t="s">
        <v>2606</v>
      </c>
      <c r="L226" s="203">
        <v>0.2</v>
      </c>
    </row>
    <row r="227" spans="1:12" x14ac:dyDescent="0.3">
      <c r="A227" t="s">
        <v>406</v>
      </c>
      <c r="B227" t="s">
        <v>2645</v>
      </c>
      <c r="C227" s="238" t="s">
        <v>3612</v>
      </c>
      <c r="E227" t="s">
        <v>406</v>
      </c>
      <c r="F227" t="s">
        <v>2645</v>
      </c>
      <c r="G227" s="240" t="s">
        <v>2834</v>
      </c>
      <c r="J227" s="202" t="s">
        <v>403</v>
      </c>
      <c r="K227" s="202" t="s">
        <v>404</v>
      </c>
      <c r="L227" s="203">
        <v>0.05</v>
      </c>
    </row>
    <row r="228" spans="1:12" x14ac:dyDescent="0.3">
      <c r="A228" t="s">
        <v>407</v>
      </c>
      <c r="B228" t="s">
        <v>2657</v>
      </c>
      <c r="C228" s="238" t="s">
        <v>3612</v>
      </c>
      <c r="E228" t="s">
        <v>407</v>
      </c>
      <c r="F228" t="s">
        <v>2657</v>
      </c>
      <c r="G228" s="240" t="s">
        <v>3612</v>
      </c>
      <c r="J228" s="202" t="s">
        <v>405</v>
      </c>
      <c r="K228" s="202" t="s">
        <v>2640</v>
      </c>
      <c r="L228" s="203">
        <v>0.2</v>
      </c>
    </row>
    <row r="229" spans="1:12" x14ac:dyDescent="0.3">
      <c r="A229" t="s">
        <v>408</v>
      </c>
      <c r="B229" t="s">
        <v>1953</v>
      </c>
      <c r="C229" s="238" t="s">
        <v>4047</v>
      </c>
      <c r="E229" t="s">
        <v>408</v>
      </c>
      <c r="F229" t="s">
        <v>1953</v>
      </c>
      <c r="G229" s="240" t="s">
        <v>4047</v>
      </c>
      <c r="J229" s="202" t="s">
        <v>406</v>
      </c>
      <c r="K229" s="202" t="s">
        <v>2645</v>
      </c>
      <c r="L229" s="203">
        <v>0.2</v>
      </c>
    </row>
    <row r="230" spans="1:12" x14ac:dyDescent="0.3">
      <c r="A230" t="s">
        <v>409</v>
      </c>
      <c r="B230" t="s">
        <v>2661</v>
      </c>
      <c r="C230" s="238" t="s">
        <v>3612</v>
      </c>
      <c r="E230" t="s">
        <v>409</v>
      </c>
      <c r="F230" t="s">
        <v>2661</v>
      </c>
      <c r="G230" s="240" t="s">
        <v>3612</v>
      </c>
      <c r="J230" s="202" t="s">
        <v>407</v>
      </c>
      <c r="K230" s="202" t="s">
        <v>2657</v>
      </c>
      <c r="L230" s="203">
        <v>0.2</v>
      </c>
    </row>
    <row r="231" spans="1:12" x14ac:dyDescent="0.3">
      <c r="A231" t="s">
        <v>410</v>
      </c>
      <c r="B231" t="s">
        <v>2666</v>
      </c>
      <c r="C231" s="238" t="s">
        <v>2834</v>
      </c>
      <c r="E231" t="s">
        <v>410</v>
      </c>
      <c r="F231" t="s">
        <v>2666</v>
      </c>
      <c r="G231" s="240" t="s">
        <v>2834</v>
      </c>
      <c r="J231" s="202" t="s">
        <v>408</v>
      </c>
      <c r="K231" s="202" t="s">
        <v>1953</v>
      </c>
      <c r="L231" s="203">
        <v>0.1</v>
      </c>
    </row>
    <row r="232" spans="1:12" x14ac:dyDescent="0.3">
      <c r="A232" t="s">
        <v>411</v>
      </c>
      <c r="B232" t="s">
        <v>2671</v>
      </c>
      <c r="C232" s="238" t="s">
        <v>4047</v>
      </c>
      <c r="E232" t="s">
        <v>411</v>
      </c>
      <c r="F232" t="s">
        <v>2671</v>
      </c>
      <c r="G232" s="240" t="s">
        <v>4047</v>
      </c>
      <c r="J232" s="202" t="s">
        <v>409</v>
      </c>
      <c r="K232" s="202" t="s">
        <v>2661</v>
      </c>
      <c r="L232" s="203">
        <v>0.15</v>
      </c>
    </row>
    <row r="233" spans="1:12" x14ac:dyDescent="0.3">
      <c r="A233" t="s">
        <v>412</v>
      </c>
      <c r="B233" t="s">
        <v>2676</v>
      </c>
      <c r="C233" s="238" t="s">
        <v>2834</v>
      </c>
      <c r="E233" t="s">
        <v>412</v>
      </c>
      <c r="F233" t="s">
        <v>2676</v>
      </c>
      <c r="G233" s="240" t="s">
        <v>2834</v>
      </c>
      <c r="J233" s="202" t="s">
        <v>410</v>
      </c>
      <c r="K233" s="202" t="s">
        <v>2666</v>
      </c>
      <c r="L233" s="203">
        <v>0.2</v>
      </c>
    </row>
    <row r="234" spans="1:12" x14ac:dyDescent="0.3">
      <c r="A234" t="s">
        <v>413</v>
      </c>
      <c r="B234" t="s">
        <v>2681</v>
      </c>
      <c r="C234" s="238" t="s">
        <v>3612</v>
      </c>
      <c r="E234" t="s">
        <v>413</v>
      </c>
      <c r="F234" t="s">
        <v>2681</v>
      </c>
      <c r="G234" s="240" t="s">
        <v>2834</v>
      </c>
      <c r="J234" s="202" t="s">
        <v>411</v>
      </c>
      <c r="K234" s="202" t="s">
        <v>2671</v>
      </c>
      <c r="L234" s="203">
        <v>0.05</v>
      </c>
    </row>
    <row r="235" spans="1:12" x14ac:dyDescent="0.3">
      <c r="A235" t="s">
        <v>414</v>
      </c>
      <c r="B235" t="s">
        <v>793</v>
      </c>
      <c r="C235" s="238" t="s">
        <v>2964</v>
      </c>
      <c r="E235" t="s">
        <v>414</v>
      </c>
      <c r="F235" t="s">
        <v>793</v>
      </c>
      <c r="G235" s="240" t="s">
        <v>2964</v>
      </c>
      <c r="J235" s="202" t="s">
        <v>412</v>
      </c>
      <c r="K235" s="202" t="s">
        <v>2676</v>
      </c>
      <c r="L235" s="203">
        <v>0.2</v>
      </c>
    </row>
    <row r="236" spans="1:12" x14ac:dyDescent="0.3">
      <c r="A236" s="221" t="s">
        <v>596</v>
      </c>
      <c r="B236" t="s">
        <v>2690</v>
      </c>
      <c r="C236" s="238" t="s">
        <v>3271</v>
      </c>
      <c r="E236" s="221" t="s">
        <v>596</v>
      </c>
      <c r="F236" t="s">
        <v>2690</v>
      </c>
      <c r="G236" s="240" t="s">
        <v>3271</v>
      </c>
      <c r="J236" s="202" t="s">
        <v>413</v>
      </c>
      <c r="K236" s="202" t="s">
        <v>2681</v>
      </c>
      <c r="L236" s="203">
        <v>0.2</v>
      </c>
    </row>
    <row r="237" spans="1:12" x14ac:dyDescent="0.3">
      <c r="A237" t="s">
        <v>415</v>
      </c>
      <c r="B237" t="s">
        <v>2692</v>
      </c>
      <c r="C237" s="238" t="s">
        <v>4047</v>
      </c>
      <c r="E237" t="s">
        <v>415</v>
      </c>
      <c r="F237" t="s">
        <v>2692</v>
      </c>
      <c r="G237" s="240" t="s">
        <v>4220</v>
      </c>
      <c r="J237" s="202" t="s">
        <v>414</v>
      </c>
      <c r="K237" s="202" t="s">
        <v>793</v>
      </c>
      <c r="L237" s="203">
        <v>0.25</v>
      </c>
    </row>
    <row r="238" spans="1:12" x14ac:dyDescent="0.3">
      <c r="A238" t="s">
        <v>418</v>
      </c>
      <c r="B238" t="s">
        <v>2077</v>
      </c>
      <c r="C238" s="238" t="s">
        <v>3612</v>
      </c>
      <c r="E238" t="s">
        <v>418</v>
      </c>
      <c r="F238" t="s">
        <v>2077</v>
      </c>
      <c r="G238" s="240" t="s">
        <v>3271</v>
      </c>
      <c r="J238" s="202" t="s">
        <v>415</v>
      </c>
      <c r="K238" s="202" t="s">
        <v>2692</v>
      </c>
      <c r="L238" s="203">
        <v>0.1</v>
      </c>
    </row>
    <row r="239" spans="1:12" x14ac:dyDescent="0.3">
      <c r="A239" t="s">
        <v>419</v>
      </c>
      <c r="B239" t="s">
        <v>6515</v>
      </c>
      <c r="C239" s="238" t="s">
        <v>3271</v>
      </c>
      <c r="E239" t="s">
        <v>419</v>
      </c>
      <c r="F239" t="s">
        <v>6515</v>
      </c>
      <c r="G239" s="240" t="s">
        <v>3271</v>
      </c>
      <c r="J239" s="202" t="s">
        <v>418</v>
      </c>
      <c r="K239" s="202" t="s">
        <v>2077</v>
      </c>
      <c r="L239" s="203">
        <v>0</v>
      </c>
    </row>
    <row r="240" spans="1:12" x14ac:dyDescent="0.3">
      <c r="A240" t="s">
        <v>420</v>
      </c>
      <c r="B240" t="s">
        <v>840</v>
      </c>
      <c r="C240" s="238" t="s">
        <v>3271</v>
      </c>
      <c r="E240" t="s">
        <v>420</v>
      </c>
      <c r="F240" t="s">
        <v>6516</v>
      </c>
      <c r="G240" s="240" t="s">
        <v>3271</v>
      </c>
      <c r="J240" s="202" t="s">
        <v>419</v>
      </c>
      <c r="K240" s="202" t="s">
        <v>6515</v>
      </c>
      <c r="L240" s="203">
        <v>0</v>
      </c>
    </row>
    <row r="241" spans="1:12" x14ac:dyDescent="0.3">
      <c r="A241" t="s">
        <v>421</v>
      </c>
      <c r="B241" t="s">
        <v>1384</v>
      </c>
      <c r="C241" s="238" t="s">
        <v>3271</v>
      </c>
      <c r="E241" t="s">
        <v>421</v>
      </c>
      <c r="F241" t="s">
        <v>6517</v>
      </c>
      <c r="G241" s="240" t="s">
        <v>3271</v>
      </c>
      <c r="J241" s="202" t="s">
        <v>420</v>
      </c>
      <c r="K241" s="202" t="s">
        <v>6516</v>
      </c>
      <c r="L241" s="203">
        <v>0</v>
      </c>
    </row>
    <row r="242" spans="1:12" x14ac:dyDescent="0.3">
      <c r="A242" t="s">
        <v>422</v>
      </c>
      <c r="B242" t="s">
        <v>1047</v>
      </c>
      <c r="C242" s="238" t="s">
        <v>2834</v>
      </c>
      <c r="E242" t="s">
        <v>422</v>
      </c>
      <c r="F242" t="s">
        <v>6518</v>
      </c>
      <c r="G242" s="240" t="s">
        <v>2834</v>
      </c>
      <c r="J242" s="202" t="s">
        <v>421</v>
      </c>
      <c r="K242" s="202" t="s">
        <v>6517</v>
      </c>
      <c r="L242" s="203">
        <v>0</v>
      </c>
    </row>
    <row r="243" spans="1:12" x14ac:dyDescent="0.3">
      <c r="A243" t="s">
        <v>423</v>
      </c>
      <c r="B243" t="s">
        <v>804</v>
      </c>
      <c r="C243" s="238" t="s">
        <v>2834</v>
      </c>
      <c r="E243" t="s">
        <v>423</v>
      </c>
      <c r="F243" t="s">
        <v>6519</v>
      </c>
      <c r="G243" s="240" t="s">
        <v>2834</v>
      </c>
      <c r="J243" s="202" t="s">
        <v>422</v>
      </c>
      <c r="K243" s="202" t="s">
        <v>6518</v>
      </c>
      <c r="L243" s="203">
        <v>0</v>
      </c>
    </row>
    <row r="244" spans="1:12" x14ac:dyDescent="0.3">
      <c r="A244" t="s">
        <v>424</v>
      </c>
      <c r="B244" t="s">
        <v>1418</v>
      </c>
      <c r="C244" s="238" t="s">
        <v>4220</v>
      </c>
      <c r="E244" t="s">
        <v>424</v>
      </c>
      <c r="F244" t="s">
        <v>6520</v>
      </c>
      <c r="G244" s="240" t="s">
        <v>4220</v>
      </c>
      <c r="J244" s="202" t="s">
        <v>423</v>
      </c>
      <c r="K244" s="202" t="s">
        <v>6519</v>
      </c>
      <c r="L244" s="203">
        <v>0.2</v>
      </c>
    </row>
    <row r="245" spans="1:12" x14ac:dyDescent="0.3">
      <c r="A245" t="s">
        <v>425</v>
      </c>
      <c r="B245" t="s">
        <v>981</v>
      </c>
      <c r="C245" s="238" t="s">
        <v>2834</v>
      </c>
      <c r="E245" t="s">
        <v>425</v>
      </c>
      <c r="F245" t="s">
        <v>6521</v>
      </c>
      <c r="G245" s="240" t="s">
        <v>2834</v>
      </c>
      <c r="J245" s="202" t="s">
        <v>424</v>
      </c>
      <c r="K245" s="202" t="s">
        <v>6520</v>
      </c>
      <c r="L245" s="203">
        <v>0</v>
      </c>
    </row>
    <row r="246" spans="1:12" x14ac:dyDescent="0.3">
      <c r="A246" t="s">
        <v>427</v>
      </c>
      <c r="B246" t="s">
        <v>1053</v>
      </c>
      <c r="C246" s="238" t="s">
        <v>2834</v>
      </c>
      <c r="E246" t="s">
        <v>427</v>
      </c>
      <c r="F246" t="s">
        <v>6522</v>
      </c>
      <c r="G246" s="240" t="s">
        <v>2834</v>
      </c>
      <c r="J246" s="202" t="s">
        <v>425</v>
      </c>
      <c r="K246" s="202" t="s">
        <v>6521</v>
      </c>
      <c r="L246" s="203">
        <v>0</v>
      </c>
    </row>
    <row r="247" spans="1:12" x14ac:dyDescent="0.3">
      <c r="A247" t="s">
        <v>428</v>
      </c>
      <c r="B247" t="s">
        <v>1083</v>
      </c>
      <c r="C247" s="238" t="s">
        <v>3271</v>
      </c>
      <c r="E247" t="s">
        <v>428</v>
      </c>
      <c r="F247" t="s">
        <v>6523</v>
      </c>
      <c r="G247" s="240" t="s">
        <v>3271</v>
      </c>
      <c r="J247" s="202" t="s">
        <v>426</v>
      </c>
      <c r="K247" s="202" t="s">
        <v>6524</v>
      </c>
      <c r="L247" s="203">
        <v>0</v>
      </c>
    </row>
    <row r="248" spans="1:12" x14ac:dyDescent="0.3">
      <c r="A248" t="s">
        <v>429</v>
      </c>
      <c r="B248" t="s">
        <v>1201</v>
      </c>
      <c r="C248" s="238" t="s">
        <v>3612</v>
      </c>
      <c r="E248" t="s">
        <v>429</v>
      </c>
      <c r="F248" t="s">
        <v>6525</v>
      </c>
      <c r="G248" s="240" t="s">
        <v>3612</v>
      </c>
      <c r="J248" s="202" t="s">
        <v>427</v>
      </c>
      <c r="K248" s="202" t="s">
        <v>6522</v>
      </c>
      <c r="L248" s="203">
        <v>0</v>
      </c>
    </row>
    <row r="249" spans="1:12" x14ac:dyDescent="0.3">
      <c r="A249" t="s">
        <v>430</v>
      </c>
      <c r="B249" t="s">
        <v>1595</v>
      </c>
      <c r="C249" s="238" t="s">
        <v>3271</v>
      </c>
      <c r="E249" t="s">
        <v>430</v>
      </c>
      <c r="F249" t="s">
        <v>6526</v>
      </c>
      <c r="G249" s="240" t="s">
        <v>3271</v>
      </c>
      <c r="J249" s="202" t="s">
        <v>428</v>
      </c>
      <c r="K249" s="202" t="s">
        <v>6523</v>
      </c>
      <c r="L249" s="203">
        <v>0</v>
      </c>
    </row>
    <row r="250" spans="1:12" x14ac:dyDescent="0.3">
      <c r="A250" t="s">
        <v>431</v>
      </c>
      <c r="B250" t="s">
        <v>958</v>
      </c>
      <c r="C250" s="238" t="s">
        <v>3271</v>
      </c>
      <c r="E250" t="s">
        <v>431</v>
      </c>
      <c r="F250" t="s">
        <v>958</v>
      </c>
      <c r="G250" s="240" t="s">
        <v>3271</v>
      </c>
      <c r="J250" s="202" t="s">
        <v>429</v>
      </c>
      <c r="K250" s="202" t="s">
        <v>6525</v>
      </c>
      <c r="L250" s="203">
        <v>0.15</v>
      </c>
    </row>
    <row r="251" spans="1:12" x14ac:dyDescent="0.3">
      <c r="A251" t="s">
        <v>432</v>
      </c>
      <c r="B251" t="s">
        <v>1043</v>
      </c>
      <c r="C251" s="238" t="s">
        <v>2834</v>
      </c>
      <c r="E251" t="s">
        <v>432</v>
      </c>
      <c r="F251" t="s">
        <v>6527</v>
      </c>
      <c r="G251" s="240" t="s">
        <v>2834</v>
      </c>
      <c r="J251" s="202" t="s">
        <v>430</v>
      </c>
      <c r="K251" s="202" t="s">
        <v>6526</v>
      </c>
      <c r="L251" s="203">
        <v>0</v>
      </c>
    </row>
    <row r="252" spans="1:12" x14ac:dyDescent="0.3">
      <c r="A252" t="s">
        <v>433</v>
      </c>
      <c r="B252" t="s">
        <v>1240</v>
      </c>
      <c r="C252" s="238" t="s">
        <v>3271</v>
      </c>
      <c r="E252" t="s">
        <v>433</v>
      </c>
      <c r="F252" t="s">
        <v>6528</v>
      </c>
      <c r="G252" s="240" t="s">
        <v>3271</v>
      </c>
      <c r="J252" s="202" t="s">
        <v>431</v>
      </c>
      <c r="K252" s="202" t="s">
        <v>958</v>
      </c>
      <c r="L252" s="203">
        <v>0</v>
      </c>
    </row>
    <row r="253" spans="1:12" x14ac:dyDescent="0.3">
      <c r="A253" t="s">
        <v>434</v>
      </c>
      <c r="B253" t="s">
        <v>928</v>
      </c>
      <c r="C253" s="238" t="s">
        <v>2834</v>
      </c>
      <c r="E253" t="s">
        <v>434</v>
      </c>
      <c r="F253" t="s">
        <v>6529</v>
      </c>
      <c r="G253" s="240" t="s">
        <v>3612</v>
      </c>
      <c r="J253" s="202" t="s">
        <v>432</v>
      </c>
      <c r="K253" s="202" t="s">
        <v>6527</v>
      </c>
      <c r="L253" s="203">
        <v>0.2</v>
      </c>
    </row>
    <row r="254" spans="1:12" x14ac:dyDescent="0.3">
      <c r="A254" t="s">
        <v>435</v>
      </c>
      <c r="B254" t="s">
        <v>1127</v>
      </c>
      <c r="C254" s="238" t="s">
        <v>3271</v>
      </c>
      <c r="E254" t="s">
        <v>435</v>
      </c>
      <c r="F254" t="s">
        <v>6530</v>
      </c>
      <c r="G254" s="240" t="s">
        <v>3271</v>
      </c>
      <c r="J254" s="202" t="s">
        <v>433</v>
      </c>
      <c r="K254" s="202" t="s">
        <v>6528</v>
      </c>
      <c r="L254" s="203">
        <v>0</v>
      </c>
    </row>
    <row r="255" spans="1:12" x14ac:dyDescent="0.3">
      <c r="A255" t="s">
        <v>436</v>
      </c>
      <c r="B255" t="s">
        <v>1678</v>
      </c>
      <c r="C255" s="238" t="s">
        <v>3271</v>
      </c>
      <c r="E255" t="s">
        <v>436</v>
      </c>
      <c r="F255" t="s">
        <v>6531</v>
      </c>
      <c r="G255" s="240" t="s">
        <v>3271</v>
      </c>
      <c r="J255" s="202" t="s">
        <v>434</v>
      </c>
      <c r="K255" s="202" t="s">
        <v>6529</v>
      </c>
      <c r="L255" s="203">
        <v>0.2</v>
      </c>
    </row>
    <row r="256" spans="1:12" x14ac:dyDescent="0.3">
      <c r="A256" t="s">
        <v>437</v>
      </c>
      <c r="B256" t="s">
        <v>828</v>
      </c>
      <c r="C256" s="238" t="s">
        <v>3271</v>
      </c>
      <c r="E256" t="s">
        <v>437</v>
      </c>
      <c r="F256" t="s">
        <v>828</v>
      </c>
      <c r="G256" s="240" t="s">
        <v>3271</v>
      </c>
      <c r="J256" s="202" t="s">
        <v>435</v>
      </c>
      <c r="K256" s="202" t="s">
        <v>6530</v>
      </c>
      <c r="L256" s="203">
        <v>0</v>
      </c>
    </row>
    <row r="257" spans="1:12" x14ac:dyDescent="0.3">
      <c r="A257" t="s">
        <v>438</v>
      </c>
      <c r="B257" t="s">
        <v>1248</v>
      </c>
      <c r="C257" s="238" t="s">
        <v>3271</v>
      </c>
      <c r="E257" t="s">
        <v>438</v>
      </c>
      <c r="F257" t="s">
        <v>6532</v>
      </c>
      <c r="G257" s="240" t="s">
        <v>3271</v>
      </c>
      <c r="J257" s="202" t="s">
        <v>436</v>
      </c>
      <c r="K257" s="202" t="s">
        <v>6531</v>
      </c>
      <c r="L257" s="203">
        <v>0.15</v>
      </c>
    </row>
    <row r="258" spans="1:12" x14ac:dyDescent="0.3">
      <c r="A258" t="s">
        <v>439</v>
      </c>
      <c r="B258" t="s">
        <v>1152</v>
      </c>
      <c r="C258" s="238" t="s">
        <v>4220</v>
      </c>
      <c r="E258" t="s">
        <v>439</v>
      </c>
      <c r="F258" t="s">
        <v>6533</v>
      </c>
      <c r="G258" s="240" t="s">
        <v>3612</v>
      </c>
      <c r="J258" s="202" t="s">
        <v>437</v>
      </c>
      <c r="K258" s="202" t="s">
        <v>828</v>
      </c>
      <c r="L258" s="203">
        <v>0</v>
      </c>
    </row>
    <row r="259" spans="1:12" x14ac:dyDescent="0.3">
      <c r="A259" t="s">
        <v>440</v>
      </c>
      <c r="B259" t="s">
        <v>1657</v>
      </c>
      <c r="C259" s="238" t="s">
        <v>3612</v>
      </c>
      <c r="E259" t="s">
        <v>440</v>
      </c>
      <c r="F259" t="s">
        <v>6534</v>
      </c>
      <c r="G259" s="240" t="s">
        <v>3612</v>
      </c>
      <c r="J259" s="202" t="s">
        <v>438</v>
      </c>
      <c r="K259" s="202" t="s">
        <v>6532</v>
      </c>
      <c r="L259" s="203">
        <v>0</v>
      </c>
    </row>
    <row r="260" spans="1:12" x14ac:dyDescent="0.3">
      <c r="A260" t="s">
        <v>441</v>
      </c>
      <c r="B260" t="s">
        <v>1236</v>
      </c>
      <c r="C260" s="238" t="s">
        <v>3271</v>
      </c>
      <c r="E260" t="s">
        <v>441</v>
      </c>
      <c r="F260" t="s">
        <v>6535</v>
      </c>
      <c r="G260" s="240" t="s">
        <v>3271</v>
      </c>
      <c r="J260" s="202" t="s">
        <v>439</v>
      </c>
      <c r="K260" s="202" t="s">
        <v>6533</v>
      </c>
      <c r="L260" s="203">
        <v>0.15</v>
      </c>
    </row>
    <row r="261" spans="1:12" x14ac:dyDescent="0.3">
      <c r="A261" t="s">
        <v>442</v>
      </c>
      <c r="B261" t="s">
        <v>1207</v>
      </c>
      <c r="C261" s="238" t="s">
        <v>3271</v>
      </c>
      <c r="E261" t="s">
        <v>442</v>
      </c>
      <c r="F261" t="s">
        <v>6536</v>
      </c>
      <c r="G261" s="240" t="s">
        <v>4047</v>
      </c>
      <c r="J261" s="202" t="s">
        <v>440</v>
      </c>
      <c r="K261" s="202" t="s">
        <v>6534</v>
      </c>
      <c r="L261" s="203">
        <v>0.15</v>
      </c>
    </row>
    <row r="262" spans="1:12" x14ac:dyDescent="0.3">
      <c r="A262" t="s">
        <v>443</v>
      </c>
      <c r="B262" t="s">
        <v>1227</v>
      </c>
      <c r="C262" s="238" t="s">
        <v>2834</v>
      </c>
      <c r="E262" t="s">
        <v>443</v>
      </c>
      <c r="F262" t="s">
        <v>1227</v>
      </c>
      <c r="G262" s="240" t="s">
        <v>4047</v>
      </c>
      <c r="J262" s="202" t="s">
        <v>441</v>
      </c>
      <c r="K262" s="202" t="s">
        <v>6535</v>
      </c>
      <c r="L262" s="203">
        <v>0</v>
      </c>
    </row>
    <row r="263" spans="1:12" x14ac:dyDescent="0.3">
      <c r="A263" t="s">
        <v>444</v>
      </c>
      <c r="B263" t="s">
        <v>1257</v>
      </c>
      <c r="C263" s="238" t="s">
        <v>3271</v>
      </c>
      <c r="E263" t="s">
        <v>444</v>
      </c>
      <c r="F263" t="s">
        <v>1257</v>
      </c>
      <c r="G263" s="240" t="s">
        <v>3271</v>
      </c>
      <c r="J263" s="202" t="s">
        <v>442</v>
      </c>
      <c r="K263" s="202" t="s">
        <v>6536</v>
      </c>
      <c r="L263" s="203">
        <v>0</v>
      </c>
    </row>
    <row r="264" spans="1:12" x14ac:dyDescent="0.3">
      <c r="A264" t="s">
        <v>445</v>
      </c>
      <c r="B264" t="s">
        <v>1246</v>
      </c>
      <c r="C264" s="238" t="s">
        <v>3271</v>
      </c>
      <c r="E264" t="s">
        <v>445</v>
      </c>
      <c r="F264" t="s">
        <v>6537</v>
      </c>
      <c r="G264" s="240" t="s">
        <v>3271</v>
      </c>
      <c r="J264" s="202" t="s">
        <v>443</v>
      </c>
      <c r="K264" s="202" t="s">
        <v>1227</v>
      </c>
      <c r="L264" s="203">
        <v>0</v>
      </c>
    </row>
    <row r="265" spans="1:12" x14ac:dyDescent="0.3">
      <c r="A265" t="s">
        <v>446</v>
      </c>
      <c r="B265" t="s">
        <v>2304</v>
      </c>
      <c r="C265" s="238" t="s">
        <v>2834</v>
      </c>
      <c r="E265" t="s">
        <v>446</v>
      </c>
      <c r="F265" t="s">
        <v>6538</v>
      </c>
      <c r="G265" s="240" t="s">
        <v>2834</v>
      </c>
      <c r="J265" s="202" t="s">
        <v>444</v>
      </c>
      <c r="K265" s="202" t="s">
        <v>1257</v>
      </c>
      <c r="L265" s="203">
        <v>0</v>
      </c>
    </row>
    <row r="266" spans="1:12" x14ac:dyDescent="0.3">
      <c r="A266" t="s">
        <v>447</v>
      </c>
      <c r="B266" t="s">
        <v>1123</v>
      </c>
      <c r="C266" s="238" t="s">
        <v>3271</v>
      </c>
      <c r="E266" t="s">
        <v>447</v>
      </c>
      <c r="F266" t="s">
        <v>6539</v>
      </c>
      <c r="G266" s="240" t="s">
        <v>3271</v>
      </c>
      <c r="J266" s="202" t="s">
        <v>445</v>
      </c>
      <c r="K266" s="202" t="s">
        <v>6537</v>
      </c>
      <c r="L266" s="203">
        <v>0</v>
      </c>
    </row>
    <row r="267" spans="1:12" x14ac:dyDescent="0.3">
      <c r="A267" t="s">
        <v>448</v>
      </c>
      <c r="B267" t="s">
        <v>2000</v>
      </c>
      <c r="C267" s="238" t="s">
        <v>3271</v>
      </c>
      <c r="E267" t="s">
        <v>448</v>
      </c>
      <c r="F267" t="s">
        <v>6540</v>
      </c>
      <c r="G267" s="240" t="s">
        <v>3271</v>
      </c>
      <c r="J267" s="202" t="s">
        <v>446</v>
      </c>
      <c r="K267" s="202" t="s">
        <v>6538</v>
      </c>
      <c r="L267" s="203">
        <v>0.2</v>
      </c>
    </row>
    <row r="268" spans="1:12" x14ac:dyDescent="0.3">
      <c r="A268" t="s">
        <v>449</v>
      </c>
      <c r="B268" t="s">
        <v>788</v>
      </c>
      <c r="C268" s="238" t="s">
        <v>2834</v>
      </c>
      <c r="E268" t="s">
        <v>449</v>
      </c>
      <c r="F268" t="s">
        <v>788</v>
      </c>
      <c r="G268" s="240" t="s">
        <v>3271</v>
      </c>
      <c r="J268" s="202" t="s">
        <v>447</v>
      </c>
      <c r="K268" s="202" t="s">
        <v>6539</v>
      </c>
      <c r="L268" s="203">
        <v>0</v>
      </c>
    </row>
    <row r="269" spans="1:12" x14ac:dyDescent="0.3">
      <c r="A269" t="s">
        <v>450</v>
      </c>
      <c r="B269" t="s">
        <v>1430</v>
      </c>
      <c r="C269" s="238" t="s">
        <v>3612</v>
      </c>
      <c r="E269" t="s">
        <v>450</v>
      </c>
      <c r="F269" t="s">
        <v>6541</v>
      </c>
      <c r="G269" s="240" t="s">
        <v>3612</v>
      </c>
      <c r="J269" s="202" t="s">
        <v>448</v>
      </c>
      <c r="K269" s="202" t="s">
        <v>6540</v>
      </c>
      <c r="L269" s="203">
        <v>0</v>
      </c>
    </row>
    <row r="270" spans="1:12" x14ac:dyDescent="0.3">
      <c r="A270" t="s">
        <v>451</v>
      </c>
      <c r="B270" t="s">
        <v>964</v>
      </c>
      <c r="C270" s="238" t="s">
        <v>3271</v>
      </c>
      <c r="E270" t="s">
        <v>451</v>
      </c>
      <c r="F270" t="s">
        <v>6542</v>
      </c>
      <c r="G270" s="240" t="s">
        <v>3271</v>
      </c>
      <c r="J270" s="202" t="s">
        <v>449</v>
      </c>
      <c r="K270" s="202" t="s">
        <v>788</v>
      </c>
      <c r="L270" s="203">
        <v>0</v>
      </c>
    </row>
    <row r="271" spans="1:12" x14ac:dyDescent="0.3">
      <c r="A271" t="s">
        <v>452</v>
      </c>
      <c r="B271" t="s">
        <v>1037</v>
      </c>
      <c r="C271" s="238" t="s">
        <v>3612</v>
      </c>
      <c r="E271" t="s">
        <v>452</v>
      </c>
      <c r="F271" t="s">
        <v>6543</v>
      </c>
      <c r="G271" s="240" t="s">
        <v>4220</v>
      </c>
      <c r="J271" s="202" t="s">
        <v>450</v>
      </c>
      <c r="K271" s="202" t="s">
        <v>6541</v>
      </c>
      <c r="L271" s="203">
        <v>0.15</v>
      </c>
    </row>
    <row r="272" spans="1:12" x14ac:dyDescent="0.3">
      <c r="A272" t="s">
        <v>453</v>
      </c>
      <c r="B272" t="s">
        <v>6544</v>
      </c>
      <c r="C272" s="238" t="s">
        <v>3612</v>
      </c>
      <c r="E272" t="s">
        <v>453</v>
      </c>
      <c r="F272" t="s">
        <v>6545</v>
      </c>
      <c r="G272" s="240" t="s">
        <v>3612</v>
      </c>
      <c r="J272" s="202" t="s">
        <v>451</v>
      </c>
      <c r="K272" s="202" t="s">
        <v>6542</v>
      </c>
      <c r="L272" s="203">
        <v>0</v>
      </c>
    </row>
    <row r="273" spans="1:12" x14ac:dyDescent="0.3">
      <c r="A273" t="s">
        <v>454</v>
      </c>
      <c r="B273" t="s">
        <v>1361</v>
      </c>
      <c r="C273" s="238" t="s">
        <v>2834</v>
      </c>
      <c r="E273" t="s">
        <v>454</v>
      </c>
      <c r="F273" t="s">
        <v>5913</v>
      </c>
      <c r="G273" s="240" t="s">
        <v>2834</v>
      </c>
      <c r="J273" s="202" t="s">
        <v>452</v>
      </c>
      <c r="K273" s="202" t="s">
        <v>6543</v>
      </c>
      <c r="L273" s="203">
        <v>0</v>
      </c>
    </row>
    <row r="274" spans="1:12" x14ac:dyDescent="0.3">
      <c r="A274" t="s">
        <v>455</v>
      </c>
      <c r="B274" t="s">
        <v>1633</v>
      </c>
      <c r="C274" s="238" t="s">
        <v>2834</v>
      </c>
      <c r="E274" t="s">
        <v>455</v>
      </c>
      <c r="F274" t="s">
        <v>6546</v>
      </c>
      <c r="G274" s="240" t="s">
        <v>2834</v>
      </c>
      <c r="J274" s="202" t="s">
        <v>453</v>
      </c>
      <c r="K274" s="202" t="s">
        <v>6545</v>
      </c>
      <c r="L274" s="203">
        <v>0.15</v>
      </c>
    </row>
    <row r="275" spans="1:12" x14ac:dyDescent="0.3">
      <c r="A275" t="s">
        <v>456</v>
      </c>
      <c r="B275" t="s">
        <v>1692</v>
      </c>
      <c r="C275" s="238" t="s">
        <v>3271</v>
      </c>
      <c r="E275" t="s">
        <v>456</v>
      </c>
      <c r="F275" t="s">
        <v>6547</v>
      </c>
      <c r="G275" s="240" t="s">
        <v>3271</v>
      </c>
      <c r="J275" s="202" t="s">
        <v>454</v>
      </c>
      <c r="K275" s="202" t="s">
        <v>5913</v>
      </c>
      <c r="L275" s="203">
        <v>0</v>
      </c>
    </row>
    <row r="276" spans="1:12" x14ac:dyDescent="0.3">
      <c r="A276" t="s">
        <v>457</v>
      </c>
      <c r="B276" t="s">
        <v>1600</v>
      </c>
      <c r="C276" s="238" t="s">
        <v>2834</v>
      </c>
      <c r="E276" t="s">
        <v>457</v>
      </c>
      <c r="F276" t="s">
        <v>6548</v>
      </c>
      <c r="G276" s="240" t="s">
        <v>2834</v>
      </c>
      <c r="J276" s="202" t="s">
        <v>455</v>
      </c>
      <c r="K276" s="202" t="s">
        <v>6546</v>
      </c>
      <c r="L276" s="203">
        <v>0.2</v>
      </c>
    </row>
    <row r="277" spans="1:12" x14ac:dyDescent="0.3">
      <c r="A277" t="s">
        <v>458</v>
      </c>
      <c r="B277" t="s">
        <v>1761</v>
      </c>
      <c r="C277" s="238" t="s">
        <v>3271</v>
      </c>
      <c r="E277" t="s">
        <v>458</v>
      </c>
      <c r="F277" t="s">
        <v>6549</v>
      </c>
      <c r="G277" s="240" t="s">
        <v>3271</v>
      </c>
      <c r="J277" s="202" t="s">
        <v>456</v>
      </c>
      <c r="K277" s="202" t="s">
        <v>6547</v>
      </c>
      <c r="L277" s="203">
        <v>0</v>
      </c>
    </row>
    <row r="278" spans="1:12" x14ac:dyDescent="0.3">
      <c r="A278" t="s">
        <v>459</v>
      </c>
      <c r="B278" t="s">
        <v>1117</v>
      </c>
      <c r="C278" s="238" t="s">
        <v>3271</v>
      </c>
      <c r="E278" t="s">
        <v>459</v>
      </c>
      <c r="F278" t="s">
        <v>6550</v>
      </c>
      <c r="G278" s="240" t="s">
        <v>3271</v>
      </c>
      <c r="J278" s="202" t="s">
        <v>457</v>
      </c>
      <c r="K278" s="202" t="s">
        <v>6548</v>
      </c>
      <c r="L278" s="203">
        <v>0</v>
      </c>
    </row>
    <row r="279" spans="1:12" x14ac:dyDescent="0.3">
      <c r="A279" t="s">
        <v>460</v>
      </c>
      <c r="B279" t="s">
        <v>1765</v>
      </c>
      <c r="C279" s="238" t="s">
        <v>3271</v>
      </c>
      <c r="E279" t="s">
        <v>460</v>
      </c>
      <c r="F279" t="s">
        <v>6551</v>
      </c>
      <c r="G279" s="240" t="s">
        <v>3271</v>
      </c>
      <c r="J279" s="202" t="s">
        <v>458</v>
      </c>
      <c r="K279" s="202" t="s">
        <v>6549</v>
      </c>
      <c r="L279" s="203">
        <v>0</v>
      </c>
    </row>
    <row r="280" spans="1:12" x14ac:dyDescent="0.3">
      <c r="A280" t="s">
        <v>463</v>
      </c>
      <c r="B280" t="s">
        <v>1673</v>
      </c>
      <c r="C280" s="238" t="s">
        <v>3271</v>
      </c>
      <c r="E280" t="s">
        <v>463</v>
      </c>
      <c r="F280" t="s">
        <v>1673</v>
      </c>
      <c r="G280" s="240" t="s">
        <v>3271</v>
      </c>
      <c r="J280" s="202" t="s">
        <v>459</v>
      </c>
      <c r="K280" s="202" t="s">
        <v>6550</v>
      </c>
      <c r="L280" s="203">
        <v>0</v>
      </c>
    </row>
    <row r="281" spans="1:12" x14ac:dyDescent="0.3">
      <c r="A281" t="s">
        <v>464</v>
      </c>
      <c r="B281" t="s">
        <v>1813</v>
      </c>
      <c r="C281" s="238" t="s">
        <v>3271</v>
      </c>
      <c r="E281" t="s">
        <v>464</v>
      </c>
      <c r="F281" t="s">
        <v>6552</v>
      </c>
      <c r="G281" s="240" t="s">
        <v>3271</v>
      </c>
      <c r="J281" s="202" t="s">
        <v>460</v>
      </c>
      <c r="K281" s="202" t="s">
        <v>6551</v>
      </c>
      <c r="L281" s="203">
        <v>0</v>
      </c>
    </row>
    <row r="282" spans="1:12" x14ac:dyDescent="0.3">
      <c r="A282" t="s">
        <v>466</v>
      </c>
      <c r="B282" t="s">
        <v>1833</v>
      </c>
      <c r="C282" s="238" t="s">
        <v>4220</v>
      </c>
      <c r="E282" t="s">
        <v>466</v>
      </c>
      <c r="F282" t="s">
        <v>6553</v>
      </c>
      <c r="G282" s="240" t="s">
        <v>3612</v>
      </c>
      <c r="J282" s="202" t="s">
        <v>461</v>
      </c>
      <c r="K282" s="202" t="s">
        <v>6554</v>
      </c>
      <c r="L282" s="203">
        <v>0</v>
      </c>
    </row>
    <row r="283" spans="1:12" x14ac:dyDescent="0.3">
      <c r="A283" t="s">
        <v>467</v>
      </c>
      <c r="B283" t="s">
        <v>2013</v>
      </c>
      <c r="C283" s="238" t="s">
        <v>3271</v>
      </c>
      <c r="E283" t="s">
        <v>467</v>
      </c>
      <c r="F283" t="s">
        <v>6555</v>
      </c>
      <c r="G283" s="240" t="s">
        <v>3271</v>
      </c>
      <c r="J283" s="202" t="s">
        <v>462</v>
      </c>
      <c r="K283" s="202" t="s">
        <v>6556</v>
      </c>
      <c r="L283" s="203">
        <v>0</v>
      </c>
    </row>
    <row r="284" spans="1:12" x14ac:dyDescent="0.3">
      <c r="A284" t="s">
        <v>468</v>
      </c>
      <c r="B284" t="s">
        <v>469</v>
      </c>
      <c r="C284" s="238" t="s">
        <v>3271</v>
      </c>
      <c r="E284" t="s">
        <v>468</v>
      </c>
      <c r="F284" t="s">
        <v>469</v>
      </c>
      <c r="G284" s="240" t="s">
        <v>3271</v>
      </c>
      <c r="J284" s="202" t="s">
        <v>463</v>
      </c>
      <c r="K284" s="202" t="s">
        <v>1673</v>
      </c>
      <c r="L284" s="203">
        <v>0</v>
      </c>
    </row>
    <row r="285" spans="1:12" x14ac:dyDescent="0.3">
      <c r="A285" t="s">
        <v>470</v>
      </c>
      <c r="B285" t="s">
        <v>1858</v>
      </c>
      <c r="C285" s="238" t="s">
        <v>2834</v>
      </c>
      <c r="E285" t="s">
        <v>470</v>
      </c>
      <c r="F285" t="s">
        <v>1858</v>
      </c>
      <c r="G285" s="240" t="s">
        <v>3612</v>
      </c>
      <c r="J285" s="202" t="s">
        <v>464</v>
      </c>
      <c r="K285" s="202" t="s">
        <v>6552</v>
      </c>
      <c r="L285" s="203">
        <v>0.15</v>
      </c>
    </row>
    <row r="286" spans="1:12" x14ac:dyDescent="0.3">
      <c r="A286" t="s">
        <v>471</v>
      </c>
      <c r="B286" t="s">
        <v>1956</v>
      </c>
      <c r="C286" s="238" t="s">
        <v>3612</v>
      </c>
      <c r="E286" t="s">
        <v>471</v>
      </c>
      <c r="F286" t="s">
        <v>472</v>
      </c>
      <c r="G286" s="240" t="s">
        <v>3612</v>
      </c>
      <c r="J286" s="202" t="s">
        <v>465</v>
      </c>
      <c r="K286" s="202" t="s">
        <v>6557</v>
      </c>
      <c r="L286" s="203">
        <v>0</v>
      </c>
    </row>
    <row r="287" spans="1:12" x14ac:dyDescent="0.3">
      <c r="A287" t="s">
        <v>473</v>
      </c>
      <c r="B287" t="s">
        <v>6558</v>
      </c>
      <c r="C287" s="238" t="s">
        <v>2834</v>
      </c>
      <c r="E287" t="s">
        <v>473</v>
      </c>
      <c r="F287" t="s">
        <v>6559</v>
      </c>
      <c r="G287" s="240" t="s">
        <v>2834</v>
      </c>
      <c r="J287" s="202" t="s">
        <v>466</v>
      </c>
      <c r="K287" s="202" t="s">
        <v>6553</v>
      </c>
      <c r="L287" s="203">
        <v>0.15</v>
      </c>
    </row>
    <row r="288" spans="1:12" x14ac:dyDescent="0.3">
      <c r="A288" t="s">
        <v>474</v>
      </c>
      <c r="B288" t="s">
        <v>1296</v>
      </c>
      <c r="C288" s="238" t="s">
        <v>2834</v>
      </c>
      <c r="E288" t="s">
        <v>474</v>
      </c>
      <c r="F288" t="s">
        <v>6560</v>
      </c>
      <c r="G288" s="240" t="s">
        <v>2834</v>
      </c>
      <c r="J288" s="202" t="s">
        <v>467</v>
      </c>
      <c r="K288" s="202" t="s">
        <v>6555</v>
      </c>
      <c r="L288" s="203">
        <v>0</v>
      </c>
    </row>
    <row r="289" spans="1:12" x14ac:dyDescent="0.3">
      <c r="A289" t="s">
        <v>477</v>
      </c>
      <c r="B289" t="s">
        <v>2361</v>
      </c>
      <c r="C289" s="238" t="s">
        <v>3271</v>
      </c>
      <c r="E289" t="s">
        <v>477</v>
      </c>
      <c r="F289" t="s">
        <v>6561</v>
      </c>
      <c r="G289" s="240" t="s">
        <v>3271</v>
      </c>
      <c r="J289" s="202" t="s">
        <v>468</v>
      </c>
      <c r="K289" s="202" t="s">
        <v>469</v>
      </c>
      <c r="L289" s="203">
        <v>0</v>
      </c>
    </row>
    <row r="290" spans="1:12" x14ac:dyDescent="0.3">
      <c r="A290" t="s">
        <v>478</v>
      </c>
      <c r="B290" t="s">
        <v>1439</v>
      </c>
      <c r="C290" s="238" t="s">
        <v>3271</v>
      </c>
      <c r="E290" t="s">
        <v>478</v>
      </c>
      <c r="F290" t="s">
        <v>6562</v>
      </c>
      <c r="G290" s="240" t="s">
        <v>3612</v>
      </c>
      <c r="J290" s="202" t="s">
        <v>470</v>
      </c>
      <c r="K290" s="202" t="s">
        <v>1858</v>
      </c>
      <c r="L290" s="203">
        <v>0</v>
      </c>
    </row>
    <row r="291" spans="1:12" x14ac:dyDescent="0.3">
      <c r="A291" t="s">
        <v>479</v>
      </c>
      <c r="B291" t="s">
        <v>2206</v>
      </c>
      <c r="C291" s="238" t="s">
        <v>3612</v>
      </c>
      <c r="E291" t="s">
        <v>479</v>
      </c>
      <c r="F291" t="s">
        <v>6563</v>
      </c>
      <c r="G291" s="240" t="s">
        <v>3271</v>
      </c>
      <c r="J291" s="202" t="s">
        <v>471</v>
      </c>
      <c r="K291" s="202" t="s">
        <v>472</v>
      </c>
      <c r="L291" s="203">
        <v>0</v>
      </c>
    </row>
    <row r="292" spans="1:12" x14ac:dyDescent="0.3">
      <c r="A292" t="s">
        <v>480</v>
      </c>
      <c r="B292" t="s">
        <v>2520</v>
      </c>
      <c r="C292" s="238" t="s">
        <v>3271</v>
      </c>
      <c r="E292" t="s">
        <v>480</v>
      </c>
      <c r="F292" t="s">
        <v>6564</v>
      </c>
      <c r="G292" s="240" t="s">
        <v>3271</v>
      </c>
      <c r="J292" s="202" t="s">
        <v>473</v>
      </c>
      <c r="K292" s="202" t="s">
        <v>6559</v>
      </c>
      <c r="L292" s="203">
        <v>0</v>
      </c>
    </row>
    <row r="293" spans="1:12" x14ac:dyDescent="0.3">
      <c r="A293" t="s">
        <v>481</v>
      </c>
      <c r="B293" t="s">
        <v>1057</v>
      </c>
      <c r="C293" s="238" t="s">
        <v>3271</v>
      </c>
      <c r="E293" t="s">
        <v>481</v>
      </c>
      <c r="F293" t="s">
        <v>6565</v>
      </c>
      <c r="G293" s="240" t="s">
        <v>3271</v>
      </c>
      <c r="J293" s="202" t="s">
        <v>474</v>
      </c>
      <c r="K293" s="202" t="s">
        <v>6560</v>
      </c>
      <c r="L293" s="203">
        <v>0.2</v>
      </c>
    </row>
    <row r="294" spans="1:12" x14ac:dyDescent="0.3">
      <c r="A294" t="s">
        <v>482</v>
      </c>
      <c r="B294" t="s">
        <v>2282</v>
      </c>
      <c r="C294" s="238" t="s">
        <v>3271</v>
      </c>
      <c r="E294" t="s">
        <v>482</v>
      </c>
      <c r="F294" t="s">
        <v>6566</v>
      </c>
      <c r="G294" s="240" t="s">
        <v>3271</v>
      </c>
      <c r="J294" s="202" t="s">
        <v>477</v>
      </c>
      <c r="K294" s="202" t="s">
        <v>6561</v>
      </c>
      <c r="L294" s="203">
        <v>0</v>
      </c>
    </row>
    <row r="295" spans="1:12" x14ac:dyDescent="0.3">
      <c r="A295" t="s">
        <v>483</v>
      </c>
      <c r="B295" t="s">
        <v>2278</v>
      </c>
      <c r="C295" s="238" t="s">
        <v>4220</v>
      </c>
      <c r="E295" t="s">
        <v>483</v>
      </c>
      <c r="F295" t="s">
        <v>6567</v>
      </c>
      <c r="G295" s="240" t="s">
        <v>4220</v>
      </c>
      <c r="J295" s="202" t="s">
        <v>478</v>
      </c>
      <c r="K295" s="202" t="s">
        <v>6562</v>
      </c>
      <c r="L295" s="203">
        <v>0.1</v>
      </c>
    </row>
    <row r="296" spans="1:12" x14ac:dyDescent="0.3">
      <c r="A296" t="s">
        <v>484</v>
      </c>
      <c r="B296" t="s">
        <v>2299</v>
      </c>
      <c r="C296" s="238" t="s">
        <v>3271</v>
      </c>
      <c r="E296" t="s">
        <v>484</v>
      </c>
      <c r="F296" t="s">
        <v>6568</v>
      </c>
      <c r="G296" s="240" t="s">
        <v>2834</v>
      </c>
      <c r="J296" s="202" t="s">
        <v>479</v>
      </c>
      <c r="K296" s="202" t="s">
        <v>6563</v>
      </c>
      <c r="L296" s="203">
        <v>0.2</v>
      </c>
    </row>
    <row r="297" spans="1:12" x14ac:dyDescent="0.3">
      <c r="A297" t="s">
        <v>485</v>
      </c>
      <c r="B297" t="s">
        <v>2312</v>
      </c>
      <c r="C297" s="238" t="s">
        <v>3271</v>
      </c>
      <c r="E297" t="s">
        <v>485</v>
      </c>
      <c r="F297" t="s">
        <v>6569</v>
      </c>
      <c r="G297" s="240" t="s">
        <v>3271</v>
      </c>
      <c r="J297" s="202" t="s">
        <v>480</v>
      </c>
      <c r="K297" s="202" t="s">
        <v>6564</v>
      </c>
      <c r="L297" s="203">
        <v>0</v>
      </c>
    </row>
    <row r="298" spans="1:12" x14ac:dyDescent="0.3">
      <c r="A298" t="s">
        <v>486</v>
      </c>
      <c r="B298" t="s">
        <v>2339</v>
      </c>
      <c r="C298" s="238" t="s">
        <v>3271</v>
      </c>
      <c r="E298" t="s">
        <v>486</v>
      </c>
      <c r="F298" t="s">
        <v>6570</v>
      </c>
      <c r="G298" s="240" t="s">
        <v>3271</v>
      </c>
      <c r="J298" s="202" t="s">
        <v>481</v>
      </c>
      <c r="K298" s="202" t="s">
        <v>6565</v>
      </c>
      <c r="L298" s="203">
        <v>0.2</v>
      </c>
    </row>
    <row r="299" spans="1:12" x14ac:dyDescent="0.3">
      <c r="A299" t="s">
        <v>487</v>
      </c>
      <c r="B299" t="s">
        <v>2229</v>
      </c>
      <c r="C299" s="238" t="s">
        <v>2834</v>
      </c>
      <c r="E299" t="s">
        <v>487</v>
      </c>
      <c r="F299" t="s">
        <v>6571</v>
      </c>
      <c r="G299" s="240" t="s">
        <v>2834</v>
      </c>
      <c r="J299" s="202" t="s">
        <v>482</v>
      </c>
      <c r="K299" s="202" t="s">
        <v>6566</v>
      </c>
      <c r="L299" s="203">
        <v>0</v>
      </c>
    </row>
    <row r="300" spans="1:12" x14ac:dyDescent="0.3">
      <c r="A300" t="s">
        <v>488</v>
      </c>
      <c r="B300" t="s">
        <v>2388</v>
      </c>
      <c r="C300" s="238" t="s">
        <v>2834</v>
      </c>
      <c r="E300" t="s">
        <v>488</v>
      </c>
      <c r="F300" t="s">
        <v>6572</v>
      </c>
      <c r="G300" s="240" t="s">
        <v>3612</v>
      </c>
      <c r="J300" s="202" t="s">
        <v>483</v>
      </c>
      <c r="K300" s="202" t="s">
        <v>6567</v>
      </c>
      <c r="L300" s="203">
        <v>0.1</v>
      </c>
    </row>
    <row r="301" spans="1:12" x14ac:dyDescent="0.3">
      <c r="A301" t="s">
        <v>489</v>
      </c>
      <c r="B301" t="s">
        <v>2454</v>
      </c>
      <c r="C301" s="238" t="s">
        <v>3271</v>
      </c>
      <c r="E301" t="s">
        <v>489</v>
      </c>
      <c r="F301" t="s">
        <v>490</v>
      </c>
      <c r="G301" s="240" t="s">
        <v>3271</v>
      </c>
      <c r="J301" s="202" t="s">
        <v>484</v>
      </c>
      <c r="K301" s="202" t="s">
        <v>6568</v>
      </c>
      <c r="L301" s="203">
        <v>0.2</v>
      </c>
    </row>
    <row r="302" spans="1:12" x14ac:dyDescent="0.3">
      <c r="A302" t="s">
        <v>491</v>
      </c>
      <c r="B302" t="s">
        <v>896</v>
      </c>
      <c r="C302" s="238" t="s">
        <v>2834</v>
      </c>
      <c r="E302" t="s">
        <v>491</v>
      </c>
      <c r="F302" t="s">
        <v>6573</v>
      </c>
      <c r="G302" s="240" t="s">
        <v>2834</v>
      </c>
      <c r="J302" s="202" t="s">
        <v>485</v>
      </c>
      <c r="K302" s="202" t="s">
        <v>6569</v>
      </c>
      <c r="L302" s="203">
        <v>0</v>
      </c>
    </row>
    <row r="303" spans="1:12" x14ac:dyDescent="0.3">
      <c r="A303" t="s">
        <v>492</v>
      </c>
      <c r="B303" t="s">
        <v>1839</v>
      </c>
      <c r="C303" s="238" t="s">
        <v>2834</v>
      </c>
      <c r="E303" t="s">
        <v>492</v>
      </c>
      <c r="F303" t="s">
        <v>6574</v>
      </c>
      <c r="G303" s="240" t="s">
        <v>2834</v>
      </c>
      <c r="J303" s="202" t="s">
        <v>486</v>
      </c>
      <c r="K303" s="202" t="s">
        <v>6570</v>
      </c>
      <c r="L303" s="203">
        <v>0</v>
      </c>
    </row>
    <row r="304" spans="1:12" x14ac:dyDescent="0.3">
      <c r="A304" t="s">
        <v>493</v>
      </c>
      <c r="B304" t="s">
        <v>2183</v>
      </c>
      <c r="C304" s="238" t="s">
        <v>2834</v>
      </c>
      <c r="E304" t="s">
        <v>493</v>
      </c>
      <c r="F304" t="s">
        <v>6575</v>
      </c>
      <c r="G304" s="240" t="s">
        <v>2834</v>
      </c>
      <c r="J304" s="202" t="s">
        <v>487</v>
      </c>
      <c r="K304" s="202" t="s">
        <v>6571</v>
      </c>
      <c r="L304" s="203">
        <v>0</v>
      </c>
    </row>
    <row r="305" spans="1:12" x14ac:dyDescent="0.3">
      <c r="A305" t="s">
        <v>494</v>
      </c>
      <c r="B305" t="s">
        <v>2187</v>
      </c>
      <c r="C305" s="238" t="s">
        <v>3271</v>
      </c>
      <c r="E305" t="s">
        <v>494</v>
      </c>
      <c r="F305" t="s">
        <v>6576</v>
      </c>
      <c r="G305" s="240" t="s">
        <v>3271</v>
      </c>
      <c r="J305" s="202" t="s">
        <v>488</v>
      </c>
      <c r="K305" s="202" t="s">
        <v>6572</v>
      </c>
      <c r="L305" s="203">
        <v>0</v>
      </c>
    </row>
    <row r="306" spans="1:12" x14ac:dyDescent="0.3">
      <c r="A306" t="s">
        <v>495</v>
      </c>
      <c r="B306" t="s">
        <v>6577</v>
      </c>
      <c r="C306" s="238" t="s">
        <v>2834</v>
      </c>
      <c r="E306" t="s">
        <v>495</v>
      </c>
      <c r="F306" t="s">
        <v>6578</v>
      </c>
      <c r="G306" s="240" t="s">
        <v>2834</v>
      </c>
      <c r="J306" s="202" t="s">
        <v>489</v>
      </c>
      <c r="K306" s="202" t="s">
        <v>490</v>
      </c>
      <c r="L306" s="203">
        <v>0</v>
      </c>
    </row>
    <row r="307" spans="1:12" x14ac:dyDescent="0.3">
      <c r="A307" t="s">
        <v>496</v>
      </c>
      <c r="B307" t="s">
        <v>6579</v>
      </c>
      <c r="C307" s="238" t="s">
        <v>3271</v>
      </c>
      <c r="E307" t="s">
        <v>496</v>
      </c>
      <c r="F307" t="s">
        <v>6580</v>
      </c>
      <c r="G307" s="240" t="s">
        <v>3271</v>
      </c>
      <c r="J307" s="202" t="s">
        <v>491</v>
      </c>
      <c r="K307" s="202" t="s">
        <v>6573</v>
      </c>
      <c r="L307" s="203">
        <v>0</v>
      </c>
    </row>
    <row r="308" spans="1:12" x14ac:dyDescent="0.3">
      <c r="A308" t="s">
        <v>497</v>
      </c>
      <c r="B308" t="s">
        <v>2540</v>
      </c>
      <c r="C308" s="238" t="s">
        <v>3271</v>
      </c>
      <c r="E308" t="s">
        <v>497</v>
      </c>
      <c r="F308" t="s">
        <v>6581</v>
      </c>
      <c r="G308" s="240" t="s">
        <v>3271</v>
      </c>
      <c r="J308" s="202" t="s">
        <v>492</v>
      </c>
      <c r="K308" s="202" t="s">
        <v>6574</v>
      </c>
      <c r="L308" s="203">
        <v>0.2</v>
      </c>
    </row>
    <row r="309" spans="1:12" x14ac:dyDescent="0.3">
      <c r="A309" t="s">
        <v>498</v>
      </c>
      <c r="B309" t="s">
        <v>1550</v>
      </c>
      <c r="C309" s="238" t="s">
        <v>3271</v>
      </c>
      <c r="E309" t="s">
        <v>498</v>
      </c>
      <c r="F309" t="s">
        <v>6582</v>
      </c>
      <c r="G309" s="240" t="s">
        <v>3271</v>
      </c>
      <c r="J309" s="202" t="s">
        <v>493</v>
      </c>
      <c r="K309" s="202" t="s">
        <v>6575</v>
      </c>
      <c r="L309" s="203">
        <v>0.2</v>
      </c>
    </row>
    <row r="310" spans="1:12" x14ac:dyDescent="0.3">
      <c r="A310" t="s">
        <v>499</v>
      </c>
      <c r="B310" t="s">
        <v>810</v>
      </c>
      <c r="C310" s="238" t="s">
        <v>4047</v>
      </c>
      <c r="E310" t="s">
        <v>499</v>
      </c>
      <c r="F310" t="s">
        <v>810</v>
      </c>
      <c r="G310" s="240" t="s">
        <v>4047</v>
      </c>
      <c r="J310" s="202" t="s">
        <v>494</v>
      </c>
      <c r="K310" s="202" t="s">
        <v>6576</v>
      </c>
      <c r="L310" s="203">
        <v>0</v>
      </c>
    </row>
    <row r="311" spans="1:12" x14ac:dyDescent="0.3">
      <c r="A311" t="s">
        <v>500</v>
      </c>
      <c r="B311" t="s">
        <v>822</v>
      </c>
      <c r="C311" s="238" t="s">
        <v>2834</v>
      </c>
      <c r="E311" t="s">
        <v>500</v>
      </c>
      <c r="F311" t="s">
        <v>822</v>
      </c>
      <c r="G311" s="240" t="s">
        <v>2834</v>
      </c>
      <c r="J311" s="202" t="s">
        <v>495</v>
      </c>
      <c r="K311" s="202" t="s">
        <v>6578</v>
      </c>
      <c r="L311" s="203">
        <v>0.2</v>
      </c>
    </row>
    <row r="312" spans="1:12" x14ac:dyDescent="0.3">
      <c r="A312" t="s">
        <v>501</v>
      </c>
      <c r="B312" t="s">
        <v>857</v>
      </c>
      <c r="C312" s="238" t="s">
        <v>4047</v>
      </c>
      <c r="E312" t="s">
        <v>501</v>
      </c>
      <c r="F312" t="s">
        <v>857</v>
      </c>
      <c r="G312" s="240" t="s">
        <v>4220</v>
      </c>
      <c r="J312" s="202" t="s">
        <v>496</v>
      </c>
      <c r="K312" s="202" t="s">
        <v>6580</v>
      </c>
      <c r="L312" s="203">
        <v>0</v>
      </c>
    </row>
    <row r="313" spans="1:12" x14ac:dyDescent="0.3">
      <c r="A313" t="s">
        <v>502</v>
      </c>
      <c r="B313" t="s">
        <v>875</v>
      </c>
      <c r="C313" s="238" t="s">
        <v>3612</v>
      </c>
      <c r="E313" t="s">
        <v>502</v>
      </c>
      <c r="F313" t="s">
        <v>875</v>
      </c>
      <c r="G313" s="240" t="s">
        <v>3612</v>
      </c>
      <c r="J313" s="202" t="s">
        <v>497</v>
      </c>
      <c r="K313" s="202" t="s">
        <v>6581</v>
      </c>
      <c r="L313" s="203">
        <v>0</v>
      </c>
    </row>
    <row r="314" spans="1:12" x14ac:dyDescent="0.3">
      <c r="A314" t="s">
        <v>503</v>
      </c>
      <c r="B314" t="s">
        <v>890</v>
      </c>
      <c r="C314" s="238" t="s">
        <v>2964</v>
      </c>
      <c r="E314" t="s">
        <v>503</v>
      </c>
      <c r="F314" t="s">
        <v>890</v>
      </c>
      <c r="G314" s="240" t="s">
        <v>2964</v>
      </c>
      <c r="J314" s="202" t="s">
        <v>498</v>
      </c>
      <c r="K314" s="202" t="s">
        <v>6582</v>
      </c>
      <c r="L314" s="203">
        <v>0</v>
      </c>
    </row>
    <row r="315" spans="1:12" x14ac:dyDescent="0.3">
      <c r="A315" t="s">
        <v>504</v>
      </c>
      <c r="B315" t="s">
        <v>916</v>
      </c>
      <c r="C315" s="238" t="s">
        <v>2834</v>
      </c>
      <c r="E315" t="s">
        <v>504</v>
      </c>
      <c r="F315" t="s">
        <v>916</v>
      </c>
      <c r="G315" s="240" t="s">
        <v>2834</v>
      </c>
      <c r="J315" s="202" t="s">
        <v>499</v>
      </c>
      <c r="K315" s="202" t="s">
        <v>810</v>
      </c>
      <c r="L315" s="203">
        <v>0.05</v>
      </c>
    </row>
    <row r="316" spans="1:12" x14ac:dyDescent="0.3">
      <c r="A316" t="s">
        <v>505</v>
      </c>
      <c r="B316" t="s">
        <v>988</v>
      </c>
      <c r="C316" s="238" t="s">
        <v>2834</v>
      </c>
      <c r="E316" t="s">
        <v>505</v>
      </c>
      <c r="F316" t="s">
        <v>988</v>
      </c>
      <c r="G316" s="240" t="s">
        <v>2834</v>
      </c>
      <c r="J316" s="202" t="s">
        <v>500</v>
      </c>
      <c r="K316" s="202" t="s">
        <v>822</v>
      </c>
      <c r="L316" s="203">
        <v>0.2</v>
      </c>
    </row>
    <row r="317" spans="1:12" x14ac:dyDescent="0.3">
      <c r="A317" t="s">
        <v>506</v>
      </c>
      <c r="B317" t="s">
        <v>1001</v>
      </c>
      <c r="C317" s="238" t="s">
        <v>4220</v>
      </c>
      <c r="E317" t="s">
        <v>506</v>
      </c>
      <c r="F317" t="s">
        <v>1001</v>
      </c>
      <c r="G317" s="240" t="s">
        <v>4220</v>
      </c>
      <c r="J317" s="202" t="s">
        <v>501</v>
      </c>
      <c r="K317" s="202" t="s">
        <v>857</v>
      </c>
      <c r="L317" s="203">
        <v>0.1</v>
      </c>
    </row>
    <row r="318" spans="1:12" x14ac:dyDescent="0.3">
      <c r="A318" t="s">
        <v>507</v>
      </c>
      <c r="B318" t="s">
        <v>1019</v>
      </c>
      <c r="C318" s="238" t="s">
        <v>3612</v>
      </c>
      <c r="E318" t="s">
        <v>507</v>
      </c>
      <c r="F318" t="s">
        <v>1019</v>
      </c>
      <c r="G318" s="240" t="s">
        <v>3612</v>
      </c>
      <c r="J318" s="202" t="s">
        <v>502</v>
      </c>
      <c r="K318" s="202" t="s">
        <v>875</v>
      </c>
      <c r="L318" s="203">
        <v>0.2</v>
      </c>
    </row>
    <row r="319" spans="1:12" x14ac:dyDescent="0.3">
      <c r="A319" t="s">
        <v>508</v>
      </c>
      <c r="B319" t="s">
        <v>1088</v>
      </c>
      <c r="C319" s="238" t="s">
        <v>3612</v>
      </c>
      <c r="E319" t="s">
        <v>508</v>
      </c>
      <c r="F319" t="s">
        <v>1088</v>
      </c>
      <c r="G319" s="240" t="s">
        <v>3612</v>
      </c>
      <c r="J319" s="202" t="s">
        <v>503</v>
      </c>
      <c r="K319" s="202" t="s">
        <v>890</v>
      </c>
      <c r="L319" s="203">
        <v>0.25</v>
      </c>
    </row>
    <row r="320" spans="1:12" x14ac:dyDescent="0.3">
      <c r="A320" t="s">
        <v>509</v>
      </c>
      <c r="B320" t="s">
        <v>1190</v>
      </c>
      <c r="C320" s="238" t="s">
        <v>2834</v>
      </c>
      <c r="E320" t="s">
        <v>509</v>
      </c>
      <c r="F320" t="s">
        <v>1190</v>
      </c>
      <c r="G320" s="240" t="s">
        <v>3612</v>
      </c>
      <c r="J320" s="202" t="s">
        <v>504</v>
      </c>
      <c r="K320" s="202" t="s">
        <v>916</v>
      </c>
      <c r="L320" s="203">
        <v>0.2</v>
      </c>
    </row>
    <row r="321" spans="1:12" x14ac:dyDescent="0.3">
      <c r="A321" t="s">
        <v>510</v>
      </c>
      <c r="B321" t="s">
        <v>1172</v>
      </c>
      <c r="C321" s="238" t="s">
        <v>2834</v>
      </c>
      <c r="E321" t="s">
        <v>510</v>
      </c>
      <c r="F321" t="s">
        <v>1172</v>
      </c>
      <c r="G321" s="240" t="s">
        <v>2834</v>
      </c>
      <c r="J321" s="202" t="s">
        <v>505</v>
      </c>
      <c r="K321" s="202" t="s">
        <v>988</v>
      </c>
      <c r="L321" s="203">
        <v>0.15</v>
      </c>
    </row>
    <row r="322" spans="1:12" x14ac:dyDescent="0.3">
      <c r="A322" t="s">
        <v>511</v>
      </c>
      <c r="B322" t="s">
        <v>1255</v>
      </c>
      <c r="C322" s="238" t="s">
        <v>4047</v>
      </c>
      <c r="E322" t="s">
        <v>511</v>
      </c>
      <c r="F322" t="s">
        <v>1255</v>
      </c>
      <c r="G322" s="240" t="s">
        <v>4047</v>
      </c>
      <c r="J322" s="202" t="s">
        <v>506</v>
      </c>
      <c r="K322" s="202" t="s">
        <v>1001</v>
      </c>
      <c r="L322" s="203">
        <v>0.1</v>
      </c>
    </row>
    <row r="323" spans="1:12" x14ac:dyDescent="0.3">
      <c r="A323" t="s">
        <v>512</v>
      </c>
      <c r="B323" t="s">
        <v>1284</v>
      </c>
      <c r="C323" s="238" t="s">
        <v>2834</v>
      </c>
      <c r="E323" t="s">
        <v>512</v>
      </c>
      <c r="F323" t="s">
        <v>1284</v>
      </c>
      <c r="G323" s="240" t="s">
        <v>2834</v>
      </c>
      <c r="J323" s="202" t="s">
        <v>507</v>
      </c>
      <c r="K323" s="202" t="s">
        <v>1019</v>
      </c>
      <c r="L323" s="203">
        <v>0.2</v>
      </c>
    </row>
    <row r="324" spans="1:12" x14ac:dyDescent="0.3">
      <c r="A324" t="s">
        <v>513</v>
      </c>
      <c r="B324" t="s">
        <v>1290</v>
      </c>
      <c r="C324" s="238" t="s">
        <v>2834</v>
      </c>
      <c r="E324" t="s">
        <v>513</v>
      </c>
      <c r="F324" t="s">
        <v>1290</v>
      </c>
      <c r="G324" s="240" t="s">
        <v>2834</v>
      </c>
      <c r="J324" s="202" t="s">
        <v>508</v>
      </c>
      <c r="K324" s="202" t="s">
        <v>1088</v>
      </c>
      <c r="L324" s="203">
        <v>0.15</v>
      </c>
    </row>
    <row r="325" spans="1:12" x14ac:dyDescent="0.3">
      <c r="A325" t="s">
        <v>514</v>
      </c>
      <c r="B325" t="s">
        <v>1310</v>
      </c>
      <c r="C325" s="238" t="s">
        <v>4047</v>
      </c>
      <c r="E325" t="s">
        <v>514</v>
      </c>
      <c r="F325" t="s">
        <v>1310</v>
      </c>
      <c r="G325" s="240" t="s">
        <v>3271</v>
      </c>
      <c r="J325" s="202" t="s">
        <v>509</v>
      </c>
      <c r="K325" s="202" t="s">
        <v>1190</v>
      </c>
      <c r="L325" s="203">
        <v>0</v>
      </c>
    </row>
    <row r="326" spans="1:12" x14ac:dyDescent="0.3">
      <c r="A326" t="s">
        <v>515</v>
      </c>
      <c r="B326" t="s">
        <v>1321</v>
      </c>
      <c r="C326" s="238" t="s">
        <v>3612</v>
      </c>
      <c r="E326" t="s">
        <v>515</v>
      </c>
      <c r="F326" t="s">
        <v>1321</v>
      </c>
      <c r="G326" s="240" t="s">
        <v>3612</v>
      </c>
      <c r="J326" s="202" t="s">
        <v>510</v>
      </c>
      <c r="K326" s="202" t="s">
        <v>1172</v>
      </c>
      <c r="L326" s="203">
        <v>0.15</v>
      </c>
    </row>
    <row r="327" spans="1:12" x14ac:dyDescent="0.3">
      <c r="A327" t="s">
        <v>516</v>
      </c>
      <c r="B327" t="s">
        <v>1993</v>
      </c>
      <c r="C327" s="238" t="s">
        <v>4220</v>
      </c>
      <c r="E327" t="s">
        <v>516</v>
      </c>
      <c r="F327" t="s">
        <v>1993</v>
      </c>
      <c r="G327" s="240" t="s">
        <v>4220</v>
      </c>
      <c r="J327" s="202" t="s">
        <v>511</v>
      </c>
      <c r="K327" s="202" t="s">
        <v>1255</v>
      </c>
      <c r="L327" s="203">
        <v>0.05</v>
      </c>
    </row>
    <row r="328" spans="1:12" x14ac:dyDescent="0.3">
      <c r="A328" t="s">
        <v>517</v>
      </c>
      <c r="B328" t="s">
        <v>1403</v>
      </c>
      <c r="C328" s="238" t="s">
        <v>2834</v>
      </c>
      <c r="E328" t="s">
        <v>517</v>
      </c>
      <c r="F328" t="s">
        <v>1403</v>
      </c>
      <c r="G328" s="240" t="s">
        <v>3612</v>
      </c>
      <c r="J328" s="202" t="s">
        <v>512</v>
      </c>
      <c r="K328" s="202" t="s">
        <v>1284</v>
      </c>
      <c r="L328" s="203">
        <v>0.2</v>
      </c>
    </row>
    <row r="329" spans="1:12" x14ac:dyDescent="0.3">
      <c r="A329" t="s">
        <v>518</v>
      </c>
      <c r="B329" t="s">
        <v>1454</v>
      </c>
      <c r="C329" s="238" t="s">
        <v>3612</v>
      </c>
      <c r="E329" t="s">
        <v>518</v>
      </c>
      <c r="F329" t="s">
        <v>1454</v>
      </c>
      <c r="G329" s="240" t="s">
        <v>3612</v>
      </c>
      <c r="J329" s="202" t="s">
        <v>513</v>
      </c>
      <c r="K329" s="202" t="s">
        <v>1290</v>
      </c>
      <c r="L329" s="203">
        <v>0.2</v>
      </c>
    </row>
    <row r="330" spans="1:12" x14ac:dyDescent="0.3">
      <c r="A330" t="s">
        <v>519</v>
      </c>
      <c r="B330" t="s">
        <v>1460</v>
      </c>
      <c r="C330" s="238" t="s">
        <v>3612</v>
      </c>
      <c r="E330" t="s">
        <v>519</v>
      </c>
      <c r="F330" t="s">
        <v>1460</v>
      </c>
      <c r="G330" s="240" t="s">
        <v>2834</v>
      </c>
      <c r="J330" s="202" t="s">
        <v>514</v>
      </c>
      <c r="K330" s="202" t="s">
        <v>1310</v>
      </c>
      <c r="L330" s="203">
        <v>0.05</v>
      </c>
    </row>
    <row r="331" spans="1:12" x14ac:dyDescent="0.3">
      <c r="A331" t="s">
        <v>520</v>
      </c>
      <c r="B331" t="s">
        <v>1467</v>
      </c>
      <c r="C331" s="238" t="s">
        <v>2834</v>
      </c>
      <c r="E331" t="s">
        <v>520</v>
      </c>
      <c r="F331" t="s">
        <v>1467</v>
      </c>
      <c r="G331" s="240" t="s">
        <v>2834</v>
      </c>
      <c r="J331" s="202" t="s">
        <v>515</v>
      </c>
      <c r="K331" s="202" t="s">
        <v>1321</v>
      </c>
      <c r="L331" s="203">
        <v>0.15</v>
      </c>
    </row>
    <row r="332" spans="1:12" x14ac:dyDescent="0.3">
      <c r="A332" t="s">
        <v>521</v>
      </c>
      <c r="B332" t="s">
        <v>1527</v>
      </c>
      <c r="C332" s="238" t="s">
        <v>4047</v>
      </c>
      <c r="E332" t="s">
        <v>521</v>
      </c>
      <c r="F332" t="s">
        <v>1527</v>
      </c>
      <c r="G332" s="240" t="s">
        <v>4047</v>
      </c>
      <c r="J332" s="202" t="s">
        <v>516</v>
      </c>
      <c r="K332" s="202" t="s">
        <v>1993</v>
      </c>
      <c r="L332" s="203">
        <v>0.1</v>
      </c>
    </row>
    <row r="333" spans="1:12" x14ac:dyDescent="0.3">
      <c r="A333" t="s">
        <v>522</v>
      </c>
      <c r="B333" t="s">
        <v>1478</v>
      </c>
      <c r="C333" s="238" t="s">
        <v>2834</v>
      </c>
      <c r="E333" t="s">
        <v>522</v>
      </c>
      <c r="F333" t="s">
        <v>1478</v>
      </c>
      <c r="G333" s="240" t="s">
        <v>2834</v>
      </c>
      <c r="J333" s="202" t="s">
        <v>517</v>
      </c>
      <c r="K333" s="202" t="s">
        <v>1403</v>
      </c>
      <c r="L333" s="203">
        <v>0.2</v>
      </c>
    </row>
    <row r="334" spans="1:12" x14ac:dyDescent="0.3">
      <c r="A334" t="s">
        <v>523</v>
      </c>
      <c r="B334" t="s">
        <v>1544</v>
      </c>
      <c r="C334" s="238" t="s">
        <v>4220</v>
      </c>
      <c r="E334" t="s">
        <v>523</v>
      </c>
      <c r="F334" t="s">
        <v>1544</v>
      </c>
      <c r="G334" s="240" t="s">
        <v>4220</v>
      </c>
      <c r="J334" s="202" t="s">
        <v>518</v>
      </c>
      <c r="K334" s="202" t="s">
        <v>1454</v>
      </c>
      <c r="L334" s="203">
        <v>0.15</v>
      </c>
    </row>
    <row r="335" spans="1:12" x14ac:dyDescent="0.3">
      <c r="A335" t="s">
        <v>524</v>
      </c>
      <c r="B335" t="s">
        <v>1555</v>
      </c>
      <c r="C335" s="238" t="s">
        <v>3612</v>
      </c>
      <c r="E335" t="s">
        <v>524</v>
      </c>
      <c r="F335" t="s">
        <v>1555</v>
      </c>
      <c r="G335" s="240" t="s">
        <v>3612</v>
      </c>
      <c r="J335" s="202" t="s">
        <v>519</v>
      </c>
      <c r="K335" s="202" t="s">
        <v>1460</v>
      </c>
      <c r="L335" s="203">
        <v>0.15</v>
      </c>
    </row>
    <row r="336" spans="1:12" x14ac:dyDescent="0.3">
      <c r="A336" t="s">
        <v>525</v>
      </c>
      <c r="B336" t="s">
        <v>1561</v>
      </c>
      <c r="C336" s="238" t="s">
        <v>3612</v>
      </c>
      <c r="E336" t="s">
        <v>525</v>
      </c>
      <c r="F336" t="s">
        <v>1561</v>
      </c>
      <c r="G336" s="240" t="s">
        <v>3612</v>
      </c>
      <c r="J336" s="202" t="s">
        <v>520</v>
      </c>
      <c r="K336" s="202" t="s">
        <v>1467</v>
      </c>
      <c r="L336" s="203">
        <v>0.2</v>
      </c>
    </row>
    <row r="337" spans="1:12" x14ac:dyDescent="0.3">
      <c r="A337" t="s">
        <v>526</v>
      </c>
      <c r="B337" t="s">
        <v>1589</v>
      </c>
      <c r="C337" s="238" t="s">
        <v>2834</v>
      </c>
      <c r="E337" t="s">
        <v>526</v>
      </c>
      <c r="F337" t="s">
        <v>1589</v>
      </c>
      <c r="G337" s="240" t="s">
        <v>2834</v>
      </c>
      <c r="J337" s="202" t="s">
        <v>521</v>
      </c>
      <c r="K337" s="202" t="s">
        <v>1527</v>
      </c>
      <c r="L337" s="203">
        <v>0.05</v>
      </c>
    </row>
    <row r="338" spans="1:12" x14ac:dyDescent="0.3">
      <c r="A338" t="s">
        <v>527</v>
      </c>
      <c r="B338" t="s">
        <v>1666</v>
      </c>
      <c r="C338" s="238" t="s">
        <v>4220</v>
      </c>
      <c r="E338" t="s">
        <v>527</v>
      </c>
      <c r="F338" t="s">
        <v>1666</v>
      </c>
      <c r="G338" s="240" t="s">
        <v>4220</v>
      </c>
      <c r="J338" s="202" t="s">
        <v>522</v>
      </c>
      <c r="K338" s="202" t="s">
        <v>1478</v>
      </c>
      <c r="L338" s="203">
        <v>0.2</v>
      </c>
    </row>
    <row r="339" spans="1:12" x14ac:dyDescent="0.3">
      <c r="A339" t="s">
        <v>528</v>
      </c>
      <c r="B339" t="s">
        <v>1735</v>
      </c>
      <c r="C339" s="238" t="s">
        <v>4047</v>
      </c>
      <c r="E339" t="s">
        <v>528</v>
      </c>
      <c r="F339" t="s">
        <v>1735</v>
      </c>
      <c r="G339" s="240" t="s">
        <v>4047</v>
      </c>
      <c r="J339" s="202" t="s">
        <v>523</v>
      </c>
      <c r="K339" s="202" t="s">
        <v>1544</v>
      </c>
      <c r="L339" s="203">
        <v>0.1</v>
      </c>
    </row>
    <row r="340" spans="1:12" x14ac:dyDescent="0.3">
      <c r="A340" t="s">
        <v>529</v>
      </c>
      <c r="B340" t="s">
        <v>1797</v>
      </c>
      <c r="C340" s="238" t="s">
        <v>4220</v>
      </c>
      <c r="E340" t="s">
        <v>529</v>
      </c>
      <c r="F340" t="s">
        <v>1797</v>
      </c>
      <c r="G340" s="240" t="s">
        <v>4047</v>
      </c>
      <c r="J340" s="202" t="s">
        <v>524</v>
      </c>
      <c r="K340" s="202" t="s">
        <v>1555</v>
      </c>
      <c r="L340" s="203">
        <v>0.15</v>
      </c>
    </row>
    <row r="341" spans="1:12" x14ac:dyDescent="0.3">
      <c r="A341" t="s">
        <v>530</v>
      </c>
      <c r="B341" t="s">
        <v>1831</v>
      </c>
      <c r="C341" s="238" t="s">
        <v>4047</v>
      </c>
      <c r="E341" t="s">
        <v>530</v>
      </c>
      <c r="F341" t="s">
        <v>6583</v>
      </c>
      <c r="G341" s="240" t="s">
        <v>4047</v>
      </c>
      <c r="J341" s="202" t="s">
        <v>525</v>
      </c>
      <c r="K341" s="202" t="s">
        <v>1561</v>
      </c>
      <c r="L341" s="203">
        <v>0.15</v>
      </c>
    </row>
    <row r="342" spans="1:12" x14ac:dyDescent="0.3">
      <c r="A342" t="s">
        <v>531</v>
      </c>
      <c r="B342" t="s">
        <v>1844</v>
      </c>
      <c r="C342" s="238" t="s">
        <v>3271</v>
      </c>
      <c r="E342" t="s">
        <v>531</v>
      </c>
      <c r="F342" t="s">
        <v>1844</v>
      </c>
      <c r="G342" s="240" t="s">
        <v>4047</v>
      </c>
      <c r="J342" s="202" t="s">
        <v>526</v>
      </c>
      <c r="K342" s="202" t="s">
        <v>1589</v>
      </c>
      <c r="L342" s="203">
        <v>0.2</v>
      </c>
    </row>
    <row r="343" spans="1:12" x14ac:dyDescent="0.3">
      <c r="A343" t="s">
        <v>532</v>
      </c>
      <c r="B343" t="s">
        <v>1890</v>
      </c>
      <c r="C343" s="238" t="s">
        <v>4220</v>
      </c>
      <c r="E343" t="s">
        <v>532</v>
      </c>
      <c r="F343" t="s">
        <v>1890</v>
      </c>
      <c r="G343" s="240" t="s">
        <v>4220</v>
      </c>
      <c r="J343" s="202" t="s">
        <v>527</v>
      </c>
      <c r="K343" s="202" t="s">
        <v>1666</v>
      </c>
      <c r="L343" s="203">
        <v>0.1</v>
      </c>
    </row>
    <row r="344" spans="1:12" x14ac:dyDescent="0.3">
      <c r="A344" t="s">
        <v>533</v>
      </c>
      <c r="B344" t="s">
        <v>1936</v>
      </c>
      <c r="C344" s="238" t="s">
        <v>2834</v>
      </c>
      <c r="E344" t="s">
        <v>533</v>
      </c>
      <c r="F344" t="s">
        <v>1936</v>
      </c>
      <c r="G344" s="240" t="s">
        <v>3612</v>
      </c>
      <c r="J344" s="202" t="s">
        <v>528</v>
      </c>
      <c r="K344" s="202" t="s">
        <v>1735</v>
      </c>
      <c r="L344" s="203">
        <v>0.05</v>
      </c>
    </row>
    <row r="345" spans="1:12" x14ac:dyDescent="0.3">
      <c r="A345" t="s">
        <v>534</v>
      </c>
      <c r="B345" t="s">
        <v>1951</v>
      </c>
      <c r="C345" s="238" t="s">
        <v>3271</v>
      </c>
      <c r="E345" t="s">
        <v>534</v>
      </c>
      <c r="F345" t="s">
        <v>1951</v>
      </c>
      <c r="G345" s="240" t="s">
        <v>3271</v>
      </c>
      <c r="J345" s="202" t="s">
        <v>529</v>
      </c>
      <c r="K345" s="202" t="s">
        <v>1797</v>
      </c>
      <c r="L345" s="203">
        <v>0.05</v>
      </c>
    </row>
    <row r="346" spans="1:12" x14ac:dyDescent="0.3">
      <c r="A346" t="s">
        <v>535</v>
      </c>
      <c r="B346" t="s">
        <v>1934</v>
      </c>
      <c r="C346" s="238" t="s">
        <v>2834</v>
      </c>
      <c r="E346" t="s">
        <v>535</v>
      </c>
      <c r="F346" t="s">
        <v>1934</v>
      </c>
      <c r="G346" s="240" t="s">
        <v>2834</v>
      </c>
      <c r="J346" s="202" t="s">
        <v>530</v>
      </c>
      <c r="K346" s="202" t="s">
        <v>6583</v>
      </c>
      <c r="L346" s="203">
        <v>0.05</v>
      </c>
    </row>
    <row r="347" spans="1:12" x14ac:dyDescent="0.3">
      <c r="A347" t="s">
        <v>536</v>
      </c>
      <c r="B347" t="s">
        <v>1970</v>
      </c>
      <c r="C347" s="238" t="s">
        <v>2834</v>
      </c>
      <c r="E347" t="s">
        <v>536</v>
      </c>
      <c r="F347" t="s">
        <v>1970</v>
      </c>
      <c r="G347" s="240" t="s">
        <v>2834</v>
      </c>
      <c r="J347" s="202" t="s">
        <v>531</v>
      </c>
      <c r="K347" s="202" t="s">
        <v>1844</v>
      </c>
      <c r="L347" s="203">
        <v>0.05</v>
      </c>
    </row>
    <row r="348" spans="1:12" x14ac:dyDescent="0.3">
      <c r="A348" t="s">
        <v>537</v>
      </c>
      <c r="B348" t="s">
        <v>1976</v>
      </c>
      <c r="C348" s="238" t="s">
        <v>4047</v>
      </c>
      <c r="E348" t="s">
        <v>537</v>
      </c>
      <c r="F348" t="s">
        <v>1976</v>
      </c>
      <c r="G348" s="240" t="s">
        <v>4220</v>
      </c>
      <c r="J348" s="202" t="s">
        <v>532</v>
      </c>
      <c r="K348" s="202" t="s">
        <v>1890</v>
      </c>
      <c r="L348" s="203">
        <v>0.2</v>
      </c>
    </row>
    <row r="349" spans="1:12" x14ac:dyDescent="0.3">
      <c r="A349" t="s">
        <v>538</v>
      </c>
      <c r="B349" t="s">
        <v>2018</v>
      </c>
      <c r="C349" s="238" t="s">
        <v>3271</v>
      </c>
      <c r="E349" t="s">
        <v>538</v>
      </c>
      <c r="F349" t="s">
        <v>2018</v>
      </c>
      <c r="G349" s="240" t="s">
        <v>3271</v>
      </c>
      <c r="J349" s="202" t="s">
        <v>533</v>
      </c>
      <c r="K349" s="202" t="s">
        <v>1936</v>
      </c>
      <c r="L349" s="203">
        <v>0.15</v>
      </c>
    </row>
    <row r="350" spans="1:12" x14ac:dyDescent="0.3">
      <c r="A350" t="s">
        <v>539</v>
      </c>
      <c r="B350" t="s">
        <v>2081</v>
      </c>
      <c r="C350" s="238" t="s">
        <v>3271</v>
      </c>
      <c r="E350" t="s">
        <v>539</v>
      </c>
      <c r="F350" t="s">
        <v>2081</v>
      </c>
      <c r="G350" s="240" t="s">
        <v>3271</v>
      </c>
      <c r="J350" s="202" t="s">
        <v>534</v>
      </c>
      <c r="K350" s="202" t="s">
        <v>1951</v>
      </c>
      <c r="L350" s="203">
        <v>0</v>
      </c>
    </row>
    <row r="351" spans="1:12" x14ac:dyDescent="0.3">
      <c r="A351" t="s">
        <v>540</v>
      </c>
      <c r="B351" t="s">
        <v>2061</v>
      </c>
      <c r="C351" s="238" t="s">
        <v>3612</v>
      </c>
      <c r="E351" t="s">
        <v>540</v>
      </c>
      <c r="F351" t="s">
        <v>2061</v>
      </c>
      <c r="G351" s="240" t="s">
        <v>3612</v>
      </c>
      <c r="J351" s="202" t="s">
        <v>535</v>
      </c>
      <c r="K351" s="202" t="s">
        <v>1934</v>
      </c>
      <c r="L351" s="203">
        <v>0.2</v>
      </c>
    </row>
    <row r="352" spans="1:12" x14ac:dyDescent="0.3">
      <c r="A352" t="s">
        <v>541</v>
      </c>
      <c r="B352" t="s">
        <v>2129</v>
      </c>
      <c r="C352" s="238" t="s">
        <v>4220</v>
      </c>
      <c r="E352" t="s">
        <v>541</v>
      </c>
      <c r="F352" t="s">
        <v>2129</v>
      </c>
      <c r="G352" s="240" t="s">
        <v>3612</v>
      </c>
      <c r="J352" s="202" t="s">
        <v>536</v>
      </c>
      <c r="K352" s="202" t="s">
        <v>1970</v>
      </c>
      <c r="L352" s="203">
        <v>0.2</v>
      </c>
    </row>
    <row r="353" spans="1:12" x14ac:dyDescent="0.3">
      <c r="A353" t="s">
        <v>542</v>
      </c>
      <c r="B353" t="s">
        <v>2169</v>
      </c>
      <c r="C353" s="238" t="s">
        <v>3612</v>
      </c>
      <c r="E353" t="s">
        <v>542</v>
      </c>
      <c r="F353" t="s">
        <v>2169</v>
      </c>
      <c r="G353" s="240" t="s">
        <v>3612</v>
      </c>
      <c r="J353" s="202" t="s">
        <v>537</v>
      </c>
      <c r="K353" s="202" t="s">
        <v>1976</v>
      </c>
      <c r="L353" s="203">
        <v>0.1</v>
      </c>
    </row>
    <row r="354" spans="1:12" x14ac:dyDescent="0.3">
      <c r="A354" t="s">
        <v>543</v>
      </c>
      <c r="B354" t="s">
        <v>2196</v>
      </c>
      <c r="C354" s="238" t="s">
        <v>2834</v>
      </c>
      <c r="E354" t="s">
        <v>543</v>
      </c>
      <c r="F354" t="s">
        <v>2196</v>
      </c>
      <c r="G354" s="240" t="s">
        <v>2834</v>
      </c>
      <c r="J354" s="202" t="s">
        <v>538</v>
      </c>
      <c r="K354" s="202" t="s">
        <v>2018</v>
      </c>
      <c r="L354" s="203">
        <v>0.2</v>
      </c>
    </row>
    <row r="355" spans="1:12" x14ac:dyDescent="0.3">
      <c r="A355" t="s">
        <v>544</v>
      </c>
      <c r="B355" t="s">
        <v>2239</v>
      </c>
      <c r="C355" s="238" t="s">
        <v>2834</v>
      </c>
      <c r="E355" t="s">
        <v>544</v>
      </c>
      <c r="F355" t="s">
        <v>2239</v>
      </c>
      <c r="G355" s="240" t="s">
        <v>2834</v>
      </c>
      <c r="J355" s="202" t="s">
        <v>539</v>
      </c>
      <c r="K355" s="202" t="s">
        <v>2081</v>
      </c>
      <c r="L355" s="203">
        <v>0.05</v>
      </c>
    </row>
    <row r="356" spans="1:12" x14ac:dyDescent="0.3">
      <c r="A356" t="s">
        <v>545</v>
      </c>
      <c r="B356" t="s">
        <v>2257</v>
      </c>
      <c r="C356" s="238" t="s">
        <v>2834</v>
      </c>
      <c r="E356" t="s">
        <v>545</v>
      </c>
      <c r="F356" t="s">
        <v>2257</v>
      </c>
      <c r="G356" s="240" t="s">
        <v>2834</v>
      </c>
      <c r="J356" s="202" t="s">
        <v>540</v>
      </c>
      <c r="K356" s="202" t="s">
        <v>2061</v>
      </c>
      <c r="L356" s="203">
        <v>0.2</v>
      </c>
    </row>
    <row r="357" spans="1:12" x14ac:dyDescent="0.3">
      <c r="A357" t="s">
        <v>546</v>
      </c>
      <c r="B357" t="s">
        <v>2366</v>
      </c>
      <c r="C357" s="238" t="s">
        <v>4220</v>
      </c>
      <c r="E357" t="s">
        <v>546</v>
      </c>
      <c r="F357" t="s">
        <v>2366</v>
      </c>
      <c r="G357" s="240" t="s">
        <v>3612</v>
      </c>
      <c r="J357" s="202" t="s">
        <v>541</v>
      </c>
      <c r="K357" s="202" t="s">
        <v>2129</v>
      </c>
      <c r="L357" s="203">
        <v>0.1</v>
      </c>
    </row>
    <row r="358" spans="1:12" x14ac:dyDescent="0.3">
      <c r="A358" t="s">
        <v>547</v>
      </c>
      <c r="B358" t="s">
        <v>2373</v>
      </c>
      <c r="C358" s="238" t="s">
        <v>4047</v>
      </c>
      <c r="E358" t="s">
        <v>547</v>
      </c>
      <c r="F358" t="s">
        <v>2373</v>
      </c>
      <c r="G358" s="240" t="s">
        <v>3271</v>
      </c>
      <c r="J358" s="202" t="s">
        <v>542</v>
      </c>
      <c r="K358" s="202" t="s">
        <v>2169</v>
      </c>
      <c r="L358" s="203">
        <v>0.15</v>
      </c>
    </row>
    <row r="359" spans="1:12" x14ac:dyDescent="0.3">
      <c r="A359" t="s">
        <v>548</v>
      </c>
      <c r="B359" t="s">
        <v>2410</v>
      </c>
      <c r="C359" s="238" t="s">
        <v>2834</v>
      </c>
      <c r="E359" t="s">
        <v>548</v>
      </c>
      <c r="F359" t="s">
        <v>2410</v>
      </c>
      <c r="G359" s="240" t="s">
        <v>2834</v>
      </c>
      <c r="J359" s="202" t="s">
        <v>543</v>
      </c>
      <c r="K359" s="202" t="s">
        <v>2196</v>
      </c>
      <c r="L359" s="203">
        <v>0.2</v>
      </c>
    </row>
    <row r="360" spans="1:12" x14ac:dyDescent="0.3">
      <c r="A360" t="s">
        <v>549</v>
      </c>
      <c r="B360" t="s">
        <v>2422</v>
      </c>
      <c r="C360" s="238" t="s">
        <v>2834</v>
      </c>
      <c r="E360" t="s">
        <v>549</v>
      </c>
      <c r="F360" t="s">
        <v>2422</v>
      </c>
      <c r="G360" s="240" t="s">
        <v>2834</v>
      </c>
      <c r="J360" s="202" t="s">
        <v>544</v>
      </c>
      <c r="K360" s="202" t="s">
        <v>2239</v>
      </c>
      <c r="L360" s="203">
        <v>0.2</v>
      </c>
    </row>
    <row r="361" spans="1:12" x14ac:dyDescent="0.3">
      <c r="A361" t="s">
        <v>550</v>
      </c>
      <c r="B361" t="s">
        <v>2428</v>
      </c>
      <c r="C361" s="238" t="s">
        <v>2834</v>
      </c>
      <c r="E361" t="s">
        <v>550</v>
      </c>
      <c r="F361" t="s">
        <v>2428</v>
      </c>
      <c r="G361" s="240" t="s">
        <v>2834</v>
      </c>
      <c r="J361" s="202" t="s">
        <v>545</v>
      </c>
      <c r="K361" s="202" t="s">
        <v>2257</v>
      </c>
      <c r="L361" s="203">
        <v>0.2</v>
      </c>
    </row>
    <row r="362" spans="1:12" x14ac:dyDescent="0.3">
      <c r="A362" t="s">
        <v>551</v>
      </c>
      <c r="B362" t="s">
        <v>2478</v>
      </c>
      <c r="C362" s="238" t="s">
        <v>3612</v>
      </c>
      <c r="E362" t="s">
        <v>551</v>
      </c>
      <c r="F362" t="s">
        <v>2478</v>
      </c>
      <c r="G362" s="240" t="s">
        <v>3612</v>
      </c>
      <c r="J362" s="202" t="s">
        <v>546</v>
      </c>
      <c r="K362" s="202" t="s">
        <v>2366</v>
      </c>
      <c r="L362" s="203">
        <v>0.15</v>
      </c>
    </row>
    <row r="363" spans="1:12" x14ac:dyDescent="0.3">
      <c r="A363" t="s">
        <v>552</v>
      </c>
      <c r="B363" t="s">
        <v>2506</v>
      </c>
      <c r="C363" s="238" t="s">
        <v>3612</v>
      </c>
      <c r="E363" t="s">
        <v>552</v>
      </c>
      <c r="F363" t="s">
        <v>2506</v>
      </c>
      <c r="G363" s="240" t="s">
        <v>3612</v>
      </c>
      <c r="J363" s="202" t="s">
        <v>547</v>
      </c>
      <c r="K363" s="202" t="s">
        <v>2373</v>
      </c>
      <c r="L363" s="203">
        <v>0</v>
      </c>
    </row>
    <row r="364" spans="1:12" x14ac:dyDescent="0.3">
      <c r="A364" t="s">
        <v>553</v>
      </c>
      <c r="B364" t="s">
        <v>2529</v>
      </c>
      <c r="C364" s="238" t="s">
        <v>3612</v>
      </c>
      <c r="E364" t="s">
        <v>553</v>
      </c>
      <c r="F364" t="s">
        <v>2529</v>
      </c>
      <c r="G364" s="240" t="s">
        <v>3612</v>
      </c>
      <c r="J364" s="202" t="s">
        <v>548</v>
      </c>
      <c r="K364" s="202" t="s">
        <v>2410</v>
      </c>
      <c r="L364" s="203">
        <v>0.2</v>
      </c>
    </row>
    <row r="365" spans="1:12" x14ac:dyDescent="0.3">
      <c r="A365" t="s">
        <v>554</v>
      </c>
      <c r="B365" t="s">
        <v>2544</v>
      </c>
      <c r="C365" s="238" t="s">
        <v>4220</v>
      </c>
      <c r="E365" t="s">
        <v>554</v>
      </c>
      <c r="F365" t="s">
        <v>2544</v>
      </c>
      <c r="G365" s="240" t="s">
        <v>4220</v>
      </c>
      <c r="J365" s="202" t="s">
        <v>549</v>
      </c>
      <c r="K365" s="202" t="s">
        <v>2422</v>
      </c>
      <c r="L365" s="203">
        <v>0.2</v>
      </c>
    </row>
    <row r="366" spans="1:12" x14ac:dyDescent="0.3">
      <c r="A366" t="s">
        <v>555</v>
      </c>
      <c r="B366" t="s">
        <v>2245</v>
      </c>
      <c r="C366" s="238" t="s">
        <v>2834</v>
      </c>
      <c r="E366" t="s">
        <v>555</v>
      </c>
      <c r="F366" t="s">
        <v>2245</v>
      </c>
      <c r="G366" s="240" t="s">
        <v>2834</v>
      </c>
      <c r="J366" s="202" t="s">
        <v>550</v>
      </c>
      <c r="K366" s="202" t="s">
        <v>2428</v>
      </c>
      <c r="L366" s="203">
        <v>0.2</v>
      </c>
    </row>
    <row r="367" spans="1:12" x14ac:dyDescent="0.3">
      <c r="A367" t="s">
        <v>556</v>
      </c>
      <c r="B367" t="s">
        <v>2647</v>
      </c>
      <c r="C367" s="238" t="s">
        <v>2834</v>
      </c>
      <c r="E367" t="s">
        <v>556</v>
      </c>
      <c r="F367" t="s">
        <v>2647</v>
      </c>
      <c r="G367" s="240" t="s">
        <v>2834</v>
      </c>
      <c r="J367" s="202" t="s">
        <v>551</v>
      </c>
      <c r="K367" s="202" t="s">
        <v>2478</v>
      </c>
      <c r="L367" s="203">
        <v>0.15</v>
      </c>
    </row>
    <row r="368" spans="1:12" x14ac:dyDescent="0.3">
      <c r="A368" t="s">
        <v>557</v>
      </c>
      <c r="B368" t="s">
        <v>886</v>
      </c>
      <c r="C368" s="238" t="s">
        <v>4047</v>
      </c>
      <c r="E368" t="s">
        <v>557</v>
      </c>
      <c r="F368" t="s">
        <v>886</v>
      </c>
      <c r="G368" s="240" t="s">
        <v>3612</v>
      </c>
      <c r="J368" s="202" t="s">
        <v>552</v>
      </c>
      <c r="K368" s="202" t="s">
        <v>2506</v>
      </c>
      <c r="L368" s="203">
        <v>0.15</v>
      </c>
    </row>
    <row r="369" spans="1:12" x14ac:dyDescent="0.3">
      <c r="A369" t="s">
        <v>558</v>
      </c>
      <c r="B369" t="s">
        <v>1013</v>
      </c>
      <c r="C369" s="238" t="s">
        <v>3271</v>
      </c>
      <c r="E369" t="s">
        <v>558</v>
      </c>
      <c r="F369" t="s">
        <v>1013</v>
      </c>
      <c r="G369" s="240" t="s">
        <v>3271</v>
      </c>
      <c r="J369" s="202" t="s">
        <v>553</v>
      </c>
      <c r="K369" s="202" t="s">
        <v>2529</v>
      </c>
      <c r="L369" s="203">
        <v>0</v>
      </c>
    </row>
    <row r="370" spans="1:12" x14ac:dyDescent="0.3">
      <c r="A370" t="s">
        <v>559</v>
      </c>
      <c r="B370" t="s">
        <v>1025</v>
      </c>
      <c r="C370" s="238" t="s">
        <v>4047</v>
      </c>
      <c r="E370" t="s">
        <v>559</v>
      </c>
      <c r="F370" t="s">
        <v>1025</v>
      </c>
      <c r="G370" s="240" t="s">
        <v>4220</v>
      </c>
      <c r="J370" s="202" t="s">
        <v>554</v>
      </c>
      <c r="K370" s="202" t="s">
        <v>2544</v>
      </c>
      <c r="L370" s="203">
        <v>0.1</v>
      </c>
    </row>
    <row r="371" spans="1:12" x14ac:dyDescent="0.3">
      <c r="A371" t="s">
        <v>560</v>
      </c>
      <c r="B371" t="s">
        <v>1106</v>
      </c>
      <c r="C371" s="238" t="s">
        <v>3271</v>
      </c>
      <c r="E371" t="s">
        <v>560</v>
      </c>
      <c r="F371" t="s">
        <v>1106</v>
      </c>
      <c r="G371" s="240" t="s">
        <v>3271</v>
      </c>
      <c r="J371" s="202" t="s">
        <v>555</v>
      </c>
      <c r="K371" s="202" t="s">
        <v>2245</v>
      </c>
      <c r="L371" s="203">
        <v>0.2</v>
      </c>
    </row>
    <row r="372" spans="1:12" x14ac:dyDescent="0.3">
      <c r="A372" t="s">
        <v>561</v>
      </c>
      <c r="B372" t="s">
        <v>1158</v>
      </c>
      <c r="C372" s="238" t="s">
        <v>4220</v>
      </c>
      <c r="E372" t="s">
        <v>561</v>
      </c>
      <c r="F372" t="s">
        <v>1158</v>
      </c>
      <c r="G372" s="240" t="s">
        <v>3271</v>
      </c>
      <c r="J372" s="202" t="s">
        <v>556</v>
      </c>
      <c r="K372" s="202" t="s">
        <v>2647</v>
      </c>
      <c r="L372" s="203">
        <v>0.2</v>
      </c>
    </row>
    <row r="373" spans="1:12" x14ac:dyDescent="0.3">
      <c r="A373" t="s">
        <v>562</v>
      </c>
      <c r="B373" t="s">
        <v>1372</v>
      </c>
      <c r="C373" s="238" t="s">
        <v>3271</v>
      </c>
      <c r="E373" t="s">
        <v>562</v>
      </c>
      <c r="F373" t="s">
        <v>1372</v>
      </c>
      <c r="G373" s="240" t="s">
        <v>3271</v>
      </c>
      <c r="J373" s="202" t="s">
        <v>557</v>
      </c>
      <c r="K373" s="202" t="s">
        <v>886</v>
      </c>
      <c r="L373" s="203">
        <v>0</v>
      </c>
    </row>
    <row r="374" spans="1:12" x14ac:dyDescent="0.3">
      <c r="A374" t="s">
        <v>563</v>
      </c>
      <c r="B374" t="s">
        <v>1448</v>
      </c>
      <c r="C374" s="238" t="s">
        <v>3612</v>
      </c>
      <c r="E374" t="s">
        <v>563</v>
      </c>
      <c r="F374" t="s">
        <v>1448</v>
      </c>
      <c r="G374" s="240" t="s">
        <v>3612</v>
      </c>
      <c r="J374" s="202" t="s">
        <v>558</v>
      </c>
      <c r="K374" s="202" t="s">
        <v>1013</v>
      </c>
      <c r="L374" s="203">
        <v>0</v>
      </c>
    </row>
    <row r="375" spans="1:12" x14ac:dyDescent="0.3">
      <c r="A375" t="s">
        <v>564</v>
      </c>
      <c r="B375" t="s">
        <v>1504</v>
      </c>
      <c r="C375" s="238" t="s">
        <v>3271</v>
      </c>
      <c r="E375" t="s">
        <v>564</v>
      </c>
      <c r="F375" t="s">
        <v>1504</v>
      </c>
      <c r="G375" s="240" t="s">
        <v>3271</v>
      </c>
      <c r="J375" s="202" t="s">
        <v>559</v>
      </c>
      <c r="K375" s="202" t="s">
        <v>1025</v>
      </c>
      <c r="L375" s="203">
        <v>0</v>
      </c>
    </row>
    <row r="376" spans="1:12" x14ac:dyDescent="0.3">
      <c r="A376" t="s">
        <v>565</v>
      </c>
      <c r="B376" t="s">
        <v>1509</v>
      </c>
      <c r="C376" s="238" t="s">
        <v>3271</v>
      </c>
      <c r="E376" t="s">
        <v>565</v>
      </c>
      <c r="F376" t="s">
        <v>1509</v>
      </c>
      <c r="G376" s="240" t="s">
        <v>3271</v>
      </c>
      <c r="J376" s="202" t="s">
        <v>560</v>
      </c>
      <c r="K376" s="202" t="s">
        <v>1106</v>
      </c>
      <c r="L376" s="203">
        <v>0</v>
      </c>
    </row>
    <row r="377" spans="1:12" x14ac:dyDescent="0.3">
      <c r="A377" t="s">
        <v>566</v>
      </c>
      <c r="B377" t="s">
        <v>1519</v>
      </c>
      <c r="C377" s="238" t="s">
        <v>3612</v>
      </c>
      <c r="E377" t="s">
        <v>566</v>
      </c>
      <c r="F377" t="s">
        <v>1519</v>
      </c>
      <c r="G377" s="240" t="s">
        <v>3612</v>
      </c>
      <c r="J377" s="202" t="s">
        <v>561</v>
      </c>
      <c r="K377" s="202" t="s">
        <v>1158</v>
      </c>
      <c r="L377" s="203">
        <v>0</v>
      </c>
    </row>
    <row r="378" spans="1:12" x14ac:dyDescent="0.3">
      <c r="A378" t="s">
        <v>567</v>
      </c>
      <c r="B378" t="s">
        <v>1513</v>
      </c>
      <c r="C378" s="238" t="s">
        <v>3271</v>
      </c>
      <c r="E378" t="s">
        <v>567</v>
      </c>
      <c r="F378" t="s">
        <v>1513</v>
      </c>
      <c r="G378" s="240" t="s">
        <v>3271</v>
      </c>
      <c r="J378" s="202" t="s">
        <v>563</v>
      </c>
      <c r="K378" s="202" t="s">
        <v>1448</v>
      </c>
      <c r="L378" s="203">
        <v>0.1</v>
      </c>
    </row>
    <row r="379" spans="1:12" x14ac:dyDescent="0.3">
      <c r="A379" t="s">
        <v>568</v>
      </c>
      <c r="B379" t="s">
        <v>2384</v>
      </c>
      <c r="C379" s="238" t="s">
        <v>3271</v>
      </c>
      <c r="E379" t="s">
        <v>568</v>
      </c>
      <c r="F379" t="s">
        <v>2384</v>
      </c>
      <c r="G379" s="240" t="s">
        <v>2834</v>
      </c>
      <c r="J379" s="202" t="s">
        <v>564</v>
      </c>
      <c r="K379" s="202" t="s">
        <v>1504</v>
      </c>
      <c r="L379" s="203">
        <v>0</v>
      </c>
    </row>
    <row r="380" spans="1:12" x14ac:dyDescent="0.3">
      <c r="A380" t="s">
        <v>569</v>
      </c>
      <c r="B380" t="s">
        <v>1929</v>
      </c>
      <c r="C380" s="238" t="s">
        <v>4220</v>
      </c>
      <c r="E380" t="s">
        <v>569</v>
      </c>
      <c r="F380" t="s">
        <v>1929</v>
      </c>
      <c r="G380" s="240" t="s">
        <v>3612</v>
      </c>
      <c r="J380" s="202" t="s">
        <v>565</v>
      </c>
      <c r="K380" s="202" t="s">
        <v>1509</v>
      </c>
      <c r="L380" s="203">
        <v>0.2</v>
      </c>
    </row>
    <row r="381" spans="1:12" x14ac:dyDescent="0.3">
      <c r="A381" t="s">
        <v>570</v>
      </c>
      <c r="B381" t="s">
        <v>1947</v>
      </c>
      <c r="C381" s="238" t="s">
        <v>3271</v>
      </c>
      <c r="E381" t="s">
        <v>570</v>
      </c>
      <c r="F381" t="s">
        <v>1947</v>
      </c>
      <c r="G381" s="240" t="s">
        <v>3271</v>
      </c>
      <c r="J381" s="202" t="s">
        <v>566</v>
      </c>
      <c r="K381" s="202" t="s">
        <v>1519</v>
      </c>
      <c r="L381" s="203">
        <v>0</v>
      </c>
    </row>
    <row r="382" spans="1:12" x14ac:dyDescent="0.3">
      <c r="A382" t="s">
        <v>571</v>
      </c>
      <c r="B382" t="s">
        <v>2101</v>
      </c>
      <c r="C382" s="238" t="s">
        <v>4220</v>
      </c>
      <c r="E382" t="s">
        <v>571</v>
      </c>
      <c r="F382" t="s">
        <v>2101</v>
      </c>
      <c r="G382" s="240" t="s">
        <v>4220</v>
      </c>
      <c r="J382" s="202" t="s">
        <v>567</v>
      </c>
      <c r="K382" s="202" t="s">
        <v>1513</v>
      </c>
      <c r="L382" s="203">
        <v>0</v>
      </c>
    </row>
    <row r="383" spans="1:12" x14ac:dyDescent="0.3">
      <c r="A383" t="s">
        <v>572</v>
      </c>
      <c r="B383" t="s">
        <v>1982</v>
      </c>
      <c r="C383" s="238" t="s">
        <v>3271</v>
      </c>
      <c r="E383" t="s">
        <v>572</v>
      </c>
      <c r="F383" t="s">
        <v>1982</v>
      </c>
      <c r="G383" s="240" t="s">
        <v>3271</v>
      </c>
      <c r="J383" s="202" t="s">
        <v>568</v>
      </c>
      <c r="K383" s="202" t="s">
        <v>2384</v>
      </c>
      <c r="L383" s="203">
        <v>0.2</v>
      </c>
    </row>
    <row r="384" spans="1:12" x14ac:dyDescent="0.3">
      <c r="A384" t="s">
        <v>573</v>
      </c>
      <c r="B384" t="s">
        <v>2095</v>
      </c>
      <c r="C384" s="238" t="s">
        <v>2834</v>
      </c>
      <c r="E384" t="s">
        <v>573</v>
      </c>
      <c r="F384" t="s">
        <v>2095</v>
      </c>
      <c r="G384" s="240" t="s">
        <v>3271</v>
      </c>
      <c r="J384" s="202" t="s">
        <v>569</v>
      </c>
      <c r="K384" s="202" t="s">
        <v>1929</v>
      </c>
      <c r="L384" s="203">
        <v>0.15</v>
      </c>
    </row>
    <row r="385" spans="1:12" x14ac:dyDescent="0.3">
      <c r="A385" t="s">
        <v>574</v>
      </c>
      <c r="B385" t="s">
        <v>2123</v>
      </c>
      <c r="C385" s="238" t="s">
        <v>3271</v>
      </c>
      <c r="E385" t="s">
        <v>574</v>
      </c>
      <c r="F385" t="s">
        <v>2123</v>
      </c>
      <c r="G385" s="240" t="s">
        <v>3271</v>
      </c>
      <c r="J385" s="202" t="s">
        <v>570</v>
      </c>
      <c r="K385" s="202" t="s">
        <v>1947</v>
      </c>
      <c r="L385" s="203">
        <v>0</v>
      </c>
    </row>
    <row r="386" spans="1:12" x14ac:dyDescent="0.3">
      <c r="A386" t="s">
        <v>575</v>
      </c>
      <c r="B386" t="s">
        <v>2148</v>
      </c>
      <c r="C386" s="238" t="s">
        <v>2834</v>
      </c>
      <c r="E386" t="s">
        <v>575</v>
      </c>
      <c r="F386" t="s">
        <v>2148</v>
      </c>
      <c r="G386" s="240" t="s">
        <v>2834</v>
      </c>
      <c r="J386" s="202" t="s">
        <v>571</v>
      </c>
      <c r="K386" s="202" t="s">
        <v>2101</v>
      </c>
      <c r="L386" s="203">
        <v>0.15</v>
      </c>
    </row>
    <row r="387" spans="1:12" x14ac:dyDescent="0.3">
      <c r="A387" t="s">
        <v>576</v>
      </c>
      <c r="B387" t="s">
        <v>2348</v>
      </c>
      <c r="C387" s="238" t="s">
        <v>3271</v>
      </c>
      <c r="E387" t="s">
        <v>576</v>
      </c>
      <c r="F387" t="s">
        <v>2348</v>
      </c>
      <c r="G387" s="240" t="s">
        <v>3271</v>
      </c>
      <c r="J387" s="202" t="s">
        <v>572</v>
      </c>
      <c r="K387" s="202" t="s">
        <v>1982</v>
      </c>
      <c r="L387" s="203">
        <v>0</v>
      </c>
    </row>
    <row r="388" spans="1:12" x14ac:dyDescent="0.3">
      <c r="A388" t="s">
        <v>577</v>
      </c>
      <c r="B388" t="s">
        <v>2404</v>
      </c>
      <c r="C388" s="238" t="s">
        <v>3271</v>
      </c>
      <c r="E388" t="s">
        <v>577</v>
      </c>
      <c r="F388" t="s">
        <v>2404</v>
      </c>
      <c r="G388" s="240" t="s">
        <v>3271</v>
      </c>
      <c r="J388" s="202" t="s">
        <v>573</v>
      </c>
      <c r="K388" s="202" t="s">
        <v>2095</v>
      </c>
      <c r="L388" s="203">
        <v>0</v>
      </c>
    </row>
    <row r="389" spans="1:12" x14ac:dyDescent="0.3">
      <c r="A389" t="s">
        <v>578</v>
      </c>
      <c r="B389" t="s">
        <v>2392</v>
      </c>
      <c r="C389" s="238" t="s">
        <v>4220</v>
      </c>
      <c r="E389" t="s">
        <v>578</v>
      </c>
      <c r="F389" t="s">
        <v>2392</v>
      </c>
      <c r="G389" s="240" t="s">
        <v>4047</v>
      </c>
      <c r="J389" s="202" t="s">
        <v>6584</v>
      </c>
      <c r="K389" s="202" t="s">
        <v>6585</v>
      </c>
      <c r="L389" s="203">
        <v>0</v>
      </c>
    </row>
    <row r="390" spans="1:12" x14ac:dyDescent="0.3">
      <c r="A390" t="s">
        <v>579</v>
      </c>
      <c r="B390" t="s">
        <v>2416</v>
      </c>
      <c r="C390" s="238" t="s">
        <v>3271</v>
      </c>
      <c r="E390" t="s">
        <v>579</v>
      </c>
      <c r="F390" t="s">
        <v>2416</v>
      </c>
      <c r="G390" s="240" t="s">
        <v>4220</v>
      </c>
      <c r="J390" s="202" t="s">
        <v>574</v>
      </c>
      <c r="K390" s="202" t="s">
        <v>2123</v>
      </c>
      <c r="L390" s="203">
        <v>0</v>
      </c>
    </row>
    <row r="391" spans="1:12" x14ac:dyDescent="0.3">
      <c r="A391" t="s">
        <v>580</v>
      </c>
      <c r="B391" t="s">
        <v>2502</v>
      </c>
      <c r="C391" s="238" t="s">
        <v>3271</v>
      </c>
      <c r="E391" t="s">
        <v>580</v>
      </c>
      <c r="F391" t="s">
        <v>2502</v>
      </c>
      <c r="G391" s="240" t="s">
        <v>3271</v>
      </c>
      <c r="J391" s="202" t="s">
        <v>575</v>
      </c>
      <c r="K391" s="202" t="s">
        <v>2148</v>
      </c>
      <c r="L391" s="203">
        <v>0.2</v>
      </c>
    </row>
    <row r="392" spans="1:12" x14ac:dyDescent="0.3">
      <c r="A392" t="s">
        <v>581</v>
      </c>
      <c r="B392" t="s">
        <v>2531</v>
      </c>
      <c r="C392" s="238" t="s">
        <v>3271</v>
      </c>
      <c r="E392" t="s">
        <v>581</v>
      </c>
      <c r="F392" t="s">
        <v>2531</v>
      </c>
      <c r="G392" s="240" t="s">
        <v>3271</v>
      </c>
      <c r="J392" s="202" t="s">
        <v>576</v>
      </c>
      <c r="K392" s="202" t="s">
        <v>2348</v>
      </c>
      <c r="L392" s="203">
        <v>0</v>
      </c>
    </row>
    <row r="393" spans="1:12" x14ac:dyDescent="0.3">
      <c r="A393" t="s">
        <v>582</v>
      </c>
      <c r="B393" t="s">
        <v>2653</v>
      </c>
      <c r="C393" s="238" t="s">
        <v>4220</v>
      </c>
      <c r="E393" t="s">
        <v>582</v>
      </c>
      <c r="F393" t="s">
        <v>2653</v>
      </c>
      <c r="G393" s="240" t="s">
        <v>3271</v>
      </c>
      <c r="J393" s="202" t="s">
        <v>577</v>
      </c>
      <c r="K393" s="202" t="s">
        <v>2404</v>
      </c>
      <c r="L393" s="203">
        <v>0.2</v>
      </c>
    </row>
    <row r="394" spans="1:12" x14ac:dyDescent="0.3">
      <c r="A394" t="s">
        <v>583</v>
      </c>
      <c r="B394" t="s">
        <v>1100</v>
      </c>
      <c r="C394" s="238" t="s">
        <v>3271</v>
      </c>
      <c r="E394" t="s">
        <v>583</v>
      </c>
      <c r="F394" t="s">
        <v>1100</v>
      </c>
      <c r="G394" s="240" t="s">
        <v>3271</v>
      </c>
      <c r="J394" s="202" t="s">
        <v>578</v>
      </c>
      <c r="K394" s="202" t="s">
        <v>2392</v>
      </c>
      <c r="L394" s="203">
        <v>0</v>
      </c>
    </row>
    <row r="395" spans="1:12" x14ac:dyDescent="0.3">
      <c r="A395" t="s">
        <v>584</v>
      </c>
      <c r="B395" t="s">
        <v>2034</v>
      </c>
      <c r="C395" s="238" t="s">
        <v>3271</v>
      </c>
      <c r="E395" t="s">
        <v>584</v>
      </c>
      <c r="F395" t="s">
        <v>2034</v>
      </c>
      <c r="G395" s="240" t="s">
        <v>3271</v>
      </c>
      <c r="J395" s="202" t="s">
        <v>579</v>
      </c>
      <c r="K395" s="202" t="s">
        <v>2416</v>
      </c>
      <c r="L395" s="203">
        <v>0</v>
      </c>
    </row>
    <row r="396" spans="1:12" x14ac:dyDescent="0.3">
      <c r="A396" t="s">
        <v>585</v>
      </c>
      <c r="B396" t="s">
        <v>2152</v>
      </c>
      <c r="C396" s="238" t="s">
        <v>3271</v>
      </c>
      <c r="E396" t="s">
        <v>585</v>
      </c>
      <c r="F396" t="s">
        <v>6482</v>
      </c>
      <c r="G396" s="240" t="s">
        <v>3271</v>
      </c>
      <c r="J396" s="202" t="s">
        <v>580</v>
      </c>
      <c r="K396" s="202" t="s">
        <v>2502</v>
      </c>
      <c r="L396" s="203">
        <v>0</v>
      </c>
    </row>
    <row r="397" spans="1:12" x14ac:dyDescent="0.3">
      <c r="A397" t="s">
        <v>586</v>
      </c>
      <c r="B397" t="s">
        <v>932</v>
      </c>
      <c r="C397" s="238" t="s">
        <v>3271</v>
      </c>
      <c r="E397" t="s">
        <v>586</v>
      </c>
      <c r="F397" t="s">
        <v>6586</v>
      </c>
      <c r="G397" s="240" t="s">
        <v>3271</v>
      </c>
      <c r="J397" s="202" t="s">
        <v>581</v>
      </c>
      <c r="K397" s="202" t="s">
        <v>2531</v>
      </c>
      <c r="L397" s="203">
        <v>0</v>
      </c>
    </row>
    <row r="398" spans="1:12" x14ac:dyDescent="0.3">
      <c r="A398" t="s">
        <v>587</v>
      </c>
      <c r="B398" t="s">
        <v>1756</v>
      </c>
      <c r="C398" s="238" t="s">
        <v>3271</v>
      </c>
      <c r="E398" t="s">
        <v>587</v>
      </c>
      <c r="F398" t="s">
        <v>6487</v>
      </c>
      <c r="G398" s="240" t="s">
        <v>3271</v>
      </c>
      <c r="J398" s="202" t="s">
        <v>582</v>
      </c>
      <c r="K398" s="202" t="s">
        <v>2653</v>
      </c>
      <c r="L398" s="203">
        <v>0</v>
      </c>
    </row>
    <row r="399" spans="1:12" x14ac:dyDescent="0.3">
      <c r="A399" t="s">
        <v>588</v>
      </c>
      <c r="B399" t="s">
        <v>1213</v>
      </c>
      <c r="C399" s="238" t="s">
        <v>3271</v>
      </c>
      <c r="E399" t="s">
        <v>588</v>
      </c>
      <c r="F399" t="s">
        <v>6587</v>
      </c>
      <c r="G399" s="240" t="s">
        <v>3271</v>
      </c>
      <c r="J399" s="202" t="s">
        <v>583</v>
      </c>
      <c r="K399" s="202" t="s">
        <v>1100</v>
      </c>
      <c r="L399" s="203">
        <v>0</v>
      </c>
    </row>
    <row r="400" spans="1:12" x14ac:dyDescent="0.3">
      <c r="A400" t="s">
        <v>589</v>
      </c>
      <c r="B400" t="s">
        <v>2525</v>
      </c>
      <c r="C400" s="238" t="s">
        <v>3271</v>
      </c>
      <c r="E400" t="s">
        <v>589</v>
      </c>
      <c r="F400" t="s">
        <v>6492</v>
      </c>
      <c r="G400" s="240" t="s">
        <v>2834</v>
      </c>
      <c r="J400" s="202" t="s">
        <v>6588</v>
      </c>
      <c r="K400" s="202" t="s">
        <v>6589</v>
      </c>
      <c r="L400" s="203">
        <v>0</v>
      </c>
    </row>
    <row r="401" spans="1:12" x14ac:dyDescent="0.3">
      <c r="A401" t="s">
        <v>590</v>
      </c>
      <c r="B401" t="s">
        <v>2191</v>
      </c>
      <c r="C401" s="238" t="s">
        <v>3271</v>
      </c>
      <c r="E401" t="s">
        <v>590</v>
      </c>
      <c r="F401" t="s">
        <v>6494</v>
      </c>
      <c r="G401" s="240" t="s">
        <v>3271</v>
      </c>
      <c r="J401" s="202" t="s">
        <v>584</v>
      </c>
      <c r="K401" s="202" t="s">
        <v>2034</v>
      </c>
      <c r="L401" s="203">
        <v>0</v>
      </c>
    </row>
    <row r="402" spans="1:12" x14ac:dyDescent="0.3">
      <c r="A402" t="s">
        <v>591</v>
      </c>
      <c r="B402" t="s">
        <v>1215</v>
      </c>
      <c r="C402" s="238" t="s">
        <v>3271</v>
      </c>
      <c r="E402" t="s">
        <v>591</v>
      </c>
      <c r="F402" t="s">
        <v>1215</v>
      </c>
      <c r="G402" s="240" t="s">
        <v>3271</v>
      </c>
      <c r="J402" s="204">
        <v>3501</v>
      </c>
      <c r="K402" s="202" t="s">
        <v>6482</v>
      </c>
      <c r="L402" s="203">
        <v>0</v>
      </c>
    </row>
    <row r="403" spans="1:12" x14ac:dyDescent="0.3">
      <c r="A403" t="s">
        <v>592</v>
      </c>
      <c r="B403" t="s">
        <v>2178</v>
      </c>
      <c r="C403" s="238" t="s">
        <v>3271</v>
      </c>
      <c r="E403" t="s">
        <v>592</v>
      </c>
      <c r="F403" t="s">
        <v>2178</v>
      </c>
      <c r="G403" s="240" t="s">
        <v>3271</v>
      </c>
      <c r="J403" s="204">
        <v>3502</v>
      </c>
      <c r="K403" s="202" t="s">
        <v>6586</v>
      </c>
      <c r="L403" s="203">
        <v>0</v>
      </c>
    </row>
    <row r="404" spans="1:12" x14ac:dyDescent="0.3">
      <c r="A404" t="s">
        <v>593</v>
      </c>
      <c r="B404" t="s">
        <v>864</v>
      </c>
      <c r="C404" s="238" t="s">
        <v>3271</v>
      </c>
      <c r="E404" t="s">
        <v>593</v>
      </c>
      <c r="F404" t="s">
        <v>864</v>
      </c>
      <c r="G404" s="240" t="s">
        <v>3271</v>
      </c>
      <c r="J404" s="204">
        <v>3503</v>
      </c>
      <c r="K404" s="202" t="s">
        <v>6487</v>
      </c>
      <c r="L404" s="203">
        <v>0</v>
      </c>
    </row>
    <row r="405" spans="1:12" x14ac:dyDescent="0.3">
      <c r="A405" t="s">
        <v>599</v>
      </c>
      <c r="B405" t="s">
        <v>6590</v>
      </c>
      <c r="C405" s="238" t="s">
        <v>2964</v>
      </c>
      <c r="E405" t="s">
        <v>599</v>
      </c>
      <c r="F405" t="s">
        <v>6590</v>
      </c>
      <c r="G405" s="240" t="s">
        <v>2964</v>
      </c>
      <c r="J405" s="204">
        <v>3504</v>
      </c>
      <c r="K405" s="202" t="s">
        <v>6587</v>
      </c>
      <c r="L405" s="203">
        <v>0</v>
      </c>
    </row>
    <row r="406" spans="1:12" x14ac:dyDescent="0.3">
      <c r="A406" t="s">
        <v>594</v>
      </c>
      <c r="B406" t="s">
        <v>1853</v>
      </c>
      <c r="C406" s="238" t="s">
        <v>2834</v>
      </c>
      <c r="E406" t="s">
        <v>594</v>
      </c>
      <c r="F406" t="s">
        <v>6591</v>
      </c>
      <c r="G406" s="240" t="s">
        <v>2834</v>
      </c>
      <c r="J406" s="204">
        <v>3505</v>
      </c>
      <c r="K406" s="202" t="s">
        <v>6492</v>
      </c>
      <c r="L406" s="203">
        <v>0</v>
      </c>
    </row>
    <row r="407" spans="1:12" x14ac:dyDescent="0.3">
      <c r="A407" t="s">
        <v>595</v>
      </c>
      <c r="B407" t="s">
        <v>2483</v>
      </c>
      <c r="C407" s="238" t="s">
        <v>3271</v>
      </c>
      <c r="E407" t="s">
        <v>595</v>
      </c>
      <c r="F407" t="s">
        <v>2483</v>
      </c>
      <c r="G407" s="240" t="s">
        <v>3271</v>
      </c>
      <c r="J407" s="204">
        <v>3506</v>
      </c>
      <c r="K407" s="202" t="s">
        <v>6494</v>
      </c>
      <c r="L407" s="203">
        <v>0</v>
      </c>
    </row>
    <row r="408" spans="1:12" x14ac:dyDescent="0.3">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D303DCA27A4B948818F2B7496FAA3B2" ma:contentTypeVersion="6" ma:contentTypeDescription="Create a new document." ma:contentTypeScope="" ma:versionID="f059255859af686ea89bbed25ae1ce90">
  <xsd:schema xmlns:xsd="http://www.w3.org/2001/XMLSchema" xmlns:xs="http://www.w3.org/2001/XMLSchema" xmlns:p="http://schemas.microsoft.com/office/2006/metadata/properties" xmlns:ns2="1b41690f-1d7a-4771-a725-1666d7c349d2" xmlns:ns3="10cd576d-fe93-4dff-8245-323619ca128b" targetNamespace="http://schemas.microsoft.com/office/2006/metadata/properties" ma:root="true" ma:fieldsID="f7a63c412e3d46842fde48c87d9b8a4d" ns2:_="" ns3:_="">
    <xsd:import namespace="1b41690f-1d7a-4771-a725-1666d7c349d2"/>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1690f-1d7a-4771-a725-1666d7c3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B88D7-A073-475A-A389-36B2EE90A901}">
  <ds:schemaRefs>
    <ds:schemaRef ds:uri="http://schemas.microsoft.com/sharepoint/events"/>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10cd576d-fe93-4dff-8245-323619ca128b"/>
    <ds:schemaRef ds:uri="http://schemas.microsoft.com/office/infopath/2007/PartnerControls"/>
    <ds:schemaRef ds:uri="1b41690f-1d7a-4771-a725-1666d7c349d2"/>
    <ds:schemaRef ds:uri="http://www.w3.org/XML/1998/namespace"/>
  </ds:schemaRefs>
</ds:datastoreItem>
</file>

<file path=customXml/itemProps4.xml><?xml version="1.0" encoding="utf-8"?>
<ds:datastoreItem xmlns:ds="http://schemas.openxmlformats.org/officeDocument/2006/customXml" ds:itemID="{0E405199-B6BE-43E1-8DC2-5DDD1DD46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1690f-1d7a-4771-a725-1666d7c349d2"/>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470 Early College Capacity FY25 Part II</dc:title>
  <dc:subject/>
  <dc:creator>DESE</dc:creator>
  <cp:keywords/>
  <dc:description/>
  <cp:lastModifiedBy>Zou, Dong (EOE)</cp:lastModifiedBy>
  <cp:revision/>
  <dcterms:created xsi:type="dcterms:W3CDTF">2017-03-16T18:10:20Z</dcterms:created>
  <dcterms:modified xsi:type="dcterms:W3CDTF">2023-11-21T20:58:26Z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21 2023 12:00AM</vt:lpwstr>
  </property>
</Properties>
</file>