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NMG\files\batch and scripts\DongZou vbscripts\MSOfficeFiles-UpdateAuthor-AddMetadate\New folder\"/>
    </mc:Choice>
  </mc:AlternateContent>
  <xr:revisionPtr revIDLastSave="0" documentId="13_ncr:1_{FA258065-1A1F-40F6-9E7B-A7003A10E5E4}" xr6:coauthVersionLast="45" xr6:coauthVersionMax="47" xr10:uidLastSave="{00000000-0000-0000-0000-000000000000}"/>
  <bookViews>
    <workbookView xWindow="16680" yWindow="795" windowWidth="12120" windowHeight="14805" xr2:uid="{08A80D9A-F3F5-47B6-B4CA-8ABB292AA719}"/>
  </bookViews>
  <sheets>
    <sheet name="Instructions" sheetId="2" r:id="rId1"/>
    <sheet name="PreK Continuation Budget Calc" sheetId="1" r:id="rId2"/>
    <sheet name="FY24 Budget" sheetId="4" r:id="rId3"/>
    <sheet name="FY25 Part 1 Budget" sheetId="3" r:id="rId4"/>
    <sheet name="Notes" sheetId="5" state="hidden" r:id="rId5"/>
  </sheets>
  <externalReferences>
    <externalReference r:id="rId6"/>
    <externalReference r:id="rId7"/>
    <externalReference r:id="rId8"/>
  </externalReferences>
  <definedNames>
    <definedName name="dataDistr" localSheetId="2">[1]dataDistrictList!$A$1:$L$500</definedName>
    <definedName name="dataDistr" localSheetId="3">[1]dataDistrictList!$A$1:$L$500</definedName>
    <definedName name="dataDistr" localSheetId="0">[2]dataDistrictList!$A$1:$L$500</definedName>
    <definedName name="dataDistr" localSheetId="1">[3]dataDistrictList!$A$1:$L$500</definedName>
    <definedName name="dataDistr">[1]dataDistrictList!$A$1:$L$500</definedName>
    <definedName name="Line_11" localSheetId="2">[1]dataLookupValues!$A$158:$A$160</definedName>
    <definedName name="Line_11" localSheetId="3">[1]dataLookupValues!$A$158:$A$160</definedName>
    <definedName name="Line_11" localSheetId="0">[2]dataLookupValues!$A$161:$A$163</definedName>
    <definedName name="Line_11" localSheetId="1">[3]dataLookupValues!$A$161:$A$163</definedName>
    <definedName name="Line8Travel" localSheetId="2">[1]dataLookupValues!$A$138:$A$143</definedName>
    <definedName name="Line8Travel" localSheetId="3">[1]dataLookupValues!$A$138:$A$143</definedName>
    <definedName name="Line8Travel" localSheetId="0">[2]dataLookupValues!$A$141:$A$146</definedName>
    <definedName name="Line8Travel" localSheetId="1">[3]dataLookupValues!$A$141:$A$146</definedName>
    <definedName name="Line9OtherCosts" localSheetId="2">[1]dataLookupValues!$A$146:$A$154</definedName>
    <definedName name="Line9OtherCosts" localSheetId="3">[1]dataLookupValues!$A$146:$A$154</definedName>
    <definedName name="Line9OtherCosts" localSheetId="0">[2]dataLookupValues!$A$149:$A$157</definedName>
    <definedName name="Line9OtherCosts" localSheetId="1">[3]dataLookupValues!$A$149:$A$157</definedName>
    <definedName name="lstLn1" localSheetId="2">[1]dataLookupValues!$A$73:$A$75</definedName>
    <definedName name="lstLn1" localSheetId="3">[1]dataLookupValues!$A$73:$A$75</definedName>
    <definedName name="lstLn1" localSheetId="0">[2]dataLookupValues!$A$73:$A$75</definedName>
    <definedName name="lstLn1" localSheetId="1">[3]dataLookupValues!$A$73:$A$75</definedName>
    <definedName name="lstLn2" localSheetId="2">[1]dataLookupValues!$A$78:$A$89</definedName>
    <definedName name="lstLn2" localSheetId="3">[1]dataLookupValues!$A$78:$A$89</definedName>
    <definedName name="lstLn2" localSheetId="0">[2]dataLookupValues!$A$78:$A$89</definedName>
    <definedName name="lstLn2" localSheetId="1">[3]dataLookupValues!$A$78:$A$89</definedName>
    <definedName name="lstLn3" localSheetId="2">[1]dataLookupValues!$A$93:$A$97</definedName>
    <definedName name="lstLn3" localSheetId="3">[1]dataLookupValues!$A$93:$A$97</definedName>
    <definedName name="lstLn3" localSheetId="0">[2]dataLookupValues!$A$93:$A$97</definedName>
    <definedName name="lstLn3" localSheetId="1">[3]dataLookupValues!$A$93:$A$97</definedName>
    <definedName name="lstLn4" localSheetId="2">[1]dataLookupValues!$A$100:$A$108</definedName>
    <definedName name="lstLn4" localSheetId="3">[1]dataLookupValues!$A$100:$A$108</definedName>
    <definedName name="lstLn4" localSheetId="0">[2]dataLookupValues!$A$100:$A$109</definedName>
    <definedName name="lstLn4" localSheetId="1">[3]dataLookupValues!$A$100:$A$109</definedName>
    <definedName name="lstLn6" localSheetId="2">[1]dataLookupValues!$A$117:$A$125</definedName>
    <definedName name="lstLn6" localSheetId="3">[1]dataLookupValues!$A$117:$A$125</definedName>
    <definedName name="lstLn6" localSheetId="0">[2]dataLookupValues!$A$118:$A$125</definedName>
    <definedName name="lstLn6" localSheetId="1">[3]dataLookupValues!$A$118:$A$125</definedName>
    <definedName name="lstLn7" localSheetId="2">[1]dataLookupValues!$A$128:$A$135</definedName>
    <definedName name="lstLn7" localSheetId="3">[1]dataLookupValues!$A$128:$A$135</definedName>
    <definedName name="lstLn7" localSheetId="0">[2]dataLookupValues!$A$129:$A$138</definedName>
    <definedName name="lstLn7" localSheetId="1">[3]dataLookupValues!$A$129:$A$138</definedName>
    <definedName name="lstLn8" localSheetId="2">[1]dataLookupValues!$A$138:$A$143</definedName>
    <definedName name="lstLn8" localSheetId="3">[1]dataLookupValues!$A$138:$A$143</definedName>
    <definedName name="lstLn8" localSheetId="0">[2]dataLookupValues!$A$141:$A$146</definedName>
    <definedName name="lstLn8" localSheetId="1">[3]dataLookupValues!$A$141:$A$146</definedName>
    <definedName name="lstLn8">[1]dataLookupValues!$A$138:$A$143</definedName>
    <definedName name="_xlnm.Print_Area" localSheetId="2">'FY24 Budget'!$A$1:$AA$93</definedName>
    <definedName name="_xlnm.Print_Area" localSheetId="3">'FY25 Part 1 Budget'!$A$1:$AA$93</definedName>
    <definedName name="_xlnm.Print_Titles" localSheetId="2">'FY24 Budget'!$2:$6</definedName>
    <definedName name="_xlnm.Print_Titles" localSheetId="3">'FY25 Part 1 Budget'!$2:$6</definedName>
    <definedName name="TotalLowInc" localSheetId="2">#REF!</definedName>
    <definedName name="TotalLowInc" localSheetId="3">#REF!</definedName>
    <definedName name="TotalLowInc" localSheetId="0">#REF!</definedName>
    <definedName name="TotalLowInc" localSheetId="1">#REF!</definedName>
    <definedName name="TotalLowInc">#REF!</definedName>
    <definedName name="TotPrivEnr" localSheetId="2">#REF!</definedName>
    <definedName name="TotPrivEnr" localSheetId="3">#REF!</definedName>
    <definedName name="TotPrivEnr" localSheetId="0">#REF!</definedName>
    <definedName name="TotPrivEnr" localSheetId="1">#REF!</definedName>
    <definedName name="TotPrivEnr">#REF!</definedName>
    <definedName name="valAddr1" localSheetId="2">[1]dataLookupValues!$B$2</definedName>
    <definedName name="valAddr1" localSheetId="3">[1]dataLookupValues!$B$2</definedName>
    <definedName name="valAddr1" localSheetId="0">[2]dataLookupValues!$B$2</definedName>
    <definedName name="valAddr1" localSheetId="1">[3]dataLookupValues!$B$2</definedName>
    <definedName name="valAddr1">[1]dataLookupValues!$B$2</definedName>
    <definedName name="valCtyStZip" localSheetId="2">[1]dataLookupValues!$B$4</definedName>
    <definedName name="valCtyStZip" localSheetId="3">[1]dataLookupValues!$B$4</definedName>
    <definedName name="valCtyStZip" localSheetId="0">[2]dataLookupValues!$B$4</definedName>
    <definedName name="valCtyStZip" localSheetId="1">[3]dataLookupValues!$B$4</definedName>
    <definedName name="valCtyStZip">[1]dataLookupValues!$B$4</definedName>
    <definedName name="valDistLIper" localSheetId="2">#REF!</definedName>
    <definedName name="valDistLIper" localSheetId="3">#REF!</definedName>
    <definedName name="valDistLIper" localSheetId="0">#REF!</definedName>
    <definedName name="valDistLIper" localSheetId="1">#REF!</definedName>
    <definedName name="valDistLIper">#REF!</definedName>
    <definedName name="valDistr" localSheetId="2">[1]dataLookupValues!$B$28</definedName>
    <definedName name="valDistr" localSheetId="3">[1]dataLookupValues!$B$28</definedName>
    <definedName name="valDistr" localSheetId="0">[2]dataLookupValues!$B$28</definedName>
    <definedName name="valDistr" localSheetId="1">[3]dataLookupValues!$B$28</definedName>
    <definedName name="valDistr">[1]dataLookupValues!$B$28</definedName>
    <definedName name="valDistrName" localSheetId="2">[1]dataLookupValues!$B$1</definedName>
    <definedName name="valDistrName" localSheetId="3">[1]dataLookupValues!$B$1</definedName>
    <definedName name="valDistrName" localSheetId="0">[2]dataLookupValues!$B$1</definedName>
    <definedName name="valDistrName" localSheetId="1">[3]dataLookupValues!$B$1</definedName>
    <definedName name="valDistrName">[1]dataLookupValues!$B$1</definedName>
    <definedName name="valminPerPupilTotal" localSheetId="2">#REF!</definedName>
    <definedName name="valminPerPupilTotal" localSheetId="3">#REF!</definedName>
    <definedName name="valminPerPupilTotal" localSheetId="0">#REF!</definedName>
    <definedName name="valminPerPupilTotal" localSheetId="1">#REF!</definedName>
    <definedName name="valminPerPupilTotal">#REF!</definedName>
    <definedName name="valNonPrivEnr" localSheetId="2">#REF!</definedName>
    <definedName name="valNonPrivEnr" localSheetId="3">#REF!</definedName>
    <definedName name="valNonPrivEnr" localSheetId="0">#REF!</definedName>
    <definedName name="valNonPrivEnr" localSheetId="1">#REF!</definedName>
    <definedName name="valNonPrivEnr">#REF!</definedName>
    <definedName name="ValNonPub_Col_C" localSheetId="2">#REF!</definedName>
    <definedName name="ValNonPub_Col_C" localSheetId="3">#REF!</definedName>
    <definedName name="ValNonPub_Col_C" localSheetId="0">#REF!</definedName>
    <definedName name="ValNonPub_Col_C" localSheetId="1">#REF!</definedName>
    <definedName name="ValNonPub_Col_C">#REF!</definedName>
    <definedName name="valorg4code" localSheetId="2">[1]dataLookupValues!$D$1</definedName>
    <definedName name="valorg4code" localSheetId="3">[1]dataLookupValues!$D$1</definedName>
    <definedName name="valorg4code" localSheetId="0">[2]dataLookupValues!$D$1</definedName>
    <definedName name="valorg4code" localSheetId="1">[3]dataLookupValues!$D$1</definedName>
    <definedName name="valorg4code">[1]dataLookupValues!$D$1</definedName>
    <definedName name="valParent" localSheetId="2">#REF!</definedName>
    <definedName name="valParent" localSheetId="3">#REF!</definedName>
    <definedName name="valParent" localSheetId="0">#REF!</definedName>
    <definedName name="valParent" localSheetId="1">#REF!</definedName>
    <definedName name="valParent">#REF!</definedName>
    <definedName name="valPD" localSheetId="2">#REF!</definedName>
    <definedName name="valPD" localSheetId="3">#REF!</definedName>
    <definedName name="valPD" localSheetId="0">#REF!</definedName>
    <definedName name="valPD" localSheetId="1">#REF!</definedName>
    <definedName name="valPD">#REF!</definedName>
    <definedName name="valReqReserv" localSheetId="2">#REF!</definedName>
    <definedName name="valReqReserv" localSheetId="3">#REF!</definedName>
    <definedName name="valReqReserv" localSheetId="0">#REF!</definedName>
    <definedName name="valReqReserv" localSheetId="1">#REF!</definedName>
    <definedName name="valReqReserv">#REF!</definedName>
    <definedName name="valSchAlloc" localSheetId="2">#REF!</definedName>
    <definedName name="valSchAlloc" localSheetId="3">#REF!</definedName>
    <definedName name="valSchAlloc" localSheetId="0">#REF!</definedName>
    <definedName name="valSchAlloc" localSheetId="1">#REF!</definedName>
    <definedName name="valSchAlloc">#REF!</definedName>
    <definedName name="valSchAlloc_F2" localSheetId="2">#REF!</definedName>
    <definedName name="valSchAlloc_F2" localSheetId="3">#REF!</definedName>
    <definedName name="valSchAlloc_F2" localSheetId="0">#REF!</definedName>
    <definedName name="valSchAlloc_F2" localSheetId="1">#REF!</definedName>
    <definedName name="valSchAlloc_F2">#REF!</definedName>
    <definedName name="valSwitchFormula" localSheetId="2">#REF!</definedName>
    <definedName name="valSwitchFormula" localSheetId="3">#REF!</definedName>
    <definedName name="valSwitchFormula" localSheetId="0">#REF!</definedName>
    <definedName name="valSwitchFormula" localSheetId="1">#REF!</definedName>
    <definedName name="valSwitchFormula">#REF!</definedName>
    <definedName name="valTIAlloc" localSheetId="2">#REF!</definedName>
    <definedName name="valTIAlloc" localSheetId="3">#REF!</definedName>
    <definedName name="valTIAlloc" localSheetId="0">#REF!</definedName>
    <definedName name="valTIAlloc" localSheetId="1">#REF!</definedName>
    <definedName name="valTIAlloc">#REF!</definedName>
    <definedName name="valTILn1" localSheetId="2">'FY24 Budget'!$P$18</definedName>
    <definedName name="valTILn1" localSheetId="3">'FY25 Part 1 Budget'!$P$18</definedName>
    <definedName name="valTILn1" localSheetId="0">#REF!</definedName>
    <definedName name="valTILn1" localSheetId="1">#REF!</definedName>
    <definedName name="valTILn1">#REF!</definedName>
    <definedName name="valTILn10" localSheetId="2">'FY24 Budget'!$P$81</definedName>
    <definedName name="valTILn10" localSheetId="3">'FY25 Part 1 Budget'!$P$81</definedName>
    <definedName name="valTILn10" localSheetId="0">#REF!</definedName>
    <definedName name="valTILn10" localSheetId="1">#REF!</definedName>
    <definedName name="valTILn10">#REF!</definedName>
    <definedName name="valTILn11" localSheetId="2">'FY24 Budget'!$P$89</definedName>
    <definedName name="valTILn11" localSheetId="3">'FY25 Part 1 Budget'!$P$89</definedName>
    <definedName name="valTILn11" localSheetId="0">#REF!</definedName>
    <definedName name="valTILn11" localSheetId="1">#REF!</definedName>
    <definedName name="valTILn11">#REF!</definedName>
    <definedName name="valTILn2" localSheetId="2">'FY24 Budget'!$P$27</definedName>
    <definedName name="valTILn2" localSheetId="3">'FY25 Part 1 Budget'!$P$27</definedName>
    <definedName name="valTILn2" localSheetId="0">#REF!</definedName>
    <definedName name="valTILn2" localSheetId="1">#REF!</definedName>
    <definedName name="valTILn2">#REF!</definedName>
    <definedName name="valTILn3" localSheetId="2">'FY24 Budget'!$P$33</definedName>
    <definedName name="valTILn3" localSheetId="3">'FY25 Part 1 Budget'!$P$33</definedName>
    <definedName name="valTILn3" localSheetId="0">#REF!</definedName>
    <definedName name="valTILn3" localSheetId="1">#REF!</definedName>
    <definedName name="valTILn3">#REF!</definedName>
    <definedName name="valTILn4" localSheetId="2">'FY24 Budget'!$P$40</definedName>
    <definedName name="valTILn4" localSheetId="3">'FY25 Part 1 Budget'!$P$40</definedName>
    <definedName name="valTILn4" localSheetId="0">#REF!</definedName>
    <definedName name="valTILn4" localSheetId="1">#REF!</definedName>
    <definedName name="valTILn4">#REF!</definedName>
    <definedName name="valTILn5a" localSheetId="2">'FY24 Budget'!$P$42</definedName>
    <definedName name="valTILn5a" localSheetId="3">'FY25 Part 1 Budget'!$P$42</definedName>
    <definedName name="valTILn5a" localSheetId="0">#REF!</definedName>
    <definedName name="valTILn5a" localSheetId="1">#REF!</definedName>
    <definedName name="valTILn5a">#REF!</definedName>
    <definedName name="valTILn5b" localSheetId="2">'FY24 Budget'!$P$43</definedName>
    <definedName name="valTILn5b" localSheetId="3">'FY25 Part 1 Budget'!$P$43</definedName>
    <definedName name="valTILn5b" localSheetId="0">#REF!</definedName>
    <definedName name="valTILn5b" localSheetId="1">#REF!</definedName>
    <definedName name="valTILn5b">#REF!</definedName>
    <definedName name="valTILn6" localSheetId="2">'FY24 Budget'!$P$58</definedName>
    <definedName name="valTILn6" localSheetId="3">'FY25 Part 1 Budget'!$P$58</definedName>
    <definedName name="valTILn6" localSheetId="0">#REF!</definedName>
    <definedName name="valTILn6" localSheetId="1">#REF!</definedName>
    <definedName name="valTILn6">#REF!</definedName>
    <definedName name="valTILn7" localSheetId="2">'FY24 Budget'!$P$65</definedName>
    <definedName name="valTILn7" localSheetId="3">'FY25 Part 1 Budget'!$P$65</definedName>
    <definedName name="valTILn7" localSheetId="0">#REF!</definedName>
    <definedName name="valTILn7" localSheetId="1">#REF!</definedName>
    <definedName name="valTILn7">#REF!</definedName>
    <definedName name="valTILn8" localSheetId="2">'FY24 Budget'!$P$72</definedName>
    <definedName name="valTILn8" localSheetId="3">'FY25 Part 1 Budget'!$P$72</definedName>
    <definedName name="valTILn8" localSheetId="0">#REF!</definedName>
    <definedName name="valTILn8" localSheetId="1">#REF!</definedName>
    <definedName name="valTILn8">#REF!</definedName>
    <definedName name="valTILn9" localSheetId="2">'FY24 Budget'!$P$79</definedName>
    <definedName name="valTILn9" localSheetId="3">'FY25 Part 1 Budget'!$P$79</definedName>
    <definedName name="valTILn9" localSheetId="0">#REF!</definedName>
    <definedName name="valTILn9" localSheetId="1">#REF!</definedName>
    <definedName name="valTILn9">#REF!</definedName>
    <definedName name="valTIoptionA" localSheetId="2">#REF!</definedName>
    <definedName name="valTIoptionA" localSheetId="3">#REF!</definedName>
    <definedName name="valTIoptionA" localSheetId="0">#REF!</definedName>
    <definedName name="valTIoptionA" localSheetId="1">#REF!</definedName>
    <definedName name="valTIoptionA">#REF!</definedName>
    <definedName name="valTITot" localSheetId="2">'FY24 Budget'!$P$91</definedName>
    <definedName name="valTITot" localSheetId="3">'FY25 Part 1 Budget'!$P$91</definedName>
    <definedName name="valTITot" localSheetId="0">#REF!</definedName>
    <definedName name="valTITot" localSheetId="1">#REF!</definedName>
    <definedName name="valTIT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C8" i="1"/>
  <c r="D14" i="1" l="1"/>
  <c r="C13" i="1"/>
  <c r="C5" i="1"/>
  <c r="P35" i="4" l="1"/>
  <c r="P51" i="4"/>
  <c r="P60" i="4"/>
  <c r="P52" i="4"/>
  <c r="D11" i="1"/>
  <c r="P52" i="3" s="1"/>
  <c r="B40" i="5"/>
  <c r="N14" i="4"/>
  <c r="N15" i="4"/>
  <c r="N16" i="4"/>
  <c r="M18" i="4"/>
  <c r="N18" i="4"/>
  <c r="P18" i="4"/>
  <c r="N20" i="4"/>
  <c r="N27" i="4" s="1"/>
  <c r="N21" i="4"/>
  <c r="N22" i="4"/>
  <c r="N23" i="4"/>
  <c r="N24" i="4"/>
  <c r="N25" i="4"/>
  <c r="M27" i="4"/>
  <c r="P27" i="4"/>
  <c r="N29" i="4"/>
  <c r="N33" i="4" s="1"/>
  <c r="N30" i="4"/>
  <c r="N31" i="4"/>
  <c r="M33" i="4"/>
  <c r="P33" i="4"/>
  <c r="M35" i="4"/>
  <c r="N35" i="4"/>
  <c r="N40" i="4" s="1"/>
  <c r="M36" i="4"/>
  <c r="M40" i="4" s="1"/>
  <c r="N36" i="4"/>
  <c r="M37" i="4"/>
  <c r="N37" i="4"/>
  <c r="M38" i="4"/>
  <c r="N38" i="4"/>
  <c r="P43" i="4"/>
  <c r="P72" i="4"/>
  <c r="P79" i="4"/>
  <c r="P89" i="4"/>
  <c r="N14" i="3"/>
  <c r="N15" i="3"/>
  <c r="N16" i="3"/>
  <c r="M18" i="3"/>
  <c r="N18" i="3"/>
  <c r="P18" i="3"/>
  <c r="N20" i="3"/>
  <c r="N27" i="3" s="1"/>
  <c r="N21" i="3"/>
  <c r="N22" i="3"/>
  <c r="N23" i="3"/>
  <c r="N24" i="3"/>
  <c r="N25" i="3"/>
  <c r="M27" i="3"/>
  <c r="P27" i="3"/>
  <c r="N29" i="3"/>
  <c r="N33" i="3" s="1"/>
  <c r="N30" i="3"/>
  <c r="N31" i="3"/>
  <c r="M33" i="3"/>
  <c r="P33" i="3"/>
  <c r="M35" i="3"/>
  <c r="N35" i="3"/>
  <c r="N40" i="3" s="1"/>
  <c r="M36" i="3"/>
  <c r="M40" i="3" s="1"/>
  <c r="N36" i="3"/>
  <c r="M37" i="3"/>
  <c r="N37" i="3"/>
  <c r="M38" i="3"/>
  <c r="N38" i="3"/>
  <c r="P43" i="3"/>
  <c r="P60" i="3"/>
  <c r="P61" i="3"/>
  <c r="P65" i="3" s="1"/>
  <c r="P72" i="3"/>
  <c r="P79" i="3"/>
  <c r="P89" i="3"/>
  <c r="D16" i="1" l="1"/>
  <c r="C15" i="1"/>
  <c r="P65" i="4"/>
  <c r="P42" i="4"/>
  <c r="P49" i="4" s="1"/>
  <c r="P58" i="4"/>
  <c r="P42" i="3"/>
  <c r="P49" i="3" s="1"/>
  <c r="P35" i="3"/>
  <c r="P40" i="3" s="1"/>
  <c r="P40" i="4"/>
  <c r="E16" i="1" l="1"/>
  <c r="P91" i="4"/>
  <c r="P58" i="3"/>
  <c r="P9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2DB7FA3A-9AC2-43B4-8384-3E70BB977B53}">
      <text>
        <r>
          <rPr>
            <sz val="9"/>
            <color indexed="81"/>
            <rFont val="Tahoma"/>
            <family val="2"/>
          </rPr>
          <t xml:space="preserve">Flexed amounts are indicated in the Title IIA grant budget only.
</t>
        </r>
      </text>
    </comment>
  </commentList>
</comments>
</file>

<file path=xl/sharedStrings.xml><?xml version="1.0" encoding="utf-8"?>
<sst xmlns="http://schemas.openxmlformats.org/spreadsheetml/2006/main" count="306" uniqueCount="93">
  <si>
    <t>District Name:</t>
  </si>
  <si>
    <t>Quincy Public Schools</t>
  </si>
  <si>
    <t>FY24</t>
  </si>
  <si>
    <t>MATERIALS PURCHASE</t>
  </si>
  <si>
    <t>per grantee est. cost</t>
  </si>
  <si>
    <t>PROFESSIONAL DEVELOPMENT</t>
  </si>
  <si>
    <t>est. cost per grantee</t>
  </si>
  <si>
    <t>CUSTOMIZED SUPPORT from Literacy Consultant</t>
  </si>
  <si>
    <t>EDUCATOR STIPENDS</t>
  </si>
  <si>
    <t>TOTAL GRANT REQUEST</t>
  </si>
  <si>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</si>
  <si>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</si>
  <si>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</si>
  <si>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</si>
  <si>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</si>
  <si>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</si>
  <si>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</si>
  <si>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</si>
  <si>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</si>
  <si>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</si>
  <si>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</si>
  <si>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</si>
  <si>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</si>
  <si>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</si>
  <si>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</si>
  <si>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</si>
  <si>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</si>
  <si>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</si>
  <si>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</si>
  <si>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</si>
  <si>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</si>
  <si>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Educator Stipends</t>
  </si>
  <si>
    <t>flat</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</si>
  <si>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</si>
  <si>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</si>
  <si>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</si>
  <si>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</si>
  <si>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</si>
  <si>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</si>
  <si>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</si>
  <si>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</si>
  <si>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Professional Development</t>
  </si>
  <si>
    <t>Literacy Consultant</t>
  </si>
  <si>
    <t>Monthly Network for Literacy Leaders</t>
  </si>
  <si>
    <t>SUPPLIES AND MATERIALS:</t>
  </si>
  <si>
    <t>Materials Purchase</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</si>
  <si>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</si>
  <si>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</si>
  <si>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</si>
  <si>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</si>
  <si>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</si>
  <si>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</si>
  <si>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</si>
  <si>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Column1</t>
  </si>
  <si>
    <t>Column2</t>
  </si>
  <si>
    <t>Column3</t>
  </si>
  <si>
    <t>Column4</t>
  </si>
  <si>
    <t>Column5</t>
  </si>
  <si>
    <t>Column6</t>
  </si>
  <si>
    <t>Column7</t>
  </si>
  <si>
    <t>Column8</t>
  </si>
  <si>
    <t>Boston Day and Evening Academy</t>
  </si>
  <si>
    <t>Brockton Public Schools</t>
  </si>
  <si>
    <t>Community Day Charter Public Schools</t>
  </si>
  <si>
    <t>Everett Public Schools</t>
  </si>
  <si>
    <t>Learning First Charter Public School</t>
  </si>
  <si>
    <t>Leominster Public Schools</t>
  </si>
  <si>
    <t>Lynn Public Schools</t>
  </si>
  <si>
    <t>Methuen Public Schools</t>
  </si>
  <si>
    <t>New Bedford Public Schools</t>
  </si>
  <si>
    <t>Quaboag Regional School District</t>
  </si>
  <si>
    <t>Randolph Public Schools</t>
  </si>
  <si>
    <t>Revere Public Schools</t>
  </si>
  <si>
    <t>Salem Public Schools</t>
  </si>
  <si>
    <t>Spencer-East Brookfield Regional School District</t>
  </si>
  <si>
    <t>Waltham Public Schools</t>
  </si>
  <si>
    <t>Webster Public Schools</t>
  </si>
  <si>
    <t>$345,780 </t>
  </si>
  <si>
    <t>$229,000 </t>
  </si>
  <si>
    <t>$187,000 </t>
  </si>
  <si>
    <t>$281,200 </t>
  </si>
  <si>
    <t>$182,586 </t>
  </si>
  <si>
    <t>$209,360 </t>
  </si>
  <si>
    <t>$184,687 </t>
  </si>
  <si>
    <t>FY25 Part 1</t>
  </si>
  <si>
    <t>10/1/23 - 6/30/24</t>
  </si>
  <si>
    <t>7/1/24 - 8/31/24</t>
  </si>
  <si>
    <t>Number of Classrooms:</t>
  </si>
  <si>
    <t>Lowell Public Schools</t>
  </si>
  <si>
    <t>Somerville Public Schools</t>
  </si>
  <si>
    <t>FC508</t>
  </si>
  <si>
    <t>Growing Literacy Equity Across Massachusetts</t>
  </si>
  <si>
    <r>
      <t xml:space="preserve">INSTRUCTIONS 
</t>
    </r>
    <r>
      <rPr>
        <sz val="12"/>
        <color theme="1"/>
        <rFont val="Calibri"/>
        <family val="2"/>
        <scheme val="minor"/>
      </rPr>
      <t xml:space="preserve">•    Select your district name in cell B1                                                                                                   
•    All numbers from the Calculations Tab will automatically populate the budget year tabs; do not manually enter any numbers onto the budget year tabs except for Indirect Cost and/or FICA.                                                                                                                                         •    If you use indirect costs, you may go directly to the Budget tabs for each year to input your approved indirect cost section 10. This cost is not included on the calculation tab.  You may also go directly to the budget tabs, cell P46, if you are including FICA expenses.                                                                                                                                                        •    Please fill in your LEA Name and LEA Number at the top of each Budget Year Tab
•    The calculations tab contains all of the items allowable in the "Fund Use" document. 
•    We have provided estimates of cost for all of the items.  Adjustments may be made as you are prepared to expend the funds.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</si>
</sst>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quot;$&quot;#,##0"/>
    <numFmt numFmtId="165" formatCode="00000"/>
    <numFmt numFmtId="166" formatCode="0.0%"/>
  </numFmts>
  <fonts count="32"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0"/>
      <name val="Times New Roman"/>
      <family val="1"/>
    </font>
    <font>
      <sz val="10"/>
      <name val="Arial"/>
      <family val="2"/>
    </font>
    <font>
      <b/>
      <sz val="10"/>
      <name val="Arial"/>
      <family val="2"/>
    </font>
    <font>
      <b/>
      <sz val="10"/>
      <name val="Times New Roman"/>
      <family val="1"/>
    </font>
    <font>
      <sz val="11"/>
      <color indexed="8"/>
      <name val="Calibri"/>
      <family val="2"/>
    </font>
    <font>
      <sz val="9"/>
      <name val="Arial"/>
      <family val="2"/>
    </font>
    <font>
      <b/>
      <sz val="9"/>
      <name val="Arial"/>
      <family val="2"/>
    </font>
    <font>
      <b/>
      <sz val="8"/>
      <name val="Arial"/>
      <family val="2"/>
    </font>
    <font>
      <sz val="10"/>
      <color indexed="16"/>
      <name val="Arial"/>
      <family val="2"/>
    </font>
    <font>
      <sz val="9"/>
      <name val="Times New Roman"/>
      <family val="1"/>
    </font>
    <font>
      <sz val="8"/>
      <color indexed="10"/>
      <name val="Arial"/>
      <family val="2"/>
    </font>
    <font>
      <sz val="8"/>
      <name val="Times New Roman"/>
      <family val="1"/>
    </font>
    <font>
      <i/>
      <sz val="10"/>
      <name val="Arial"/>
      <family val="2"/>
    </font>
    <font>
      <b/>
      <sz val="12"/>
      <name val="Times New Roman"/>
      <family val="1"/>
    </font>
    <font>
      <b/>
      <sz val="11"/>
      <name val="Arial"/>
      <family val="2"/>
    </font>
    <font>
      <sz val="12"/>
      <name val="Arial"/>
      <family val="2"/>
    </font>
    <font>
      <sz val="11"/>
      <name val="Arial"/>
      <family val="2"/>
    </font>
    <font>
      <b/>
      <i/>
      <sz val="10"/>
      <name val="Arial"/>
      <family val="2"/>
    </font>
    <font>
      <b/>
      <sz val="12"/>
      <color indexed="10"/>
      <name val="Arial"/>
      <family val="2"/>
    </font>
    <font>
      <b/>
      <sz val="10"/>
      <color indexed="10"/>
      <name val="Arial"/>
      <family val="2"/>
    </font>
    <font>
      <b/>
      <sz val="12"/>
      <name val="Arial"/>
      <family val="2"/>
    </font>
    <font>
      <sz val="10"/>
      <color indexed="10"/>
      <name val="Arial"/>
      <family val="2"/>
    </font>
    <font>
      <b/>
      <sz val="10"/>
      <color indexed="10"/>
      <name val="Times New Roman"/>
      <family val="1"/>
    </font>
    <font>
      <u/>
      <sz val="10"/>
      <color indexed="12"/>
      <name val="Arial"/>
      <family val="2"/>
    </font>
    <font>
      <sz val="9"/>
      <color indexed="81"/>
      <name val="Tahoma"/>
      <family val="2"/>
    </font>
    <font>
      <sz val="8"/>
      <name val="Calibri"/>
      <family val="2"/>
      <scheme val="minor"/>
    </font>
    <font>
      <sz val="11"/>
      <name val="Calibri"/>
      <family val="2"/>
    </font>
  </fonts>
  <fills count="12">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lightGray">
        <fgColor indexed="47"/>
        <bgColor indexed="47"/>
      </patternFill>
    </fill>
    <fill>
      <patternFill patternType="solid">
        <fgColor theme="7" tint="0.79998168889431442"/>
        <bgColor indexed="64"/>
      </patternFill>
    </fill>
    <fill>
      <patternFill patternType="solid">
        <fgColor indexed="26"/>
        <bgColor indexed="64"/>
      </patternFill>
    </fill>
    <fill>
      <patternFill patternType="solid">
        <fgColor theme="4"/>
        <bgColor theme="4"/>
      </patternFill>
    </fill>
    <fill>
      <patternFill patternType="solid">
        <fgColor theme="4" tint="0.79998168889431442"/>
        <bgColor theme="4" tint="0.79998168889431442"/>
      </patternFill>
    </fill>
  </fills>
  <borders count="58">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style="thin">
        <color indexed="64"/>
      </bottom>
      <diagonal/>
    </border>
    <border>
      <left/>
      <right/>
      <top/>
      <bottom style="thin">
        <color auto="1"/>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thin">
        <color auto="1"/>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47"/>
      </left>
      <right/>
      <top/>
      <bottom style="thin">
        <color indexed="47"/>
      </bottom>
      <diagonal/>
    </border>
    <border>
      <left style="thin">
        <color indexed="47"/>
      </left>
      <right style="thin">
        <color indexed="47"/>
      </right>
      <top/>
      <bottom style="thin">
        <color indexed="47"/>
      </bottom>
      <diagonal/>
    </border>
    <border>
      <left/>
      <right style="thin">
        <color indexed="47"/>
      </right>
      <top/>
      <bottom style="thin">
        <color indexed="47"/>
      </bottom>
      <diagonal/>
    </border>
    <border>
      <left style="thin">
        <color indexed="47"/>
      </left>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style="thin">
        <color theme="4" tint="0.39997558519241921"/>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right/>
      <top style="thin">
        <color indexed="64"/>
      </top>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4">
    <xf numFmtId="0" fontId="0" fillId="0" borderId="0"/>
    <xf numFmtId="44" fontId="9" fillId="0" borderId="0" applyFont="0" applyFill="0" applyBorder="0" applyAlignment="0" applyProtection="0"/>
    <xf numFmtId="44" fontId="6" fillId="0" borderId="0" applyFont="0" applyFill="0" applyBorder="0" applyAlignment="0" applyProtection="0"/>
    <xf numFmtId="0" fontId="28" fillId="0" borderId="0" applyNumberFormat="0" applyFill="0" applyBorder="0" applyAlignment="0" applyProtection="0">
      <alignment vertical="top"/>
      <protection locked="0"/>
    </xf>
  </cellStyleXfs>
  <cellXfs count="369">
    <xf numFmtId="0" fontId="0" fillId="0" borderId="0" xfId="0"/>
    <xf numFmtId="6" fontId="0" fillId="0" borderId="0" xfId="0" applyNumberFormat="1"/>
    <xf numFmtId="0" fontId="2" fillId="0" borderId="0" xfId="0" applyFont="1"/>
    <xf numFmtId="0" fontId="2" fillId="0" borderId="0" xfId="0" applyFont="1" applyAlignment="1">
      <alignment wrapText="1"/>
    </xf>
    <xf numFmtId="0" fontId="0" fillId="2" borderId="0" xfId="0" applyFill="1" applyProtection="1">
      <protection locked="0"/>
    </xf>
    <xf numFmtId="0" fontId="3" fillId="2" borderId="1" xfId="0" applyFont="1" applyFill="1" applyBorder="1" applyAlignment="1">
      <alignment vertical="top" wrapText="1"/>
    </xf>
    <xf numFmtId="0" fontId="0" fillId="0" borderId="0" xfId="0" applyProtection="1">
      <protection hidden="1"/>
    </xf>
    <xf numFmtId="0" fontId="5" fillId="0" borderId="0" xfId="0" applyFont="1" applyProtection="1">
      <protection hidden="1"/>
    </xf>
    <xf numFmtId="0" fontId="6" fillId="0" borderId="0" xfId="0" applyFont="1" applyProtection="1">
      <protection hidden="1"/>
    </xf>
    <xf numFmtId="49" fontId="5" fillId="0" borderId="0" xfId="0" applyNumberFormat="1" applyFont="1" applyProtection="1">
      <protection hidden="1"/>
    </xf>
    <xf numFmtId="42" fontId="6" fillId="0" borderId="0" xfId="0" applyNumberFormat="1" applyFont="1" applyProtection="1">
      <protection hidden="1"/>
    </xf>
    <xf numFmtId="0" fontId="0" fillId="0" borderId="0" xfId="0" applyAlignment="1">
      <alignment horizontal="right"/>
    </xf>
    <xf numFmtId="0" fontId="7" fillId="0" borderId="0" xfId="0" applyFont="1" applyProtection="1">
      <protection hidden="1"/>
    </xf>
    <xf numFmtId="49" fontId="7" fillId="0" borderId="0" xfId="0" applyNumberFormat="1" applyFont="1" applyProtection="1">
      <protection hidden="1"/>
    </xf>
    <xf numFmtId="0" fontId="0" fillId="0" borderId="2" xfId="0" applyBorder="1" applyProtection="1">
      <protection hidden="1"/>
    </xf>
    <xf numFmtId="0" fontId="5" fillId="3" borderId="3" xfId="0" applyFont="1" applyFill="1" applyBorder="1" applyProtection="1">
      <protection hidden="1"/>
    </xf>
    <xf numFmtId="0" fontId="5" fillId="3" borderId="2" xfId="0" applyFont="1" applyFill="1" applyBorder="1" applyProtection="1">
      <protection hidden="1"/>
    </xf>
    <xf numFmtId="0" fontId="6" fillId="3" borderId="2" xfId="0" applyFont="1" applyFill="1" applyBorder="1" applyProtection="1">
      <protection hidden="1"/>
    </xf>
    <xf numFmtId="0" fontId="6" fillId="3" borderId="3" xfId="0" applyFont="1" applyFill="1" applyBorder="1" applyProtection="1">
      <protection hidden="1"/>
    </xf>
    <xf numFmtId="0" fontId="6" fillId="3" borderId="4" xfId="0" applyFont="1" applyFill="1" applyBorder="1" applyProtection="1">
      <protection hidden="1"/>
    </xf>
    <xf numFmtId="49" fontId="5" fillId="3" borderId="4" xfId="0" applyNumberFormat="1" applyFont="1" applyFill="1" applyBorder="1" applyProtection="1">
      <protection hidden="1"/>
    </xf>
    <xf numFmtId="0" fontId="0" fillId="0" borderId="5" xfId="0" applyBorder="1" applyProtection="1">
      <protection hidden="1"/>
    </xf>
    <xf numFmtId="0" fontId="5" fillId="3" borderId="5" xfId="0" applyFont="1" applyFill="1" applyBorder="1" applyProtection="1">
      <protection hidden="1"/>
    </xf>
    <xf numFmtId="0" fontId="5" fillId="3" borderId="0" xfId="0" applyFont="1" applyFill="1" applyProtection="1">
      <protection hidden="1"/>
    </xf>
    <xf numFmtId="42" fontId="7" fillId="3" borderId="0" xfId="0" applyNumberFormat="1" applyFont="1" applyFill="1" applyAlignment="1" applyProtection="1">
      <alignment horizontal="right" vertical="center"/>
      <protection hidden="1"/>
    </xf>
    <xf numFmtId="42" fontId="7" fillId="0" borderId="6" xfId="0" applyNumberFormat="1" applyFont="1" applyBorder="1" applyAlignment="1" applyProtection="1">
      <alignment horizontal="right" vertical="center"/>
      <protection hidden="1"/>
    </xf>
    <xf numFmtId="42" fontId="7" fillId="0" borderId="7" xfId="0" applyNumberFormat="1" applyFont="1" applyBorder="1" applyAlignment="1" applyProtection="1">
      <alignment horizontal="right" vertical="center"/>
      <protection hidden="1"/>
    </xf>
    <xf numFmtId="0" fontId="7" fillId="0" borderId="7" xfId="0" applyFont="1" applyBorder="1" applyAlignment="1" applyProtection="1">
      <alignment horizontal="left" vertical="center"/>
      <protection hidden="1"/>
    </xf>
    <xf numFmtId="0" fontId="7" fillId="0" borderId="8" xfId="0" applyFont="1" applyBorder="1" applyAlignment="1" applyProtection="1">
      <alignment horizontal="left" vertical="center"/>
      <protection hidden="1"/>
    </xf>
    <xf numFmtId="49" fontId="5" fillId="3" borderId="8" xfId="0" applyNumberFormat="1" applyFont="1" applyFill="1" applyBorder="1" applyAlignment="1" applyProtection="1">
      <alignment horizontal="center" vertical="center"/>
      <protection hidden="1"/>
    </xf>
    <xf numFmtId="49" fontId="5" fillId="0" borderId="0" xfId="0" applyNumberFormat="1" applyFont="1" applyAlignment="1" applyProtection="1">
      <alignment horizontal="center" vertical="center"/>
      <protection hidden="1"/>
    </xf>
    <xf numFmtId="0" fontId="6" fillId="0" borderId="9" xfId="0" applyFont="1" applyBorder="1" applyProtection="1">
      <protection hidden="1"/>
    </xf>
    <xf numFmtId="49" fontId="5" fillId="3" borderId="10" xfId="0" applyNumberFormat="1" applyFont="1" applyFill="1" applyBorder="1" applyAlignment="1" applyProtection="1">
      <alignment horizontal="center" vertical="center"/>
      <protection hidden="1"/>
    </xf>
    <xf numFmtId="0" fontId="6" fillId="0" borderId="11" xfId="0" applyFont="1" applyBorder="1" applyProtection="1">
      <protection hidden="1"/>
    </xf>
    <xf numFmtId="0" fontId="7" fillId="0" borderId="11" xfId="0" applyFont="1" applyBorder="1" applyAlignment="1" applyProtection="1">
      <alignment horizontal="center"/>
      <protection hidden="1"/>
    </xf>
    <xf numFmtId="49" fontId="5" fillId="3" borderId="10" xfId="0" applyNumberFormat="1" applyFont="1" applyFill="1" applyBorder="1" applyProtection="1">
      <protection hidden="1"/>
    </xf>
    <xf numFmtId="0" fontId="8" fillId="3" borderId="5" xfId="0" applyFont="1" applyFill="1" applyBorder="1" applyAlignment="1" applyProtection="1">
      <alignment vertical="center"/>
      <protection hidden="1"/>
    </xf>
    <xf numFmtId="0" fontId="8" fillId="0" borderId="7" xfId="0" applyFont="1" applyBorder="1" applyAlignment="1" applyProtection="1">
      <alignment vertical="center"/>
      <protection hidden="1"/>
    </xf>
    <xf numFmtId="42" fontId="7" fillId="3" borderId="6" xfId="1" applyNumberFormat="1" applyFont="1" applyFill="1" applyBorder="1" applyAlignment="1" applyProtection="1">
      <alignment vertical="center"/>
      <protection hidden="1"/>
    </xf>
    <xf numFmtId="3" fontId="7" fillId="3" borderId="7" xfId="0" applyNumberFormat="1" applyFont="1" applyFill="1" applyBorder="1" applyAlignment="1" applyProtection="1">
      <alignment vertical="center"/>
      <protection hidden="1"/>
    </xf>
    <xf numFmtId="49" fontId="8" fillId="3" borderId="10" xfId="0" applyNumberFormat="1" applyFont="1" applyFill="1" applyBorder="1" applyAlignment="1" applyProtection="1">
      <alignment horizontal="center" vertical="center"/>
      <protection hidden="1"/>
    </xf>
    <xf numFmtId="49" fontId="8" fillId="0" borderId="0" xfId="0" applyNumberFormat="1" applyFont="1" applyAlignment="1" applyProtection="1">
      <alignment horizontal="center" vertical="center"/>
      <protection hidden="1"/>
    </xf>
    <xf numFmtId="44" fontId="6" fillId="3" borderId="12" xfId="0" applyNumberFormat="1" applyFont="1" applyFill="1" applyBorder="1" applyProtection="1">
      <protection hidden="1"/>
    </xf>
    <xf numFmtId="44" fontId="6" fillId="0" borderId="13" xfId="0" applyNumberFormat="1" applyFont="1" applyBorder="1" applyProtection="1">
      <protection hidden="1"/>
    </xf>
    <xf numFmtId="0" fontId="6" fillId="3" borderId="0" xfId="0" applyFont="1" applyFill="1" applyProtection="1">
      <protection hidden="1"/>
    </xf>
    <xf numFmtId="0" fontId="6" fillId="0" borderId="6" xfId="0" applyFont="1" applyBorder="1" applyProtection="1">
      <protection hidden="1"/>
    </xf>
    <xf numFmtId="0" fontId="6" fillId="0" borderId="8" xfId="0" applyFont="1" applyBorder="1" applyProtection="1">
      <protection hidden="1"/>
    </xf>
    <xf numFmtId="42" fontId="6" fillId="3" borderId="12" xfId="0" applyNumberFormat="1" applyFont="1" applyFill="1" applyBorder="1" applyAlignment="1" applyProtection="1">
      <alignment vertical="center"/>
      <protection hidden="1"/>
    </xf>
    <xf numFmtId="0" fontId="10" fillId="3" borderId="0" xfId="0" applyFont="1" applyFill="1" applyProtection="1">
      <protection hidden="1"/>
    </xf>
    <xf numFmtId="0" fontId="6" fillId="0" borderId="12" xfId="0" applyFont="1" applyBorder="1" applyProtection="1">
      <protection hidden="1"/>
    </xf>
    <xf numFmtId="0" fontId="6" fillId="0" borderId="10" xfId="0" applyFont="1" applyBorder="1" applyProtection="1">
      <protection hidden="1"/>
    </xf>
    <xf numFmtId="0" fontId="7" fillId="3" borderId="12" xfId="0" applyFont="1" applyFill="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11" fillId="3" borderId="0" xfId="0" applyFont="1" applyFill="1" applyAlignment="1" applyProtection="1">
      <alignment horizontal="left" vertical="top" wrapText="1"/>
      <protection hidden="1"/>
    </xf>
    <xf numFmtId="0" fontId="7" fillId="0" borderId="10" xfId="0" applyFont="1" applyBorder="1" applyAlignment="1" applyProtection="1">
      <alignment horizontal="center" vertical="top"/>
      <protection hidden="1"/>
    </xf>
    <xf numFmtId="164" fontId="6" fillId="3" borderId="12" xfId="1" applyNumberFormat="1" applyFont="1" applyFill="1" applyBorder="1" applyAlignment="1" applyProtection="1">
      <alignment vertical="center"/>
      <protection hidden="1"/>
    </xf>
    <xf numFmtId="49" fontId="6" fillId="0" borderId="0" xfId="0" applyNumberFormat="1" applyFont="1" applyAlignment="1" applyProtection="1">
      <alignment horizontal="center"/>
      <protection hidden="1"/>
    </xf>
    <xf numFmtId="0" fontId="7" fillId="0" borderId="10" xfId="0" applyFont="1" applyBorder="1" applyProtection="1">
      <protection hidden="1"/>
    </xf>
    <xf numFmtId="0" fontId="8" fillId="0" borderId="0" xfId="0" applyFont="1" applyAlignment="1" applyProtection="1">
      <alignment vertical="center"/>
      <protection hidden="1"/>
    </xf>
    <xf numFmtId="0" fontId="6" fillId="0" borderId="0" xfId="0" applyFont="1" applyAlignment="1" applyProtection="1">
      <alignment horizontal="right"/>
      <protection hidden="1"/>
    </xf>
    <xf numFmtId="0" fontId="7" fillId="0" borderId="10" xfId="0" applyFont="1" applyBorder="1" applyAlignment="1" applyProtection="1">
      <alignment horizontal="center"/>
      <protection hidden="1"/>
    </xf>
    <xf numFmtId="0" fontId="5" fillId="3" borderId="5" xfId="0" applyFont="1" applyFill="1" applyBorder="1" applyAlignment="1" applyProtection="1">
      <alignment vertical="center"/>
      <protection hidden="1"/>
    </xf>
    <xf numFmtId="0" fontId="5" fillId="0" borderId="0" xfId="0" applyFont="1" applyAlignment="1" applyProtection="1">
      <alignment vertical="center"/>
      <protection hidden="1"/>
    </xf>
    <xf numFmtId="3" fontId="6" fillId="3" borderId="0" xfId="0" applyNumberFormat="1" applyFont="1" applyFill="1" applyAlignment="1" applyProtection="1">
      <alignment vertical="center"/>
      <protection hidden="1"/>
    </xf>
    <xf numFmtId="3" fontId="6" fillId="0" borderId="0" xfId="0" applyNumberFormat="1" applyFont="1" applyAlignment="1" applyProtection="1">
      <alignment vertical="center"/>
      <protection hidden="1"/>
    </xf>
    <xf numFmtId="3" fontId="6" fillId="0" borderId="11" xfId="0" applyNumberFormat="1" applyFont="1" applyBorder="1" applyAlignment="1" applyProtection="1">
      <alignment vertical="center"/>
      <protection hidden="1"/>
    </xf>
    <xf numFmtId="3" fontId="6" fillId="0" borderId="11" xfId="1" applyNumberFormat="1" applyFont="1" applyFill="1" applyBorder="1" applyAlignment="1" applyProtection="1">
      <alignment horizontal="center" vertical="center"/>
      <protection hidden="1"/>
    </xf>
    <xf numFmtId="42" fontId="7" fillId="3" borderId="12" xfId="1" applyNumberFormat="1" applyFont="1" applyFill="1" applyBorder="1" applyAlignment="1" applyProtection="1">
      <alignment vertical="center"/>
      <protection hidden="1"/>
    </xf>
    <xf numFmtId="42" fontId="7" fillId="3" borderId="11" xfId="1" applyNumberFormat="1" applyFont="1" applyFill="1" applyBorder="1" applyAlignment="1" applyProtection="1">
      <alignment vertical="center"/>
      <protection hidden="1"/>
    </xf>
    <xf numFmtId="3" fontId="7" fillId="3" borderId="0" xfId="0" applyNumberFormat="1" applyFont="1" applyFill="1" applyAlignment="1" applyProtection="1">
      <alignment vertical="center"/>
      <protection hidden="1"/>
    </xf>
    <xf numFmtId="3" fontId="7" fillId="3" borderId="11" xfId="0" applyNumberFormat="1" applyFont="1" applyFill="1" applyBorder="1" applyAlignment="1" applyProtection="1">
      <alignment vertical="center"/>
      <protection hidden="1"/>
    </xf>
    <xf numFmtId="3" fontId="7" fillId="3" borderId="11" xfId="1" applyNumberFormat="1" applyFont="1" applyFill="1" applyBorder="1" applyAlignment="1" applyProtection="1">
      <alignment horizontal="center" vertical="center"/>
      <protection hidden="1"/>
    </xf>
    <xf numFmtId="0" fontId="6" fillId="3" borderId="12" xfId="0" applyFont="1" applyFill="1" applyBorder="1" applyProtection="1">
      <protection hidden="1"/>
    </xf>
    <xf numFmtId="0" fontId="6" fillId="0" borderId="13" xfId="0" applyFont="1" applyBorder="1" applyProtection="1">
      <protection hidden="1"/>
    </xf>
    <xf numFmtId="49" fontId="6" fillId="0" borderId="7" xfId="0" applyNumberFormat="1" applyFont="1" applyBorder="1" applyAlignment="1" applyProtection="1">
      <alignment horizontal="center"/>
      <protection hidden="1"/>
    </xf>
    <xf numFmtId="42" fontId="6" fillId="3" borderId="12" xfId="0" applyNumberFormat="1" applyFont="1" applyFill="1" applyBorder="1" applyProtection="1">
      <protection hidden="1"/>
    </xf>
    <xf numFmtId="0" fontId="13" fillId="0" borderId="11" xfId="0" applyFont="1" applyBorder="1" applyAlignment="1" applyProtection="1">
      <alignment horizontal="center" vertical="center" wrapText="1"/>
      <protection hidden="1"/>
    </xf>
    <xf numFmtId="44" fontId="13" fillId="0" borderId="11" xfId="1"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protection hidden="1"/>
    </xf>
    <xf numFmtId="0" fontId="6" fillId="0" borderId="11" xfId="0" applyFont="1" applyBorder="1" applyAlignment="1" applyProtection="1">
      <alignment vertical="center"/>
      <protection hidden="1"/>
    </xf>
    <xf numFmtId="44" fontId="6" fillId="3" borderId="12" xfId="1" applyFont="1" applyFill="1" applyBorder="1" applyProtection="1">
      <protection hidden="1"/>
    </xf>
    <xf numFmtId="44" fontId="6" fillId="0" borderId="13" xfId="1" applyFont="1" applyBorder="1" applyProtection="1">
      <protection hidden="1"/>
    </xf>
    <xf numFmtId="0" fontId="6" fillId="0" borderId="7" xfId="0" applyFont="1" applyBorder="1" applyProtection="1">
      <protection hidden="1"/>
    </xf>
    <xf numFmtId="49" fontId="14" fillId="3" borderId="10" xfId="0" applyNumberFormat="1" applyFont="1" applyFill="1" applyBorder="1" applyProtection="1">
      <protection hidden="1"/>
    </xf>
    <xf numFmtId="49" fontId="14" fillId="0" borderId="0" xfId="0" applyNumberFormat="1" applyFont="1" applyProtection="1">
      <protection hidden="1"/>
    </xf>
    <xf numFmtId="44" fontId="6" fillId="0" borderId="9" xfId="1" applyFont="1" applyBorder="1" applyProtection="1">
      <protection hidden="1"/>
    </xf>
    <xf numFmtId="0" fontId="7" fillId="0" borderId="7" xfId="0" applyFont="1" applyBorder="1" applyProtection="1">
      <protection hidden="1"/>
    </xf>
    <xf numFmtId="0" fontId="5" fillId="0" borderId="11" xfId="0" applyFont="1" applyBorder="1" applyProtection="1">
      <protection hidden="1"/>
    </xf>
    <xf numFmtId="0" fontId="10" fillId="3" borderId="11" xfId="0" applyFont="1" applyFill="1" applyBorder="1" applyAlignment="1" applyProtection="1">
      <alignment vertical="center"/>
      <protection hidden="1"/>
    </xf>
    <xf numFmtId="0" fontId="11" fillId="0" borderId="11" xfId="0" applyFont="1" applyBorder="1" applyAlignment="1" applyProtection="1">
      <alignment horizontal="center" vertical="center"/>
      <protection hidden="1"/>
    </xf>
    <xf numFmtId="0" fontId="7" fillId="0" borderId="11" xfId="0" applyFont="1" applyBorder="1" applyAlignment="1" applyProtection="1">
      <alignment horizontal="center" vertical="center" wrapText="1"/>
      <protection hidden="1"/>
    </xf>
    <xf numFmtId="44" fontId="6" fillId="3" borderId="9" xfId="1" applyFont="1" applyFill="1" applyBorder="1" applyAlignment="1" applyProtection="1">
      <protection hidden="1"/>
    </xf>
    <xf numFmtId="44" fontId="6" fillId="0" borderId="9" xfId="1" applyFont="1" applyFill="1" applyBorder="1" applyAlignment="1" applyProtection="1">
      <protection hidden="1"/>
    </xf>
    <xf numFmtId="0" fontId="6" fillId="0" borderId="0" xfId="0" applyFont="1" applyAlignment="1" applyProtection="1">
      <alignment horizontal="left"/>
      <protection hidden="1"/>
    </xf>
    <xf numFmtId="0" fontId="11" fillId="3"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10" xfId="0" applyFont="1" applyBorder="1" applyAlignment="1" applyProtection="1">
      <alignment horizontal="center" vertical="center"/>
      <protection hidden="1"/>
    </xf>
    <xf numFmtId="5" fontId="6" fillId="3" borderId="12" xfId="1" applyNumberFormat="1" applyFont="1" applyFill="1" applyBorder="1" applyAlignment="1" applyProtection="1">
      <alignment vertical="center"/>
      <protection hidden="1"/>
    </xf>
    <xf numFmtId="0" fontId="7" fillId="0" borderId="0" xfId="0" applyFont="1" applyAlignment="1" applyProtection="1">
      <alignment vertical="center" wrapText="1"/>
      <protection hidden="1"/>
    </xf>
    <xf numFmtId="0" fontId="16" fillId="0" borderId="0" xfId="0" applyFont="1" applyProtection="1">
      <protection hidden="1"/>
    </xf>
    <xf numFmtId="42" fontId="6" fillId="3" borderId="12" xfId="1" applyNumberFormat="1" applyFont="1" applyFill="1" applyBorder="1" applyAlignment="1" applyProtection="1">
      <protection hidden="1"/>
    </xf>
    <xf numFmtId="0" fontId="11" fillId="3" borderId="0" xfId="0" applyFont="1" applyFill="1" applyAlignment="1" applyProtection="1">
      <alignment vertical="center"/>
      <protection hidden="1"/>
    </xf>
    <xf numFmtId="0" fontId="7" fillId="0" borderId="0" xfId="0" applyFont="1" applyAlignment="1" applyProtection="1">
      <alignment vertical="center"/>
      <protection hidden="1"/>
    </xf>
    <xf numFmtId="0" fontId="8" fillId="0" borderId="0" xfId="0" applyFont="1" applyAlignment="1" applyProtection="1">
      <alignment horizontal="right" vertical="center"/>
      <protection hidden="1"/>
    </xf>
    <xf numFmtId="44" fontId="7" fillId="3" borderId="12" xfId="1" applyFont="1" applyFill="1" applyBorder="1" applyAlignment="1" applyProtection="1">
      <alignment horizontal="right" vertical="center"/>
      <protection hidden="1"/>
    </xf>
    <xf numFmtId="3" fontId="7" fillId="3" borderId="0" xfId="1" applyNumberFormat="1" applyFont="1" applyFill="1" applyBorder="1" applyAlignment="1" applyProtection="1">
      <alignment horizontal="center" vertical="center"/>
      <protection hidden="1"/>
    </xf>
    <xf numFmtId="3" fontId="16" fillId="0" borderId="0" xfId="0" applyNumberFormat="1" applyFont="1" applyAlignment="1" applyProtection="1">
      <alignment horizontal="center" vertical="center"/>
      <protection hidden="1"/>
    </xf>
    <xf numFmtId="42" fontId="6" fillId="0" borderId="13" xfId="0" applyNumberFormat="1" applyFont="1" applyBorder="1" applyAlignment="1" applyProtection="1">
      <alignment vertical="center"/>
      <protection hidden="1"/>
    </xf>
    <xf numFmtId="3" fontId="6" fillId="0" borderId="7" xfId="0" applyNumberFormat="1" applyFont="1" applyBorder="1" applyAlignment="1" applyProtection="1">
      <alignment horizontal="right" vertical="center"/>
      <protection hidden="1"/>
    </xf>
    <xf numFmtId="0" fontId="0" fillId="0" borderId="7" xfId="0" applyBorder="1" applyProtection="1">
      <protection hidden="1"/>
    </xf>
    <xf numFmtId="0" fontId="11" fillId="3" borderId="0" xfId="0" applyFont="1" applyFill="1" applyAlignment="1" applyProtection="1">
      <alignment horizontal="center"/>
      <protection hidden="1"/>
    </xf>
    <xf numFmtId="0" fontId="11" fillId="0" borderId="0" xfId="0" applyFont="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11" fillId="0" borderId="10" xfId="0" applyFont="1" applyBorder="1" applyAlignment="1" applyProtection="1">
      <alignment horizontal="center" vertical="center"/>
      <protection hidden="1"/>
    </xf>
    <xf numFmtId="0" fontId="6" fillId="0" borderId="14" xfId="0" applyFont="1" applyBorder="1" applyProtection="1">
      <protection hidden="1"/>
    </xf>
    <xf numFmtId="4" fontId="6" fillId="0" borderId="0" xfId="0" applyNumberFormat="1" applyFont="1" applyProtection="1">
      <protection hidden="1"/>
    </xf>
    <xf numFmtId="0" fontId="7" fillId="0" borderId="11" xfId="0" applyFont="1" applyBorder="1" applyAlignment="1" applyProtection="1">
      <alignment horizontal="center" vertical="center"/>
      <protection hidden="1"/>
    </xf>
    <xf numFmtId="49" fontId="8" fillId="3" borderId="10" xfId="0" applyNumberFormat="1" applyFont="1" applyFill="1" applyBorder="1" applyAlignment="1" applyProtection="1">
      <alignment horizontal="center"/>
      <protection hidden="1"/>
    </xf>
    <xf numFmtId="49" fontId="8" fillId="0" borderId="0" xfId="0" applyNumberFormat="1" applyFont="1" applyAlignment="1" applyProtection="1">
      <alignment horizontal="center"/>
      <protection hidden="1"/>
    </xf>
    <xf numFmtId="3" fontId="7" fillId="3" borderId="0" xfId="1" applyNumberFormat="1" applyFont="1" applyFill="1" applyBorder="1" applyAlignment="1" applyProtection="1">
      <alignment horizontal="center" vertical="center"/>
    </xf>
    <xf numFmtId="0" fontId="17" fillId="0" borderId="7" xfId="0" applyFont="1" applyBorder="1" applyAlignment="1" applyProtection="1">
      <alignment horizontal="left"/>
      <protection hidden="1"/>
    </xf>
    <xf numFmtId="0" fontId="5" fillId="0" borderId="15" xfId="0" applyFont="1" applyBorder="1" applyAlignment="1" applyProtection="1">
      <alignment vertical="center"/>
      <protection hidden="1"/>
    </xf>
    <xf numFmtId="0" fontId="5" fillId="0" borderId="16" xfId="0" applyFont="1" applyBorder="1" applyAlignment="1" applyProtection="1">
      <alignment vertical="center"/>
      <protection hidden="1"/>
    </xf>
    <xf numFmtId="0" fontId="16" fillId="0" borderId="16" xfId="0" applyFont="1" applyBorder="1" applyProtection="1">
      <protection hidden="1"/>
    </xf>
    <xf numFmtId="0" fontId="16" fillId="0" borderId="17" xfId="0" applyFont="1" applyBorder="1" applyProtection="1">
      <protection hidden="1"/>
    </xf>
    <xf numFmtId="0" fontId="11" fillId="3" borderId="12" xfId="0" applyFont="1" applyFill="1" applyBorder="1" applyAlignment="1" applyProtection="1">
      <alignment horizontal="center" vertical="center"/>
      <protection hidden="1"/>
    </xf>
    <xf numFmtId="0" fontId="11" fillId="3" borderId="0" xfId="0" applyFont="1" applyFill="1" applyAlignment="1" applyProtection="1">
      <alignment horizontal="center" vertical="center"/>
      <protection hidden="1"/>
    </xf>
    <xf numFmtId="41" fontId="8" fillId="0" borderId="0" xfId="0" applyNumberFormat="1" applyFont="1" applyAlignment="1" applyProtection="1">
      <alignment horizontal="right" vertical="center"/>
      <protection hidden="1"/>
    </xf>
    <xf numFmtId="42" fontId="7" fillId="3" borderId="12" xfId="1" applyNumberFormat="1" applyFont="1" applyFill="1" applyBorder="1" applyAlignment="1" applyProtection="1">
      <alignment horizontal="right" vertical="center"/>
      <protection hidden="1"/>
    </xf>
    <xf numFmtId="0" fontId="16" fillId="3" borderId="5" xfId="0" applyFont="1" applyFill="1" applyBorder="1" applyProtection="1">
      <protection hidden="1"/>
    </xf>
    <xf numFmtId="0" fontId="16" fillId="0" borderId="18" xfId="0" applyFont="1" applyBorder="1" applyProtection="1">
      <protection hidden="1"/>
    </xf>
    <xf numFmtId="42" fontId="6" fillId="3" borderId="12" xfId="1" applyNumberFormat="1" applyFont="1" applyFill="1" applyBorder="1" applyAlignment="1" applyProtection="1">
      <alignment vertical="center"/>
      <protection hidden="1"/>
    </xf>
    <xf numFmtId="3" fontId="6" fillId="0" borderId="0" xfId="0" applyNumberFormat="1" applyFont="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16" fillId="0" borderId="11" xfId="0" applyFont="1" applyBorder="1" applyAlignment="1" applyProtection="1">
      <alignment vertical="center"/>
      <protection hidden="1"/>
    </xf>
    <xf numFmtId="49" fontId="16" fillId="3" borderId="10" xfId="0" applyNumberFormat="1" applyFont="1" applyFill="1" applyBorder="1" applyAlignment="1" applyProtection="1">
      <alignment vertical="center"/>
      <protection hidden="1"/>
    </xf>
    <xf numFmtId="49" fontId="16" fillId="0" borderId="0" xfId="0" applyNumberFormat="1" applyFont="1" applyAlignment="1" applyProtection="1">
      <alignment vertical="center"/>
      <protection hidden="1"/>
    </xf>
    <xf numFmtId="0" fontId="12" fillId="3" borderId="5" xfId="0" applyFont="1" applyFill="1" applyBorder="1" applyAlignment="1" applyProtection="1">
      <alignment horizontal="center" vertical="center"/>
      <protection hidden="1"/>
    </xf>
    <xf numFmtId="0" fontId="16" fillId="3" borderId="0" xfId="0" applyFont="1" applyFill="1" applyProtection="1">
      <protection hidden="1"/>
    </xf>
    <xf numFmtId="0" fontId="7" fillId="3" borderId="0" xfId="0" applyFont="1" applyFill="1" applyAlignment="1" applyProtection="1">
      <alignment horizontal="left"/>
      <protection hidden="1"/>
    </xf>
    <xf numFmtId="0" fontId="7" fillId="3" borderId="10" xfId="0" applyFont="1" applyFill="1" applyBorder="1" applyAlignment="1" applyProtection="1">
      <alignment horizontal="left"/>
      <protection hidden="1"/>
    </xf>
    <xf numFmtId="49" fontId="18" fillId="3" borderId="10" xfId="0" applyNumberFormat="1" applyFont="1" applyFill="1" applyBorder="1" applyProtection="1">
      <protection hidden="1"/>
    </xf>
    <xf numFmtId="49" fontId="18" fillId="0" borderId="0" xfId="0" applyNumberFormat="1" applyFont="1" applyProtection="1">
      <protection hidden="1"/>
    </xf>
    <xf numFmtId="164" fontId="19" fillId="3" borderId="12" xfId="0" applyNumberFormat="1" applyFont="1" applyFill="1" applyBorder="1" applyAlignment="1" applyProtection="1">
      <alignment horizontal="center" vertical="center"/>
      <protection hidden="1"/>
    </xf>
    <xf numFmtId="0" fontId="20" fillId="3" borderId="0" xfId="0" applyFont="1" applyFill="1" applyAlignment="1" applyProtection="1">
      <alignment vertical="center"/>
      <protection hidden="1"/>
    </xf>
    <xf numFmtId="0" fontId="7" fillId="9" borderId="0" xfId="0" applyFont="1" applyFill="1" applyAlignment="1" applyProtection="1">
      <alignment horizontal="center" vertical="center"/>
      <protection hidden="1"/>
    </xf>
    <xf numFmtId="0" fontId="21" fillId="3" borderId="12" xfId="0" applyFont="1" applyFill="1" applyBorder="1" applyAlignment="1" applyProtection="1">
      <alignment vertical="center"/>
      <protection hidden="1"/>
    </xf>
    <xf numFmtId="0" fontId="0" fillId="0" borderId="24" xfId="0" applyBorder="1" applyProtection="1">
      <protection hidden="1"/>
    </xf>
    <xf numFmtId="0" fontId="16" fillId="3" borderId="23" xfId="0" applyFont="1" applyFill="1" applyBorder="1" applyProtection="1">
      <protection hidden="1"/>
    </xf>
    <xf numFmtId="0" fontId="7" fillId="3" borderId="25" xfId="0" quotePrefix="1" applyFont="1" applyFill="1" applyBorder="1" applyAlignment="1" applyProtection="1">
      <alignment horizontal="center"/>
      <protection hidden="1"/>
    </xf>
    <xf numFmtId="0" fontId="7" fillId="3" borderId="24" xfId="0" applyFont="1" applyFill="1" applyBorder="1" applyAlignment="1" applyProtection="1">
      <alignment horizontal="center"/>
      <protection hidden="1"/>
    </xf>
    <xf numFmtId="0" fontId="6" fillId="3" borderId="24" xfId="0" applyFont="1" applyFill="1" applyBorder="1" applyProtection="1">
      <protection hidden="1"/>
    </xf>
    <xf numFmtId="0" fontId="7" fillId="3" borderId="24" xfId="0" applyFont="1" applyFill="1" applyBorder="1" applyAlignment="1" applyProtection="1">
      <alignment horizontal="left"/>
      <protection hidden="1"/>
    </xf>
    <xf numFmtId="0" fontId="7" fillId="3" borderId="21" xfId="0" applyFont="1" applyFill="1" applyBorder="1" applyAlignment="1" applyProtection="1">
      <alignment horizontal="left"/>
      <protection hidden="1"/>
    </xf>
    <xf numFmtId="49" fontId="18" fillId="3" borderId="21" xfId="0" applyNumberFormat="1" applyFont="1" applyFill="1" applyBorder="1" applyProtection="1">
      <protection hidden="1"/>
    </xf>
    <xf numFmtId="0" fontId="24" fillId="0" borderId="0" xfId="0" applyFont="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0" fontId="26" fillId="0" borderId="0" xfId="0" applyFont="1" applyAlignment="1" applyProtection="1">
      <alignment horizontal="center" vertical="center"/>
      <protection hidden="1"/>
    </xf>
    <xf numFmtId="0" fontId="23" fillId="0" borderId="0" xfId="0" applyFont="1" applyAlignment="1" applyProtection="1">
      <alignment horizontal="center" vertical="center"/>
      <protection hidden="1"/>
    </xf>
    <xf numFmtId="0" fontId="26" fillId="0" borderId="0" xfId="0" applyFont="1" applyAlignment="1" applyProtection="1">
      <alignment horizontal="center" vertical="center" wrapText="1"/>
      <protection hidden="1"/>
    </xf>
    <xf numFmtId="0" fontId="6" fillId="0" borderId="0" xfId="0" applyFont="1" applyAlignment="1" applyProtection="1">
      <alignment vertical="center" wrapText="1"/>
      <protection hidden="1"/>
    </xf>
    <xf numFmtId="0" fontId="27" fillId="0" borderId="0" xfId="0" applyFont="1" applyProtection="1">
      <protection hidden="1"/>
    </xf>
    <xf numFmtId="42" fontId="7" fillId="3" borderId="11" xfId="1" applyNumberFormat="1" applyFont="1" applyFill="1" applyBorder="1" applyAlignment="1" applyProtection="1">
      <alignment horizontal="right" vertical="center"/>
      <protection hidden="1"/>
    </xf>
    <xf numFmtId="4" fontId="7" fillId="3" borderId="11" xfId="1" applyNumberFormat="1" applyFont="1" applyFill="1" applyBorder="1" applyAlignment="1" applyProtection="1">
      <alignment horizontal="center" vertical="center"/>
      <protection hidden="1"/>
    </xf>
    <xf numFmtId="0" fontId="1" fillId="10" borderId="26" xfId="0" applyFont="1" applyFill="1" applyBorder="1"/>
    <xf numFmtId="0" fontId="1" fillId="10" borderId="27" xfId="0" applyFont="1" applyFill="1" applyBorder="1"/>
    <xf numFmtId="0" fontId="0" fillId="11" borderId="26" xfId="0" applyFill="1" applyBorder="1"/>
    <xf numFmtId="0" fontId="0" fillId="0" borderId="26" xfId="0" applyBorder="1"/>
    <xf numFmtId="0" fontId="0" fillId="0" borderId="0" xfId="0" applyProtection="1">
      <protection locked="0"/>
    </xf>
    <xf numFmtId="6" fontId="0" fillId="11" borderId="27" xfId="0" applyNumberFormat="1" applyFill="1" applyBorder="1"/>
    <xf numFmtId="6" fontId="0" fillId="0" borderId="27" xfId="0" applyNumberFormat="1" applyBorder="1"/>
    <xf numFmtId="6" fontId="0" fillId="11" borderId="28" xfId="0" applyNumberFormat="1" applyFill="1" applyBorder="1"/>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6" fontId="31" fillId="0" borderId="30" xfId="0" applyNumberFormat="1" applyFont="1" applyBorder="1" applyAlignment="1">
      <alignment horizontal="left" vertical="center" wrapText="1"/>
    </xf>
    <xf numFmtId="6" fontId="31" fillId="0" borderId="31" xfId="0" applyNumberFormat="1" applyFont="1" applyBorder="1" applyAlignment="1">
      <alignment horizontal="left" vertical="center" wrapText="1"/>
    </xf>
    <xf numFmtId="0" fontId="7" fillId="0" borderId="0" xfId="0" applyFont="1" applyAlignment="1" applyProtection="1">
      <alignment horizontal="left" vertical="center"/>
      <protection hidden="1"/>
    </xf>
    <xf numFmtId="0" fontId="23"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6" fillId="8" borderId="0" xfId="0" applyFont="1" applyFill="1" applyAlignment="1" applyProtection="1">
      <alignment horizontal="center" vertical="center" wrapText="1"/>
      <protection hidden="1"/>
    </xf>
    <xf numFmtId="0" fontId="7" fillId="0" borderId="11" xfId="0" applyFont="1" applyBorder="1" applyAlignment="1" applyProtection="1">
      <alignment horizontal="left" vertical="center"/>
      <protection hidden="1"/>
    </xf>
    <xf numFmtId="0" fontId="7" fillId="0" borderId="0" xfId="0" applyFont="1" applyAlignment="1" applyProtection="1">
      <alignment horizontal="left" vertical="top" wrapText="1"/>
      <protection hidden="1"/>
    </xf>
    <xf numFmtId="0" fontId="7" fillId="0" borderId="11" xfId="0" applyFont="1" applyBorder="1" applyAlignment="1" applyProtection="1">
      <alignment vertical="center"/>
      <protection hidden="1"/>
    </xf>
    <xf numFmtId="0" fontId="11" fillId="0" borderId="32" xfId="0" applyFont="1" applyBorder="1" applyAlignment="1" applyProtection="1">
      <alignment horizontal="center" vertical="center"/>
      <protection hidden="1"/>
    </xf>
    <xf numFmtId="0" fontId="7" fillId="0" borderId="34" xfId="0" applyFont="1" applyBorder="1" applyAlignment="1" applyProtection="1">
      <alignment horizontal="center" vertical="center"/>
      <protection hidden="1"/>
    </xf>
    <xf numFmtId="0" fontId="7" fillId="0" borderId="35" xfId="0" applyFont="1" applyBorder="1" applyAlignment="1" applyProtection="1">
      <alignment horizontal="center" vertical="center"/>
      <protection hidden="1"/>
    </xf>
    <xf numFmtId="42" fontId="6" fillId="4" borderId="34" xfId="1" applyNumberFormat="1" applyFont="1" applyFill="1" applyBorder="1" applyAlignment="1" applyProtection="1">
      <alignment horizontal="right" vertical="center"/>
    </xf>
    <xf numFmtId="42" fontId="6" fillId="0" borderId="34" xfId="1" applyNumberFormat="1" applyFont="1" applyFill="1" applyBorder="1" applyAlignment="1" applyProtection="1">
      <alignment vertical="center"/>
      <protection hidden="1"/>
    </xf>
    <xf numFmtId="0" fontId="16" fillId="0" borderId="38" xfId="0" applyFont="1" applyBorder="1" applyProtection="1">
      <protection hidden="1"/>
    </xf>
    <xf numFmtId="0" fontId="16" fillId="0" borderId="39" xfId="0" applyFont="1" applyBorder="1" applyProtection="1">
      <protection hidden="1"/>
    </xf>
    <xf numFmtId="42" fontId="7" fillId="3" borderId="33" xfId="1" applyNumberFormat="1" applyFont="1" applyFill="1" applyBorder="1" applyAlignment="1" applyProtection="1">
      <alignment horizontal="right" vertical="center"/>
      <protection hidden="1"/>
    </xf>
    <xf numFmtId="3" fontId="6" fillId="4" borderId="35" xfId="0" applyNumberFormat="1" applyFont="1" applyFill="1" applyBorder="1" applyAlignment="1" applyProtection="1">
      <alignment horizontal="center" vertical="center"/>
      <protection locked="0"/>
    </xf>
    <xf numFmtId="42" fontId="6" fillId="5" borderId="34" xfId="2" applyNumberFormat="1" applyFont="1" applyFill="1" applyBorder="1" applyAlignment="1" applyProtection="1">
      <alignment horizontal="right" vertical="center"/>
      <protection hidden="1"/>
    </xf>
    <xf numFmtId="0" fontId="7" fillId="0" borderId="41" xfId="0" applyFont="1" applyBorder="1" applyAlignment="1" applyProtection="1">
      <alignment horizontal="center"/>
      <protection hidden="1"/>
    </xf>
    <xf numFmtId="3" fontId="7" fillId="3" borderId="33" xfId="1" applyNumberFormat="1" applyFont="1" applyFill="1" applyBorder="1" applyAlignment="1" applyProtection="1">
      <alignment horizontal="center" vertical="center"/>
      <protection hidden="1"/>
    </xf>
    <xf numFmtId="3" fontId="7" fillId="3" borderId="33" xfId="0" applyNumberFormat="1" applyFont="1" applyFill="1" applyBorder="1" applyAlignment="1" applyProtection="1">
      <alignment vertical="center"/>
      <protection hidden="1"/>
    </xf>
    <xf numFmtId="42" fontId="7" fillId="3" borderId="33" xfId="1" applyNumberFormat="1" applyFont="1" applyFill="1" applyBorder="1" applyAlignment="1" applyProtection="1">
      <alignment vertical="center"/>
      <protection hidden="1"/>
    </xf>
    <xf numFmtId="0" fontId="8" fillId="0" borderId="33" xfId="0" applyFont="1" applyBorder="1" applyAlignment="1" applyProtection="1">
      <alignment vertical="center"/>
      <protection hidden="1"/>
    </xf>
    <xf numFmtId="0" fontId="7" fillId="3" borderId="41" xfId="0" applyFont="1" applyFill="1" applyBorder="1" applyAlignment="1" applyProtection="1">
      <alignment horizontal="center"/>
      <protection hidden="1"/>
    </xf>
    <xf numFmtId="0" fontId="7" fillId="0" borderId="32" xfId="0" applyFont="1" applyBorder="1" applyAlignment="1" applyProtection="1">
      <alignment horizontal="left" vertical="center"/>
      <protection hidden="1"/>
    </xf>
    <xf numFmtId="164" fontId="6" fillId="0" borderId="43" xfId="1" applyNumberFormat="1" applyFont="1" applyFill="1" applyBorder="1" applyAlignment="1" applyProtection="1">
      <alignment vertical="center"/>
      <protection hidden="1"/>
    </xf>
    <xf numFmtId="164" fontId="6" fillId="4" borderId="34" xfId="0" applyNumberFormat="1" applyFont="1" applyFill="1" applyBorder="1" applyAlignment="1" applyProtection="1">
      <alignment horizontal="right"/>
      <protection locked="0"/>
    </xf>
    <xf numFmtId="0" fontId="6" fillId="0" borderId="43" xfId="0" applyFont="1" applyBorder="1" applyProtection="1">
      <protection hidden="1"/>
    </xf>
    <xf numFmtId="0" fontId="7" fillId="3" borderId="42" xfId="0" applyFont="1" applyFill="1" applyBorder="1" applyProtection="1">
      <protection hidden="1"/>
    </xf>
    <xf numFmtId="0" fontId="6" fillId="3" borderId="33" xfId="0" applyFont="1" applyFill="1" applyBorder="1" applyProtection="1">
      <protection hidden="1"/>
    </xf>
    <xf numFmtId="49" fontId="6" fillId="3" borderId="33" xfId="0" applyNumberFormat="1" applyFont="1" applyFill="1" applyBorder="1" applyAlignment="1" applyProtection="1">
      <alignment horizontal="center"/>
      <protection hidden="1"/>
    </xf>
    <xf numFmtId="0" fontId="5" fillId="3" borderId="33" xfId="0" applyFont="1" applyFill="1" applyBorder="1" applyProtection="1">
      <protection hidden="1"/>
    </xf>
    <xf numFmtId="0" fontId="6" fillId="0" borderId="32" xfId="0" applyFont="1" applyBorder="1" applyProtection="1">
      <protection hidden="1"/>
    </xf>
    <xf numFmtId="42" fontId="7" fillId="3" borderId="36" xfId="0" applyNumberFormat="1" applyFont="1" applyFill="1" applyBorder="1" applyAlignment="1" applyProtection="1">
      <alignment horizontal="right" vertical="center"/>
      <protection hidden="1"/>
    </xf>
    <xf numFmtId="3" fontId="16" fillId="6" borderId="44" xfId="0" applyNumberFormat="1" applyFont="1" applyFill="1" applyBorder="1" applyAlignment="1" applyProtection="1">
      <alignment horizontal="center" vertical="center"/>
      <protection hidden="1"/>
    </xf>
    <xf numFmtId="0" fontId="16" fillId="0" borderId="45" xfId="0" applyFont="1" applyBorder="1" applyProtection="1">
      <protection hidden="1"/>
    </xf>
    <xf numFmtId="0" fontId="5" fillId="0" borderId="45" xfId="0" applyFont="1" applyBorder="1" applyAlignment="1" applyProtection="1">
      <alignment vertical="center"/>
      <protection hidden="1"/>
    </xf>
    <xf numFmtId="0" fontId="5" fillId="0" borderId="46" xfId="0" applyFont="1" applyBorder="1" applyAlignment="1" applyProtection="1">
      <alignment vertical="center"/>
      <protection hidden="1"/>
    </xf>
    <xf numFmtId="41" fontId="8" fillId="0" borderId="47" xfId="0" applyNumberFormat="1" applyFont="1" applyBorder="1" applyAlignment="1" applyProtection="1">
      <alignment horizontal="right" vertical="center"/>
      <protection hidden="1"/>
    </xf>
    <xf numFmtId="41" fontId="8" fillId="0" borderId="48" xfId="0" applyNumberFormat="1" applyFont="1" applyBorder="1" applyAlignment="1" applyProtection="1">
      <alignment horizontal="right" vertical="center"/>
      <protection hidden="1"/>
    </xf>
    <xf numFmtId="41" fontId="8" fillId="0" borderId="49" xfId="0" applyNumberFormat="1" applyFont="1" applyBorder="1" applyAlignment="1" applyProtection="1">
      <alignment horizontal="right" vertical="center"/>
      <protection hidden="1"/>
    </xf>
    <xf numFmtId="0" fontId="16" fillId="0" borderId="50" xfId="0" applyFont="1" applyBorder="1" applyProtection="1">
      <protection hidden="1"/>
    </xf>
    <xf numFmtId="0" fontId="5" fillId="0" borderId="48" xfId="0" applyFont="1" applyBorder="1" applyProtection="1">
      <protection hidden="1"/>
    </xf>
    <xf numFmtId="0" fontId="5" fillId="0" borderId="49" xfId="0" applyFont="1" applyBorder="1" applyProtection="1">
      <protection hidden="1"/>
    </xf>
    <xf numFmtId="3" fontId="16" fillId="0" borderId="44" xfId="0" applyNumberFormat="1" applyFont="1" applyBorder="1" applyAlignment="1" applyProtection="1">
      <alignment horizontal="center" vertical="center"/>
      <protection hidden="1"/>
    </xf>
    <xf numFmtId="0" fontId="5" fillId="0" borderId="51" xfId="0" applyFont="1" applyBorder="1" applyAlignment="1" applyProtection="1">
      <alignment vertical="center"/>
      <protection hidden="1"/>
    </xf>
    <xf numFmtId="0" fontId="5" fillId="0" borderId="52" xfId="0" applyFont="1" applyBorder="1" applyAlignment="1" applyProtection="1">
      <alignment vertical="center"/>
      <protection hidden="1"/>
    </xf>
    <xf numFmtId="0" fontId="11" fillId="0" borderId="53" xfId="0" applyFont="1" applyBorder="1" applyAlignment="1" applyProtection="1">
      <alignment horizontal="center" vertical="center"/>
      <protection hidden="1"/>
    </xf>
    <xf numFmtId="3" fontId="16" fillId="6" borderId="54" xfId="0" applyNumberFormat="1" applyFont="1" applyFill="1" applyBorder="1" applyAlignment="1" applyProtection="1">
      <alignment horizontal="center" vertical="center"/>
      <protection hidden="1"/>
    </xf>
    <xf numFmtId="0" fontId="16" fillId="0" borderId="51" xfId="0" applyFont="1" applyBorder="1" applyProtection="1">
      <protection hidden="1"/>
    </xf>
    <xf numFmtId="0" fontId="16" fillId="7" borderId="51" xfId="0" applyFont="1" applyFill="1" applyBorder="1" applyProtection="1">
      <protection hidden="1"/>
    </xf>
    <xf numFmtId="0" fontId="16" fillId="7" borderId="52" xfId="0" applyFont="1" applyFill="1" applyBorder="1" applyProtection="1">
      <protection hidden="1"/>
    </xf>
    <xf numFmtId="41" fontId="8" fillId="0" borderId="54" xfId="0" applyNumberFormat="1" applyFont="1" applyBorder="1" applyAlignment="1" applyProtection="1">
      <alignment horizontal="right" vertical="center"/>
      <protection hidden="1"/>
    </xf>
    <xf numFmtId="3" fontId="16" fillId="0" borderId="54" xfId="0" applyNumberFormat="1" applyFont="1" applyBorder="1" applyAlignment="1" applyProtection="1">
      <alignment horizontal="center" vertical="center"/>
      <protection hidden="1"/>
    </xf>
    <xf numFmtId="0" fontId="16" fillId="0" borderId="54" xfId="0" applyFont="1" applyBorder="1" applyProtection="1">
      <protection hidden="1"/>
    </xf>
    <xf numFmtId="0" fontId="8" fillId="0" borderId="54" xfId="0" applyFont="1" applyBorder="1" applyAlignment="1" applyProtection="1">
      <alignment horizontal="right" vertical="center"/>
      <protection hidden="1"/>
    </xf>
    <xf numFmtId="0" fontId="8" fillId="0" borderId="51" xfId="0" applyFont="1" applyBorder="1" applyAlignment="1" applyProtection="1">
      <alignment horizontal="right" vertical="center"/>
      <protection hidden="1"/>
    </xf>
    <xf numFmtId="0" fontId="8" fillId="0" borderId="52" xfId="0" applyFont="1" applyBorder="1" applyAlignment="1" applyProtection="1">
      <alignment horizontal="right" vertical="center"/>
      <protection hidden="1"/>
    </xf>
    <xf numFmtId="0" fontId="7" fillId="0" borderId="55" xfId="0" applyFont="1" applyBorder="1" applyAlignment="1" applyProtection="1">
      <alignment vertical="center"/>
      <protection hidden="1"/>
    </xf>
    <xf numFmtId="0" fontId="7" fillId="0" borderId="56" xfId="0" applyFont="1" applyBorder="1" applyAlignment="1" applyProtection="1">
      <alignment horizontal="center"/>
      <protection hidden="1"/>
    </xf>
    <xf numFmtId="0" fontId="7" fillId="3" borderId="56" xfId="0" applyFont="1" applyFill="1" applyBorder="1" applyAlignment="1" applyProtection="1">
      <alignment horizontal="center"/>
      <protection hidden="1"/>
    </xf>
    <xf numFmtId="0" fontId="11" fillId="0" borderId="55" xfId="0" applyFont="1" applyBorder="1" applyAlignment="1" applyProtection="1">
      <alignment horizontal="center" vertical="center"/>
      <protection hidden="1"/>
    </xf>
    <xf numFmtId="0" fontId="10" fillId="3" borderId="55" xfId="0" applyFont="1" applyFill="1" applyBorder="1" applyAlignment="1" applyProtection="1">
      <alignment vertical="center"/>
      <protection hidden="1"/>
    </xf>
    <xf numFmtId="0" fontId="5" fillId="0" borderId="55" xfId="0" applyFont="1" applyBorder="1" applyProtection="1">
      <protection hidden="1"/>
    </xf>
    <xf numFmtId="3" fontId="7" fillId="3" borderId="55" xfId="0" applyNumberFormat="1" applyFont="1" applyFill="1" applyBorder="1" applyAlignment="1" applyProtection="1">
      <alignment vertical="center"/>
      <protection hidden="1"/>
    </xf>
    <xf numFmtId="42" fontId="7" fillId="3" borderId="55" xfId="1" applyNumberFormat="1" applyFont="1" applyFill="1" applyBorder="1" applyAlignment="1" applyProtection="1">
      <alignment vertical="center"/>
      <protection hidden="1"/>
    </xf>
    <xf numFmtId="0" fontId="6" fillId="0" borderId="55" xfId="0" applyFont="1" applyBorder="1" applyProtection="1">
      <protection hidden="1"/>
    </xf>
    <xf numFmtId="0" fontId="6" fillId="0" borderId="53" xfId="0" applyFont="1" applyBorder="1" applyProtection="1">
      <protection hidden="1"/>
    </xf>
    <xf numFmtId="0" fontId="7" fillId="0" borderId="55" xfId="0" applyFont="1" applyBorder="1" applyAlignment="1" applyProtection="1">
      <alignment horizontal="left" vertical="center"/>
      <protection hidden="1"/>
    </xf>
    <xf numFmtId="0" fontId="6" fillId="0" borderId="55" xfId="0" applyFont="1" applyBorder="1" applyAlignment="1" applyProtection="1">
      <alignment horizontal="left" vertical="center"/>
      <protection hidden="1"/>
    </xf>
    <xf numFmtId="44" fontId="13" fillId="0" borderId="55" xfId="1" applyFont="1" applyFill="1" applyBorder="1" applyAlignment="1" applyProtection="1">
      <alignment horizontal="center" vertical="center" wrapText="1"/>
      <protection hidden="1"/>
    </xf>
    <xf numFmtId="0" fontId="13" fillId="0" borderId="55" xfId="0" applyFont="1" applyBorder="1" applyAlignment="1" applyProtection="1">
      <alignment horizontal="center" vertical="center" wrapText="1"/>
      <protection hidden="1"/>
    </xf>
    <xf numFmtId="3" fontId="6" fillId="0" borderId="55" xfId="1" applyNumberFormat="1" applyFont="1" applyFill="1" applyBorder="1" applyAlignment="1" applyProtection="1">
      <alignment horizontal="center" vertical="center"/>
      <protection hidden="1"/>
    </xf>
    <xf numFmtId="3" fontId="6" fillId="0" borderId="55" xfId="0" applyNumberFormat="1" applyFont="1" applyBorder="1" applyAlignment="1" applyProtection="1">
      <alignment vertical="center"/>
      <protection hidden="1"/>
    </xf>
    <xf numFmtId="3" fontId="6" fillId="0" borderId="53" xfId="0" applyNumberFormat="1" applyFont="1" applyBorder="1" applyAlignment="1" applyProtection="1">
      <alignment vertical="center"/>
      <protection hidden="1"/>
    </xf>
    <xf numFmtId="0" fontId="7" fillId="0" borderId="55" xfId="0" applyFont="1" applyBorder="1" applyAlignment="1" applyProtection="1">
      <alignment horizontal="center"/>
      <protection hidden="1"/>
    </xf>
    <xf numFmtId="0" fontId="7" fillId="3" borderId="57" xfId="0" applyFont="1" applyFill="1" applyBorder="1" applyAlignment="1" applyProtection="1">
      <alignment horizontal="center"/>
      <protection hidden="1"/>
    </xf>
    <xf numFmtId="3" fontId="0" fillId="0" borderId="0" xfId="0" applyNumberFormat="1"/>
    <xf numFmtId="49" fontId="5" fillId="0" borderId="0" xfId="0" applyNumberFormat="1" applyFont="1" applyProtection="1">
      <protection locked="0" hidden="1"/>
    </xf>
    <xf numFmtId="0" fontId="5" fillId="3" borderId="5" xfId="0" applyFont="1" applyFill="1" applyBorder="1" applyProtection="1">
      <protection locked="0" hidden="1"/>
    </xf>
    <xf numFmtId="0" fontId="0" fillId="0" borderId="0" xfId="0" applyProtection="1">
      <protection locked="0" hidden="1"/>
    </xf>
    <xf numFmtId="0" fontId="6" fillId="0" borderId="0" xfId="0" applyFont="1" applyProtection="1">
      <protection locked="0" hidden="1"/>
    </xf>
    <xf numFmtId="0" fontId="5" fillId="0" borderId="0" xfId="0" applyFont="1" applyProtection="1">
      <protection locked="0" hidden="1"/>
    </xf>
    <xf numFmtId="0" fontId="0" fillId="0" borderId="5" xfId="0" applyBorder="1" applyProtection="1">
      <protection locked="0" hidden="1"/>
    </xf>
    <xf numFmtId="0" fontId="5" fillId="3" borderId="0" xfId="0" applyFont="1" applyFill="1" applyProtection="1">
      <protection locked="0" hidden="1"/>
    </xf>
    <xf numFmtId="49" fontId="5" fillId="0" borderId="0" xfId="0" applyNumberFormat="1" applyFont="1" applyAlignment="1" applyProtection="1">
      <alignment horizontal="center" vertical="center"/>
      <protection locked="0" hidden="1"/>
    </xf>
    <xf numFmtId="0" fontId="7" fillId="0" borderId="0" xfId="0" applyFont="1" applyProtection="1">
      <protection locked="0" hidden="1"/>
    </xf>
    <xf numFmtId="49" fontId="5" fillId="3" borderId="8" xfId="0" applyNumberFormat="1" applyFont="1" applyFill="1" applyBorder="1" applyAlignment="1" applyProtection="1">
      <alignment horizontal="center" vertical="center"/>
      <protection locked="0" hidden="1"/>
    </xf>
    <xf numFmtId="0" fontId="7" fillId="0" borderId="8" xfId="0" applyFont="1" applyBorder="1" applyAlignment="1" applyProtection="1">
      <alignment horizontal="left" vertical="center"/>
      <protection locked="0" hidden="1"/>
    </xf>
    <xf numFmtId="0" fontId="7" fillId="0" borderId="7" xfId="0" applyFont="1" applyBorder="1" applyAlignment="1" applyProtection="1">
      <alignment horizontal="left" vertical="center"/>
      <protection locked="0" hidden="1"/>
    </xf>
    <xf numFmtId="42" fontId="7" fillId="0" borderId="7" xfId="0" applyNumberFormat="1" applyFont="1" applyBorder="1" applyAlignment="1" applyProtection="1">
      <alignment horizontal="right" vertical="center"/>
      <protection locked="0" hidden="1"/>
    </xf>
    <xf numFmtId="42" fontId="7" fillId="0" borderId="6" xfId="0" applyNumberFormat="1" applyFont="1" applyBorder="1" applyAlignment="1" applyProtection="1">
      <alignment horizontal="right" vertical="center"/>
      <protection locked="0" hidden="1"/>
    </xf>
    <xf numFmtId="42" fontId="7" fillId="3" borderId="0" xfId="0" applyNumberFormat="1" applyFont="1" applyFill="1" applyAlignment="1" applyProtection="1">
      <alignment horizontal="right" vertical="center"/>
      <protection locked="0" hidden="1"/>
    </xf>
    <xf numFmtId="49" fontId="5" fillId="3" borderId="4" xfId="0" applyNumberFormat="1" applyFont="1" applyFill="1" applyBorder="1" applyProtection="1">
      <protection locked="0" hidden="1"/>
    </xf>
    <xf numFmtId="0" fontId="6" fillId="3" borderId="4" xfId="0" applyFont="1" applyFill="1" applyBorder="1" applyProtection="1">
      <protection locked="0" hidden="1"/>
    </xf>
    <xf numFmtId="0" fontId="6" fillId="3" borderId="2" xfId="0" applyFont="1" applyFill="1" applyBorder="1" applyProtection="1">
      <protection locked="0" hidden="1"/>
    </xf>
    <xf numFmtId="0" fontId="6" fillId="3" borderId="3" xfId="0" applyFont="1" applyFill="1" applyBorder="1" applyProtection="1">
      <protection locked="0" hidden="1"/>
    </xf>
    <xf numFmtId="0" fontId="5" fillId="3" borderId="2" xfId="0" applyFont="1" applyFill="1" applyBorder="1" applyProtection="1">
      <protection locked="0" hidden="1"/>
    </xf>
    <xf numFmtId="0" fontId="5" fillId="3" borderId="3" xfId="0" applyFont="1" applyFill="1" applyBorder="1" applyProtection="1">
      <protection locked="0" hidden="1"/>
    </xf>
    <xf numFmtId="0" fontId="0" fillId="0" borderId="2" xfId="0" applyBorder="1" applyProtection="1">
      <protection locked="0" hidden="1"/>
    </xf>
    <xf numFmtId="0" fontId="7" fillId="3" borderId="57" xfId="0" applyFont="1" applyFill="1" applyBorder="1" applyAlignment="1" applyProtection="1">
      <alignment horizontal="center"/>
      <protection locked="0" hidden="1"/>
    </xf>
    <xf numFmtId="49" fontId="7" fillId="0" borderId="0" xfId="0" applyNumberFormat="1" applyFont="1" applyProtection="1">
      <protection locked="0" hidden="1"/>
    </xf>
    <xf numFmtId="42" fontId="6" fillId="0" borderId="0" xfId="0" applyNumberFormat="1" applyFont="1" applyProtection="1">
      <protection locked="0" hidden="1"/>
    </xf>
    <xf numFmtId="0" fontId="0" fillId="0" borderId="0" xfId="0" applyAlignment="1" applyProtection="1">
      <alignment horizontal="right"/>
      <protection locked="0"/>
    </xf>
    <xf numFmtId="0" fontId="0" fillId="0" borderId="0" xfId="0" applyAlignment="1">
      <alignment wrapText="1"/>
    </xf>
    <xf numFmtId="164" fontId="0" fillId="0" borderId="0" xfId="0" applyNumberFormat="1"/>
    <xf numFmtId="6" fontId="0" fillId="0" borderId="0" xfId="0" applyNumberFormat="1" applyAlignment="1">
      <alignment wrapText="1"/>
    </xf>
    <xf numFmtId="3" fontId="6" fillId="4" borderId="34" xfId="0" applyNumberFormat="1" applyFont="1" applyFill="1" applyBorder="1" applyAlignment="1">
      <alignment horizontal="center" vertical="center"/>
    </xf>
    <xf numFmtId="4" fontId="6" fillId="4" borderId="34" xfId="0" applyNumberFormat="1" applyFont="1" applyFill="1" applyBorder="1" applyAlignment="1">
      <alignment horizontal="center" vertical="center"/>
    </xf>
    <xf numFmtId="0" fontId="6" fillId="0" borderId="0" xfId="0" applyFont="1"/>
    <xf numFmtId="42" fontId="6" fillId="4" borderId="34" xfId="0" applyNumberFormat="1" applyFont="1" applyFill="1" applyBorder="1" applyAlignment="1">
      <alignment horizontal="right" vertical="center"/>
    </xf>
    <xf numFmtId="3" fontId="6" fillId="4" borderId="35" xfId="0" applyNumberFormat="1" applyFont="1" applyFill="1" applyBorder="1" applyAlignment="1">
      <alignment horizontal="center" vertical="center"/>
    </xf>
    <xf numFmtId="0" fontId="11" fillId="0" borderId="0" xfId="0" applyFont="1" applyAlignment="1">
      <alignment horizontal="center" vertical="center"/>
    </xf>
    <xf numFmtId="42" fontId="6" fillId="0" borderId="34" xfId="0" applyNumberFormat="1" applyFont="1" applyBorder="1" applyAlignment="1">
      <alignment horizontal="right" vertical="center"/>
    </xf>
    <xf numFmtId="164" fontId="6" fillId="4" borderId="34" xfId="0" applyNumberFormat="1" applyFont="1" applyFill="1" applyBorder="1" applyAlignment="1">
      <alignment horizontal="center" vertical="center"/>
    </xf>
    <xf numFmtId="6" fontId="6" fillId="4" borderId="34" xfId="0" applyNumberFormat="1" applyFont="1" applyFill="1" applyBorder="1" applyAlignment="1">
      <alignment horizontal="right" vertical="center"/>
    </xf>
    <xf numFmtId="42" fontId="6" fillId="5" borderId="34" xfId="0" applyNumberFormat="1" applyFont="1" applyFill="1" applyBorder="1" applyAlignment="1">
      <alignment horizontal="right" vertical="center"/>
    </xf>
    <xf numFmtId="3" fontId="10" fillId="4" borderId="35" xfId="0" applyNumberFormat="1" applyFont="1" applyFill="1" applyBorder="1" applyAlignment="1">
      <alignment horizontal="center" vertical="center"/>
    </xf>
    <xf numFmtId="42" fontId="6" fillId="4" borderId="34" xfId="0" applyNumberFormat="1" applyFont="1" applyFill="1" applyBorder="1" applyAlignment="1">
      <alignment horizontal="right"/>
    </xf>
    <xf numFmtId="3" fontId="10" fillId="0" borderId="35" xfId="0" applyNumberFormat="1" applyFont="1" applyBorder="1" applyAlignment="1">
      <alignment horizontal="center" vertical="center"/>
    </xf>
    <xf numFmtId="0" fontId="6" fillId="4" borderId="34" xfId="0" applyFont="1" applyFill="1" applyBorder="1" applyProtection="1">
      <protection hidden="1"/>
    </xf>
    <xf numFmtId="0" fontId="0" fillId="4" borderId="34" xfId="0" applyFill="1" applyBorder="1"/>
    <xf numFmtId="0" fontId="7" fillId="0" borderId="0" xfId="0" applyFont="1" applyAlignment="1" applyProtection="1">
      <alignment horizontal="left" vertical="top" wrapText="1"/>
      <protection hidden="1"/>
    </xf>
    <xf numFmtId="0" fontId="7" fillId="0" borderId="12" xfId="0" applyFont="1" applyBorder="1" applyAlignment="1" applyProtection="1">
      <alignment horizontal="left" vertical="top" wrapText="1"/>
      <protection hidden="1"/>
    </xf>
    <xf numFmtId="10" fontId="7" fillId="4" borderId="36" xfId="0" applyNumberFormat="1" applyFont="1" applyFill="1" applyBorder="1" applyAlignment="1" applyProtection="1">
      <alignment horizontal="center"/>
      <protection locked="0"/>
    </xf>
    <xf numFmtId="10" fontId="7" fillId="4" borderId="37" xfId="0" applyNumberFormat="1" applyFont="1" applyFill="1" applyBorder="1" applyAlignment="1" applyProtection="1">
      <alignment horizontal="center"/>
      <protection locked="0"/>
    </xf>
    <xf numFmtId="0" fontId="6" fillId="0" borderId="7" xfId="0" applyFont="1" applyBorder="1" applyProtection="1">
      <protection hidden="1"/>
    </xf>
    <xf numFmtId="0" fontId="6" fillId="4" borderId="36" xfId="0" applyFont="1" applyFill="1" applyBorder="1"/>
    <xf numFmtId="0" fontId="6" fillId="4" borderId="33" xfId="0" applyFont="1" applyFill="1" applyBorder="1"/>
    <xf numFmtId="0" fontId="0" fillId="4" borderId="33" xfId="0" applyFill="1" applyBorder="1"/>
    <xf numFmtId="0" fontId="0" fillId="4" borderId="37" xfId="0" applyFill="1" applyBorder="1"/>
    <xf numFmtId="0" fontId="7" fillId="3" borderId="32" xfId="0" applyFont="1" applyFill="1" applyBorder="1" applyAlignment="1" applyProtection="1">
      <alignment horizontal="left" vertical="center"/>
      <protection hidden="1"/>
    </xf>
    <xf numFmtId="0" fontId="7" fillId="3" borderId="11" xfId="0" applyFont="1" applyFill="1" applyBorder="1" applyAlignment="1" applyProtection="1">
      <alignment horizontal="left" vertical="center"/>
      <protection hidden="1"/>
    </xf>
    <xf numFmtId="0" fontId="7" fillId="3" borderId="42" xfId="0" applyFont="1" applyFill="1" applyBorder="1" applyAlignment="1" applyProtection="1">
      <alignment horizontal="left" vertical="center"/>
      <protection hidden="1"/>
    </xf>
    <xf numFmtId="0" fontId="7" fillId="3" borderId="33" xfId="0" applyFont="1" applyFill="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6" fillId="4" borderId="36" xfId="0" applyFont="1" applyFill="1" applyBorder="1" applyAlignment="1">
      <alignment horizontal="left"/>
    </xf>
    <xf numFmtId="0" fontId="6" fillId="4" borderId="33" xfId="0" applyFont="1" applyFill="1" applyBorder="1" applyAlignment="1">
      <alignment horizontal="left"/>
    </xf>
    <xf numFmtId="0" fontId="6" fillId="4" borderId="37" xfId="0" applyFont="1" applyFill="1" applyBorder="1" applyAlignment="1">
      <alignment horizontal="left"/>
    </xf>
    <xf numFmtId="0" fontId="6" fillId="4" borderId="34" xfId="0" applyFont="1" applyFill="1" applyBorder="1" applyAlignment="1">
      <alignment horizontal="left"/>
    </xf>
    <xf numFmtId="0" fontId="7" fillId="0" borderId="11" xfId="0" applyFont="1" applyBorder="1" applyAlignment="1" applyProtection="1">
      <alignment horizontal="left" vertical="center"/>
      <protection hidden="1"/>
    </xf>
    <xf numFmtId="0" fontId="7" fillId="8" borderId="22" xfId="0" applyFont="1" applyFill="1" applyBorder="1" applyAlignment="1" applyProtection="1">
      <alignment horizontal="center" vertical="center" wrapText="1"/>
      <protection hidden="1"/>
    </xf>
    <xf numFmtId="0" fontId="7" fillId="8" borderId="20" xfId="0" applyFont="1" applyFill="1" applyBorder="1" applyAlignment="1" applyProtection="1">
      <alignment horizontal="center" vertical="center" wrapText="1"/>
      <protection hidden="1"/>
    </xf>
    <xf numFmtId="0" fontId="22" fillId="3" borderId="24" xfId="0" applyFont="1" applyFill="1" applyBorder="1" applyAlignment="1" applyProtection="1">
      <alignment vertical="center"/>
      <protection hidden="1"/>
    </xf>
    <xf numFmtId="0" fontId="7" fillId="0" borderId="21"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165" fontId="7" fillId="0" borderId="33" xfId="0" applyNumberFormat="1" applyFont="1" applyBorder="1" applyAlignment="1" applyProtection="1">
      <alignment vertical="center" wrapText="1"/>
      <protection hidden="1"/>
    </xf>
    <xf numFmtId="0" fontId="0" fillId="0" borderId="33" xfId="0" applyBorder="1" applyAlignment="1" applyProtection="1">
      <alignment vertical="center" wrapText="1"/>
      <protection hidden="1"/>
    </xf>
    <xf numFmtId="0" fontId="7" fillId="0" borderId="36" xfId="0" applyFont="1" applyBorder="1" applyAlignment="1" applyProtection="1">
      <alignment vertical="center" wrapText="1"/>
      <protection hidden="1"/>
    </xf>
    <xf numFmtId="0" fontId="7" fillId="0" borderId="33" xfId="0" applyFont="1" applyBorder="1" applyAlignment="1" applyProtection="1">
      <alignment vertical="center" wrapText="1"/>
      <protection hidden="1"/>
    </xf>
    <xf numFmtId="0" fontId="7" fillId="0" borderId="37" xfId="0" applyFont="1" applyBorder="1" applyAlignment="1" applyProtection="1">
      <alignment vertical="center" wrapText="1"/>
      <protection hidden="1"/>
    </xf>
    <xf numFmtId="0" fontId="28" fillId="0" borderId="2" xfId="3" applyBorder="1" applyAlignment="1" applyProtection="1">
      <alignment horizontal="right"/>
      <protection hidden="1"/>
    </xf>
    <xf numFmtId="0" fontId="23" fillId="0" borderId="0" xfId="0" applyFont="1" applyAlignment="1" applyProtection="1">
      <alignment horizontal="center" vertical="center" wrapText="1"/>
      <protection hidden="1"/>
    </xf>
    <xf numFmtId="166" fontId="6" fillId="3" borderId="0" xfId="0" applyNumberFormat="1" applyFont="1" applyFill="1" applyAlignment="1" applyProtection="1">
      <alignment horizontal="center" vertical="center" wrapText="1"/>
      <protection hidden="1"/>
    </xf>
    <xf numFmtId="166" fontId="0" fillId="3" borderId="0" xfId="0" applyNumberFormat="1" applyFill="1" applyAlignment="1" applyProtection="1">
      <alignment horizontal="center" vertical="center" wrapText="1"/>
      <protection hidden="1"/>
    </xf>
    <xf numFmtId="0" fontId="6" fillId="9" borderId="0" xfId="0" applyFont="1" applyFill="1" applyAlignment="1" applyProtection="1">
      <alignment horizontal="center" vertical="center" wrapText="1"/>
      <protection hidden="1"/>
    </xf>
    <xf numFmtId="0" fontId="0" fillId="9" borderId="0" xfId="0" applyFill="1" applyAlignment="1" applyProtection="1">
      <alignment horizontal="center" vertical="center" wrapText="1"/>
      <protection hidden="1"/>
    </xf>
    <xf numFmtId="0" fontId="6" fillId="3" borderId="0" xfId="0" applyFont="1" applyFill="1" applyAlignment="1" applyProtection="1">
      <alignment horizontal="center" vertical="center" wrapText="1"/>
      <protection hidden="1"/>
    </xf>
    <xf numFmtId="0" fontId="0" fillId="3" borderId="0" xfId="0" applyFill="1" applyAlignment="1" applyProtection="1">
      <alignment horizontal="center" vertical="center" wrapText="1"/>
      <protection hidden="1"/>
    </xf>
    <xf numFmtId="0" fontId="6" fillId="8" borderId="0" xfId="0" applyFont="1" applyFill="1" applyAlignment="1" applyProtection="1">
      <alignment horizontal="center" vertical="center" wrapText="1"/>
      <protection locked="0" hidden="1"/>
    </xf>
    <xf numFmtId="0" fontId="6" fillId="8" borderId="0" xfId="0" applyFont="1" applyFill="1" applyAlignment="1" applyProtection="1">
      <alignment horizontal="center" vertical="center"/>
      <protection hidden="1"/>
    </xf>
    <xf numFmtId="0" fontId="7" fillId="8" borderId="21" xfId="0" applyFont="1" applyFill="1" applyBorder="1" applyAlignment="1" applyProtection="1">
      <alignment horizontal="center" vertical="center"/>
      <protection hidden="1"/>
    </xf>
    <xf numFmtId="0" fontId="0" fillId="0" borderId="24" xfId="0" applyBorder="1"/>
    <xf numFmtId="0" fontId="0" fillId="0" borderId="23" xfId="0" applyBorder="1"/>
    <xf numFmtId="0" fontId="0" fillId="0" borderId="4" xfId="0" applyBorder="1"/>
    <xf numFmtId="0" fontId="0" fillId="0" borderId="2" xfId="0" applyBorder="1"/>
    <xf numFmtId="0" fontId="0" fillId="0" borderId="3" xfId="0" applyBorder="1"/>
    <xf numFmtId="0" fontId="6" fillId="8" borderId="0" xfId="0" applyFont="1" applyFill="1" applyAlignment="1" applyProtection="1">
      <alignment horizontal="center" vertical="center" wrapText="1"/>
      <protection hidden="1"/>
    </xf>
    <xf numFmtId="0" fontId="0" fillId="0" borderId="0" xfId="0"/>
    <xf numFmtId="0" fontId="7" fillId="3" borderId="23" xfId="0" applyFont="1" applyFill="1" applyBorder="1" applyAlignment="1" applyProtection="1">
      <alignment horizontal="center"/>
      <protection hidden="1"/>
    </xf>
    <xf numFmtId="0" fontId="0" fillId="0" borderId="5" xfId="0" applyBorder="1" applyAlignment="1">
      <alignment horizontal="center"/>
    </xf>
    <xf numFmtId="0" fontId="0" fillId="0" borderId="19" xfId="0" applyBorder="1" applyAlignment="1">
      <alignment horizontal="center"/>
    </xf>
    <xf numFmtId="0" fontId="6" fillId="0" borderId="7" xfId="0" applyFont="1" applyBorder="1" applyAlignment="1">
      <alignment horizontal="left"/>
    </xf>
    <xf numFmtId="0" fontId="0" fillId="0" borderId="7" xfId="0" applyBorder="1"/>
    <xf numFmtId="0" fontId="0" fillId="0" borderId="6" xfId="0" applyBorder="1"/>
    <xf numFmtId="0" fontId="10" fillId="0" borderId="36" xfId="0" applyFont="1" applyBorder="1" applyAlignment="1" applyProtection="1">
      <alignment horizontal="left" vertical="center" wrapText="1" indent="2"/>
      <protection hidden="1"/>
    </xf>
    <xf numFmtId="0" fontId="10" fillId="0" borderId="33" xfId="0" applyFont="1" applyBorder="1" applyAlignment="1" applyProtection="1">
      <alignment horizontal="left" vertical="center" wrapText="1" indent="2"/>
      <protection hidden="1"/>
    </xf>
    <xf numFmtId="0" fontId="10" fillId="0" borderId="37" xfId="0" applyFont="1" applyBorder="1" applyAlignment="1" applyProtection="1">
      <alignment horizontal="left" vertical="center" wrapText="1" indent="2"/>
      <protection hidden="1"/>
    </xf>
    <xf numFmtId="0" fontId="15" fillId="0" borderId="36" xfId="0" applyFont="1" applyBorder="1" applyAlignment="1" applyProtection="1">
      <alignment horizontal="left" vertical="center" wrapText="1"/>
      <protection hidden="1"/>
    </xf>
    <xf numFmtId="0" fontId="15" fillId="0" borderId="33" xfId="0" applyFont="1" applyBorder="1" applyAlignment="1" applyProtection="1">
      <alignment horizontal="left" vertical="center" wrapText="1"/>
      <protection hidden="1"/>
    </xf>
    <xf numFmtId="0" fontId="15" fillId="0" borderId="37" xfId="0" applyFont="1" applyBorder="1" applyAlignment="1" applyProtection="1">
      <alignment horizontal="left" vertical="center" wrapText="1"/>
      <protection hidden="1"/>
    </xf>
    <xf numFmtId="0" fontId="7" fillId="0" borderId="55" xfId="0" applyFont="1" applyBorder="1" applyAlignment="1" applyProtection="1">
      <alignment vertical="center"/>
      <protection hidden="1"/>
    </xf>
    <xf numFmtId="0" fontId="7" fillId="0" borderId="53" xfId="0" applyFont="1" applyBorder="1" applyAlignment="1" applyProtection="1">
      <alignment vertical="center"/>
      <protection hidden="1"/>
    </xf>
    <xf numFmtId="0" fontId="7" fillId="3" borderId="40" xfId="0" applyFont="1" applyFill="1" applyBorder="1" applyAlignment="1" applyProtection="1">
      <alignment horizontal="left" vertical="center"/>
      <protection hidden="1"/>
    </xf>
    <xf numFmtId="0" fontId="7" fillId="3" borderId="34" xfId="0" applyFont="1" applyFill="1" applyBorder="1" applyAlignment="1" applyProtection="1">
      <alignment horizontal="left" vertical="center"/>
      <protection hidden="1"/>
    </xf>
    <xf numFmtId="0" fontId="0" fillId="0" borderId="34" xfId="0" applyBorder="1" applyAlignment="1">
      <alignment vertical="center"/>
    </xf>
    <xf numFmtId="0" fontId="0" fillId="0" borderId="36" xfId="0" applyBorder="1" applyAlignment="1">
      <alignment vertical="center"/>
    </xf>
    <xf numFmtId="0" fontId="7" fillId="0" borderId="11" xfId="0" applyFont="1" applyBorder="1" applyAlignment="1" applyProtection="1">
      <alignment vertical="center"/>
      <protection hidden="1"/>
    </xf>
  </cellXfs>
  <cellStyles count="4">
    <cellStyle name="Currency 2 2" xfId="1" xr:uid="{7CBB029E-91AD-40B8-BF6F-9D58593325A6}"/>
    <cellStyle name="Currency 2 2 2" xfId="2" xr:uid="{69CD6E64-9546-4CEF-99F9-524C5D4EA804}"/>
    <cellStyle name="Hyperlink" xfId="3" builtinId="8"/>
    <cellStyle name="Normal" xfId="0" builtinId="0"/>
  </cellStyles>
  <dxfs count="532">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2050" name="Check Box 2" descr="CheckBox"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2051" name="Check Box 3" descr="CheckBox"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2052" name="Check Box 4" descr="CheckBox"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2053" name="Check Box 5" descr="CheckBox"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2054" name="Check Box 6" descr="CheckBox"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2055" name="Check Box 7" descr="CheckBox"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2056" name="Check Box 8" descr="CheckBox"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2057" name="Check Box 9" descr="CheckBox"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2058" name="Check Box 10" descr="CheckBox"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2059" name="Check Box 11" descr="CheckBox"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2060" name="Check Box 12" descr="CheckBox"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2061" name="Check Box 13" descr="CheckBox"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2062" name="Check Box 14" descr="CheckBox"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2063" name="Check Box 15" descr="CheckBox"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2064" name="Check Box 16" descr="CheckBox"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2065" name="Check Box 17" descr="CheckBox"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1026" name="Check Box 2" descr="CheckBox"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1027" name="Check Box 3" descr="CheckBox"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1028" name="Check Box 4" descr="CheckBox"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1029" name="Check Box 5" descr="CheckBox"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1030" name="Check Box 6" descr="CheckBox"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1031" name="Check Box 7" descr="CheckBox"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1032" name="Check Box 8" descr="CheckBox"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1033" name="Check Box 9" descr="CheckBox"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1034" name="Check Box 10" descr="CheckBox"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1035" name="Check Box 11" descr="CheckBox"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1036" name="Check Box 12" descr="CheckBox"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1037" name="Check Box 13" descr="CheckBox"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1038" name="Check Box 14" descr="CheckBox"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1039" name="Check Box 15" descr="CheckBox"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1040" name="Check Box 16" descr="CheckBox"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1041" name="Check Box 17" descr="CheckBox"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lison.d.pickens\Desktop\FC508A%20Final%20Documents\FC508A%20Budget%20Template%20FY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GLEAM%20K-5%20Track%201%20budget%20work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llison.d.pickens\Downloads\509-track1-partii-budget%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508 A Calculations"/>
      <sheetName val="Year 3 Budget"/>
      <sheetName val="Title I Amendment"/>
      <sheetName val="Summary Sheet"/>
      <sheetName val="dataESEcontact"/>
      <sheetName val="dataLookupValues"/>
      <sheetName val="dataDistrictList"/>
      <sheetName val="dataExport"/>
      <sheetName val="dataSchoolInfo"/>
      <sheetName val="dataReservation"/>
    </sheetNames>
    <sheetDataSet>
      <sheetData sheetId="0">
        <row r="6">
          <cell r="C6">
            <v>0</v>
          </cell>
        </row>
        <row r="13">
          <cell r="D13">
            <v>0</v>
          </cell>
        </row>
        <row r="17">
          <cell r="D17">
            <v>0</v>
          </cell>
        </row>
      </sheetData>
      <sheetData sheetId="1" refreshError="1"/>
      <sheetData sheetId="2" refreshError="1"/>
      <sheetData sheetId="3" refreshError="1"/>
      <sheetData sheetId="4" refreshError="1"/>
      <sheetData sheetId="5">
        <row r="1">
          <cell r="B1" t="str">
            <v>Org Name</v>
          </cell>
          <cell r="D1" t="str">
            <v xml:space="preserve">Org </v>
          </cell>
        </row>
        <row r="2">
          <cell r="B2" t="str">
            <v>Address 1</v>
          </cell>
        </row>
        <row r="4">
          <cell r="B4" t="str">
            <v>Town, State  Zip</v>
          </cell>
        </row>
        <row r="28">
          <cell r="B28">
            <v>1</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6">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4B027E-4E4B-4F10-B2F1-5834DFE31985}" name="Table3" displayName="Table3" ref="A1:H8" totalsRowShown="0">
  <autoFilter ref="A1:H8" xr:uid="{3F4B027E-4E4B-4F10-B2F1-5834DFE31985}"/>
  <tableColumns count="8">
    <tableColumn id="1" xr3:uid="{47680316-1DEB-4A07-B6DA-B69EA48C3F29}" name="Column1"/>
    <tableColumn id="2" xr3:uid="{2EF72249-8A89-4BC9-A00F-A0731B4E9B02}" name="Column2"/>
    <tableColumn id="4" xr3:uid="{A7332861-A9C9-4344-A0C5-3B37729F38FA}" name="Column3" dataDxfId="5"/>
    <tableColumn id="5" xr3:uid="{5B274FC6-9206-456A-B0B2-33F0D5AD3292}" name="Column4" dataDxfId="4"/>
    <tableColumn id="6" xr3:uid="{94378187-D2AB-4066-B565-AC08B8574F28}" name="Column5" dataDxfId="3"/>
    <tableColumn id="7" xr3:uid="{F388B98F-59CD-49C6-BBFF-4A8D8372F89A}" name="Column6" dataDxfId="2"/>
    <tableColumn id="8" xr3:uid="{383F3B4D-615A-493C-9A2C-C333C47D248D}" name="Column7" dataDxfId="1"/>
    <tableColumn id="9" xr3:uid="{2C0584BB-3C34-4645-BC10-7F1FC7821F35}" name="Column8"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A115-09AC-4072-951E-E4D0E16DE62F}">
  <sheetPr>
    <tabColor theme="5" tint="0.39997558519241921"/>
  </sheetPr>
  <dimension ref="A1:A5"/>
  <sheetViews>
    <sheetView tabSelected="1" workbookViewId="0"/>
  </sheetViews>
  <sheetFormatPr defaultColWidth="8.7109375" defaultRowHeight="15" x14ac:dyDescent="0.25"/>
  <cols>
    <col min="1" max="1" width="79.140625" customWidth="1"/>
    <col min="2" max="2" width="8.7109375" customWidth="1"/>
  </cols>
  <sheetData>
    <row r="1" spans="1:1" ht="255.75" thickBot="1" x14ac:dyDescent="0.3">
      <c r="A1" s="5" t="s">
        <v>92</v>
      </c>
    </row>
    <row r="2" spans="1:1" ht="14.45" customHeight="1" x14ac:dyDescent="0.25"/>
    <row r="3" spans="1:1" ht="14.45" customHeight="1" x14ac:dyDescent="0.25"/>
    <row r="4" spans="1:1" ht="14.45" customHeight="1" x14ac:dyDescent="0.25"/>
    <row r="5" spans="1:1" ht="14.45" customHeight="1" x14ac:dyDescent="0.25"/>
  </sheetData>
  <sheetProtection algorithmName="SHA-512" hashValue="c3/VwtsuFUfF1gPSsvaV616gkKmPnxdYYKVjZnxfklvQ3DOTwLEuZu6cLExDBhKlYQu3FuLPgG8xl9TI+mrJNQ==" saltValue="wqg/POvLyNPkoPavXIV2P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AED4-8CC8-4A7D-B51B-0E88D181F0ED}">
  <sheetPr>
    <tabColor theme="9" tint="0.39997558519241921"/>
  </sheetPr>
  <dimension ref="A1:G22"/>
  <sheetViews>
    <sheetView zoomScaleNormal="100" workbookViewId="0">
      <selection activeCell="B1" sqref="B1"/>
    </sheetView>
  </sheetViews>
  <sheetFormatPr defaultRowHeight="15" x14ac:dyDescent="0.25"/>
  <cols>
    <col min="1" max="1" width="29.28515625" customWidth="1"/>
    <col min="2" max="2" width="18.5703125" customWidth="1"/>
    <col min="3" max="3" width="18" customWidth="1"/>
    <col min="4" max="4" width="18.140625" customWidth="1"/>
    <col min="5" max="5" width="13.7109375" customWidth="1"/>
    <col min="6" max="6" width="60.85546875" customWidth="1"/>
    <col min="7" max="7" width="41.85546875" customWidth="1"/>
  </cols>
  <sheetData>
    <row r="1" spans="1:7" x14ac:dyDescent="0.25">
      <c r="A1" s="2" t="s">
        <v>0</v>
      </c>
      <c r="B1" s="4" t="s">
        <v>69</v>
      </c>
      <c r="C1" s="3" t="s">
        <v>85</v>
      </c>
      <c r="D1" s="3" t="s">
        <v>86</v>
      </c>
      <c r="E1" s="3"/>
    </row>
    <row r="2" spans="1:7" x14ac:dyDescent="0.25">
      <c r="A2" s="2" t="s">
        <v>87</v>
      </c>
      <c r="B2" s="4"/>
      <c r="C2" s="2" t="s">
        <v>2</v>
      </c>
      <c r="D2" s="2" t="s">
        <v>84</v>
      </c>
      <c r="E2" s="2"/>
      <c r="G2" s="2"/>
    </row>
    <row r="3" spans="1:7" x14ac:dyDescent="0.25">
      <c r="A3" s="2"/>
      <c r="C3" s="2"/>
      <c r="D3" s="2"/>
      <c r="E3" s="2"/>
      <c r="G3" s="2"/>
    </row>
    <row r="4" spans="1:7" x14ac:dyDescent="0.25">
      <c r="A4" s="2" t="s">
        <v>3</v>
      </c>
    </row>
    <row r="5" spans="1:7" x14ac:dyDescent="0.25">
      <c r="A5" t="s">
        <v>4</v>
      </c>
      <c r="C5" s="1">
        <f>VLOOKUP(B1,Table3[],6)</f>
        <v>10000</v>
      </c>
      <c r="D5" s="282"/>
    </row>
    <row r="6" spans="1:7" x14ac:dyDescent="0.25">
      <c r="D6" s="1"/>
      <c r="E6" s="1"/>
    </row>
    <row r="7" spans="1:7" x14ac:dyDescent="0.25">
      <c r="A7" s="2" t="s">
        <v>5</v>
      </c>
    </row>
    <row r="8" spans="1:7" x14ac:dyDescent="0.25">
      <c r="A8" t="s">
        <v>6</v>
      </c>
      <c r="C8" s="283">
        <f>VLOOKUP(B1,Table3[],4)</f>
        <v>30000</v>
      </c>
      <c r="D8" s="1"/>
      <c r="E8" s="1"/>
    </row>
    <row r="10" spans="1:7" ht="30" x14ac:dyDescent="0.25">
      <c r="A10" s="3" t="s">
        <v>7</v>
      </c>
      <c r="C10" s="1">
        <f>VLOOKUP(B1,Table3[],5)</f>
        <v>176000</v>
      </c>
    </row>
    <row r="11" spans="1:7" x14ac:dyDescent="0.25">
      <c r="A11" t="s">
        <v>6</v>
      </c>
      <c r="D11" s="284">
        <f>VLOOKUP(B1,Table3[],7)</f>
        <v>19000</v>
      </c>
      <c r="E11" s="1"/>
    </row>
    <row r="13" spans="1:7" x14ac:dyDescent="0.25">
      <c r="A13" s="2" t="s">
        <v>8</v>
      </c>
      <c r="C13" s="283">
        <f>VLOOKUP(B1,Table3[],8)</f>
        <v>20000</v>
      </c>
    </row>
    <row r="14" spans="1:7" x14ac:dyDescent="0.25">
      <c r="A14" t="s">
        <v>6</v>
      </c>
      <c r="D14" s="283">
        <f>VLOOKUP(B1,Table3[],2)</f>
        <v>5000</v>
      </c>
    </row>
    <row r="15" spans="1:7" x14ac:dyDescent="0.25">
      <c r="C15" s="1">
        <f>SUM(C5,C8,C10,C13)</f>
        <v>236000</v>
      </c>
    </row>
    <row r="16" spans="1:7" x14ac:dyDescent="0.25">
      <c r="A16" s="2" t="s">
        <v>9</v>
      </c>
      <c r="D16" s="1">
        <f>SUM(D11,D14)</f>
        <v>24000</v>
      </c>
      <c r="E16" s="1">
        <f>SUM(C16:D16)</f>
        <v>24000</v>
      </c>
    </row>
    <row r="17" spans="1:5" x14ac:dyDescent="0.25">
      <c r="C17" s="170"/>
    </row>
    <row r="18" spans="1:5" x14ac:dyDescent="0.25">
      <c r="A18" s="170"/>
      <c r="B18" s="170"/>
      <c r="C18" s="170"/>
      <c r="D18" s="170"/>
      <c r="E18" s="170"/>
    </row>
    <row r="19" spans="1:5" x14ac:dyDescent="0.25">
      <c r="A19" s="170"/>
      <c r="B19" s="170"/>
      <c r="C19" s="170"/>
      <c r="D19" s="170"/>
      <c r="E19" s="170"/>
    </row>
    <row r="20" spans="1:5" x14ac:dyDescent="0.25">
      <c r="A20" s="170"/>
      <c r="B20" s="170"/>
      <c r="C20" s="170"/>
      <c r="D20" s="170"/>
      <c r="E20" s="170"/>
    </row>
    <row r="21" spans="1:5" x14ac:dyDescent="0.25">
      <c r="A21" s="170"/>
      <c r="B21" s="170"/>
      <c r="C21" s="170"/>
      <c r="D21" s="170"/>
      <c r="E21" s="170"/>
    </row>
    <row r="22" spans="1:5" x14ac:dyDescent="0.25">
      <c r="A22" s="170"/>
      <c r="B22" s="170"/>
      <c r="D22" s="170"/>
      <c r="E22" s="170"/>
    </row>
  </sheetData>
  <sheetProtection algorithmName="SHA-512" hashValue="dRQf29WeW2D2Ea4Nun0gJWhoxQGWQ8EbspWoAkupmxnjabBxRPwLfFOwlPDjXUBDDxNKPwyYbLEsa4L8sMR9jA==" saltValue="B1oBSDvzCUScuUnZLYDjVg==" spinCount="100000" sheet="1" objects="1" scenarios="1" selectLockedCell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errorTitle="Invalid Entry" error="Please select your district from the list." promptTitle="District" prompt="Please select your district from the list." xr:uid="{FF7FDA4E-2975-4292-A324-2A00B0026E7F}">
          <x14:formula1>
            <xm:f>Notes!$A$2:$A$8</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A064D-E7D3-4B58-AF99-1855F6EB2E0B}">
  <sheetPr>
    <tabColor theme="7" tint="0.59999389629810485"/>
  </sheetPr>
  <dimension ref="A1:AA104"/>
  <sheetViews>
    <sheetView topLeftCell="A3" zoomScaleNormal="100" workbookViewId="0">
      <selection activeCell="F3" sqref="F3:G3"/>
    </sheetView>
  </sheetViews>
  <sheetFormatPr defaultColWidth="9.140625" defaultRowHeight="15" x14ac:dyDescent="0.25"/>
  <cols>
    <col min="1" max="1" width="4" style="6" customWidth="1"/>
    <col min="2" max="2" width="1.42578125" style="6" customWidth="1"/>
    <col min="3" max="3" width="3.85546875" style="6" customWidth="1"/>
    <col min="4" max="4" width="2.85546875" style="6" customWidth="1"/>
    <col min="5" max="5" width="3" style="6" customWidth="1"/>
    <col min="6" max="6" width="15.42578125" style="6" customWidth="1"/>
    <col min="7" max="7" width="17.85546875" style="6" customWidth="1"/>
    <col min="8" max="8" width="4.85546875" style="6" customWidth="1"/>
    <col min="9" max="9" width="9.85546875" style="6" customWidth="1"/>
    <col min="10" max="10" width="8.5703125" style="6" customWidth="1"/>
    <col min="11" max="11" width="6.85546875" style="6" customWidth="1"/>
    <col min="12" max="14" width="6.85546875" style="6" hidden="1" customWidth="1"/>
    <col min="15" max="15" width="2.42578125" style="6" customWidth="1"/>
    <col min="16" max="16" width="12.5703125" style="6" customWidth="1"/>
    <col min="17" max="17" width="2.140625" style="6" customWidth="1"/>
    <col min="18" max="26" width="13.140625" style="6" hidden="1" customWidth="1"/>
    <col min="27" max="27" width="28.42578125" style="6" customWidth="1"/>
    <col min="28" max="16384" width="9.140625" style="6"/>
  </cols>
  <sheetData>
    <row r="1" spans="1:27" ht="6" customHeight="1" thickBot="1" x14ac:dyDescent="0.3">
      <c r="A1" s="9"/>
      <c r="B1" s="9"/>
      <c r="C1" s="8"/>
      <c r="D1" s="8"/>
      <c r="E1" s="8"/>
      <c r="F1" s="8"/>
      <c r="G1" s="8"/>
      <c r="H1" s="8"/>
      <c r="I1" s="8"/>
      <c r="J1" s="8"/>
      <c r="K1" s="8"/>
      <c r="L1" s="8"/>
      <c r="M1" s="8"/>
      <c r="N1" s="8"/>
      <c r="O1" s="8"/>
      <c r="P1" s="8"/>
      <c r="Q1" s="8"/>
      <c r="R1" s="8"/>
      <c r="S1" s="332"/>
      <c r="T1" s="332"/>
      <c r="U1" s="332"/>
      <c r="V1" s="332"/>
      <c r="W1" s="332"/>
      <c r="X1" s="332"/>
      <c r="Y1" s="163"/>
    </row>
    <row r="2" spans="1:27" ht="8.25" customHeight="1" x14ac:dyDescent="0.25">
      <c r="A2" s="158"/>
      <c r="B2" s="158"/>
      <c r="C2" s="333"/>
      <c r="D2" s="333"/>
      <c r="E2" s="333"/>
      <c r="F2" s="333"/>
      <c r="G2" s="333"/>
      <c r="H2" s="333"/>
      <c r="I2" s="333"/>
      <c r="J2" s="333"/>
      <c r="K2" s="333"/>
      <c r="L2" s="333"/>
      <c r="M2" s="333"/>
      <c r="N2" s="333"/>
      <c r="O2" s="333"/>
      <c r="P2" s="333"/>
      <c r="Q2" s="333"/>
      <c r="R2" s="333"/>
      <c r="S2" s="333"/>
      <c r="T2" s="99"/>
      <c r="U2" s="99"/>
      <c r="V2" s="99"/>
      <c r="W2" s="99"/>
      <c r="X2" s="99"/>
      <c r="Y2" s="99"/>
    </row>
    <row r="3" spans="1:27" ht="26.25" customHeight="1" x14ac:dyDescent="0.25">
      <c r="A3" s="158"/>
      <c r="B3" s="325" t="s">
        <v>10</v>
      </c>
      <c r="C3" s="326"/>
      <c r="D3" s="326"/>
      <c r="E3" s="326"/>
      <c r="F3" s="340"/>
      <c r="G3" s="340"/>
      <c r="H3" s="162"/>
      <c r="I3" s="180" t="s">
        <v>11</v>
      </c>
      <c r="J3" s="179"/>
      <c r="K3" s="340"/>
      <c r="L3" s="340"/>
      <c r="M3" s="340"/>
      <c r="N3" s="340"/>
      <c r="O3" s="340"/>
      <c r="P3" s="340"/>
      <c r="R3" s="338"/>
      <c r="S3" s="339"/>
      <c r="T3" s="99"/>
      <c r="U3" s="99"/>
      <c r="V3" s="99"/>
      <c r="W3" s="99"/>
      <c r="X3" s="99"/>
      <c r="Y3" s="99"/>
    </row>
    <row r="4" spans="1:27" ht="7.35" customHeight="1" x14ac:dyDescent="0.25">
      <c r="A4" s="158"/>
      <c r="B4" s="158"/>
      <c r="C4" s="113"/>
      <c r="D4" s="113"/>
      <c r="E4" s="113"/>
      <c r="F4" s="161"/>
      <c r="G4" s="161"/>
      <c r="H4" s="161"/>
      <c r="I4" s="180"/>
      <c r="J4" s="179"/>
      <c r="K4" s="161"/>
      <c r="L4" s="161"/>
      <c r="M4" s="161"/>
      <c r="N4" s="161"/>
      <c r="O4" s="157"/>
      <c r="S4" s="179"/>
      <c r="T4" s="99"/>
      <c r="U4" s="99"/>
      <c r="V4" s="99"/>
      <c r="W4" s="99"/>
      <c r="X4" s="99"/>
      <c r="Y4" s="99"/>
    </row>
    <row r="5" spans="1:27" ht="28.5" customHeight="1" x14ac:dyDescent="0.25">
      <c r="A5" s="158"/>
      <c r="B5" s="325" t="s">
        <v>12</v>
      </c>
      <c r="C5" s="326"/>
      <c r="D5" s="326"/>
      <c r="E5" s="326"/>
      <c r="F5" s="182">
        <v>2024</v>
      </c>
      <c r="G5" s="161"/>
      <c r="H5" s="161"/>
      <c r="I5" s="180" t="s">
        <v>13</v>
      </c>
      <c r="J5" s="160"/>
      <c r="K5" s="341" t="s">
        <v>90</v>
      </c>
      <c r="L5" s="341"/>
      <c r="M5" s="341"/>
      <c r="N5" s="341"/>
      <c r="O5" s="341"/>
      <c r="P5" s="341"/>
      <c r="R5" s="334"/>
      <c r="S5" s="335"/>
      <c r="T5" s="99"/>
      <c r="U5" s="99"/>
      <c r="V5" s="99"/>
      <c r="W5" s="99"/>
      <c r="X5" s="99"/>
      <c r="Y5" s="99"/>
    </row>
    <row r="6" spans="1:27" ht="6.75" customHeight="1" x14ac:dyDescent="0.25">
      <c r="A6" s="158"/>
      <c r="B6" s="158"/>
      <c r="C6" s="157"/>
      <c r="D6" s="157"/>
      <c r="E6" s="157"/>
      <c r="F6" s="157"/>
      <c r="G6" s="157"/>
      <c r="H6" s="157"/>
      <c r="I6" s="180"/>
      <c r="J6" s="160"/>
      <c r="K6" s="159"/>
      <c r="L6" s="157"/>
      <c r="M6" s="157"/>
      <c r="N6" s="157"/>
      <c r="O6" s="157"/>
      <c r="S6" s="179"/>
      <c r="T6" s="99"/>
      <c r="U6" s="99"/>
      <c r="V6" s="99"/>
      <c r="W6" s="99"/>
      <c r="X6" s="99"/>
      <c r="Y6" s="99"/>
    </row>
    <row r="7" spans="1:27" ht="28.5" customHeight="1" x14ac:dyDescent="0.25">
      <c r="A7" s="158"/>
      <c r="B7" s="325"/>
      <c r="C7" s="326"/>
      <c r="D7" s="326"/>
      <c r="E7" s="326"/>
      <c r="F7" s="157"/>
      <c r="G7" s="157"/>
      <c r="H7" s="157"/>
      <c r="I7" s="180" t="s">
        <v>14</v>
      </c>
      <c r="J7" s="179"/>
      <c r="K7" s="348" t="s">
        <v>91</v>
      </c>
      <c r="L7" s="348"/>
      <c r="M7" s="348"/>
      <c r="N7" s="348"/>
      <c r="O7" s="348"/>
      <c r="P7" s="348"/>
      <c r="Q7" s="349"/>
      <c r="R7" s="349"/>
      <c r="S7" s="349"/>
      <c r="T7" s="349"/>
      <c r="U7" s="349"/>
      <c r="V7" s="349"/>
      <c r="W7" s="349"/>
      <c r="X7" s="349"/>
      <c r="Y7" s="349"/>
      <c r="Z7" s="349"/>
      <c r="AA7" s="349"/>
    </row>
    <row r="8" spans="1:27" ht="12" customHeight="1" thickBot="1" x14ac:dyDescent="0.3">
      <c r="A8" s="158"/>
      <c r="B8" s="180"/>
      <c r="C8" s="181"/>
      <c r="D8" s="181"/>
      <c r="E8" s="181"/>
      <c r="F8" s="157"/>
      <c r="G8" s="157"/>
      <c r="H8" s="157"/>
      <c r="I8" s="180"/>
      <c r="J8" s="179"/>
      <c r="K8" s="180"/>
      <c r="L8" s="180"/>
      <c r="M8" s="180"/>
      <c r="N8" s="180"/>
      <c r="O8" s="180"/>
      <c r="P8" s="180"/>
      <c r="R8" s="336"/>
      <c r="S8" s="337"/>
      <c r="T8" s="99"/>
      <c r="U8" s="99"/>
      <c r="V8" s="99"/>
      <c r="W8" s="99"/>
      <c r="X8" s="99"/>
      <c r="Y8" s="99"/>
    </row>
    <row r="9" spans="1:27" ht="16.5" thickBot="1" x14ac:dyDescent="0.3">
      <c r="A9" s="144"/>
      <c r="B9" s="156"/>
      <c r="C9" s="155"/>
      <c r="D9" s="154"/>
      <c r="E9" s="154"/>
      <c r="F9" s="154"/>
      <c r="G9" s="154"/>
      <c r="H9" s="153"/>
      <c r="I9" s="153"/>
      <c r="J9" s="153"/>
      <c r="K9" s="153"/>
      <c r="L9" s="153"/>
      <c r="M9" s="153"/>
      <c r="N9" s="153"/>
      <c r="O9" s="153"/>
      <c r="P9" s="152"/>
      <c r="Q9" s="151"/>
      <c r="R9" s="322"/>
      <c r="S9" s="322"/>
      <c r="T9" s="322"/>
      <c r="U9" s="322"/>
      <c r="V9" s="322"/>
      <c r="W9" s="322"/>
      <c r="X9" s="150"/>
      <c r="Y9" s="149"/>
      <c r="Z9" s="149"/>
      <c r="AA9" s="350"/>
    </row>
    <row r="10" spans="1:27" ht="11.1" customHeight="1" x14ac:dyDescent="0.25">
      <c r="A10" s="144"/>
      <c r="B10" s="143"/>
      <c r="C10" s="342" t="s">
        <v>15</v>
      </c>
      <c r="D10" s="343"/>
      <c r="E10" s="343"/>
      <c r="F10" s="343"/>
      <c r="G10" s="343"/>
      <c r="H10" s="343"/>
      <c r="I10" s="343"/>
      <c r="J10" s="343"/>
      <c r="K10" s="344"/>
      <c r="L10" s="44"/>
      <c r="M10" s="44"/>
      <c r="N10" s="44"/>
      <c r="O10" s="44"/>
      <c r="P10" s="320" t="s">
        <v>16</v>
      </c>
      <c r="Q10" s="148"/>
      <c r="R10" s="99"/>
      <c r="S10" s="99"/>
      <c r="T10" s="99"/>
      <c r="U10" s="99"/>
      <c r="V10" s="323"/>
      <c r="W10" s="131"/>
      <c r="AA10" s="351"/>
    </row>
    <row r="11" spans="1:27" ht="16.5" thickBot="1" x14ac:dyDescent="0.3">
      <c r="A11" s="144"/>
      <c r="B11" s="143"/>
      <c r="C11" s="345"/>
      <c r="D11" s="346"/>
      <c r="E11" s="346"/>
      <c r="F11" s="346"/>
      <c r="G11" s="346"/>
      <c r="H11" s="346"/>
      <c r="I11" s="346"/>
      <c r="J11" s="346"/>
      <c r="K11" s="347"/>
      <c r="L11" s="147"/>
      <c r="M11" s="147"/>
      <c r="N11" s="147"/>
      <c r="O11" s="146"/>
      <c r="P11" s="321"/>
      <c r="Q11" s="145"/>
      <c r="R11" s="99"/>
      <c r="S11" s="99"/>
      <c r="T11" s="99"/>
      <c r="U11" s="99"/>
      <c r="V11" s="324"/>
      <c r="W11" s="131"/>
      <c r="AA11" s="351"/>
    </row>
    <row r="12" spans="1:27" ht="9" customHeight="1" x14ac:dyDescent="0.25">
      <c r="A12" s="144"/>
      <c r="B12" s="143"/>
      <c r="C12" s="142"/>
      <c r="D12" s="141"/>
      <c r="E12" s="141"/>
      <c r="F12" s="141"/>
      <c r="G12" s="141"/>
      <c r="H12" s="44"/>
      <c r="I12" s="44"/>
      <c r="J12" s="44"/>
      <c r="K12" s="44"/>
      <c r="L12" s="44"/>
      <c r="M12" s="44"/>
      <c r="N12" s="44"/>
      <c r="O12" s="44"/>
      <c r="P12" s="44"/>
      <c r="Q12" s="72"/>
      <c r="R12" s="140"/>
      <c r="S12" s="140"/>
      <c r="T12" s="140"/>
      <c r="U12" s="140"/>
      <c r="V12" s="140"/>
      <c r="W12" s="139"/>
      <c r="AA12" s="352"/>
    </row>
    <row r="13" spans="1:27" ht="30" customHeight="1" x14ac:dyDescent="0.25">
      <c r="A13" s="138"/>
      <c r="B13" s="137"/>
      <c r="C13" s="186">
        <v>1</v>
      </c>
      <c r="D13" s="327" t="s">
        <v>17</v>
      </c>
      <c r="E13" s="327"/>
      <c r="F13" s="327"/>
      <c r="G13" s="328"/>
      <c r="H13" s="79"/>
      <c r="I13" s="90" t="s">
        <v>18</v>
      </c>
      <c r="J13" s="118" t="s">
        <v>19</v>
      </c>
      <c r="K13" s="225" t="s">
        <v>20</v>
      </c>
      <c r="L13" s="111"/>
      <c r="M13" s="111"/>
      <c r="N13" s="111"/>
      <c r="O13" s="128"/>
      <c r="P13" s="187" t="s">
        <v>21</v>
      </c>
      <c r="Q13" s="127"/>
      <c r="R13" s="136"/>
      <c r="S13" s="136"/>
      <c r="T13" s="136"/>
      <c r="U13" s="136"/>
      <c r="V13" s="136"/>
      <c r="W13" s="135"/>
      <c r="AA13" s="188" t="s">
        <v>22</v>
      </c>
    </row>
    <row r="14" spans="1:27" ht="13.35" customHeight="1" x14ac:dyDescent="0.25">
      <c r="A14" s="9"/>
      <c r="B14" s="35"/>
      <c r="C14" s="50"/>
      <c r="D14" s="305"/>
      <c r="E14" s="306"/>
      <c r="F14" s="306"/>
      <c r="G14" s="308"/>
      <c r="H14" s="8"/>
      <c r="I14" s="285"/>
      <c r="J14" s="286"/>
      <c r="K14" s="49"/>
      <c r="L14" s="287" t="b">
        <v>0</v>
      </c>
      <c r="M14" s="8"/>
      <c r="N14" s="8">
        <f>IF(L14,P14,0)</f>
        <v>0</v>
      </c>
      <c r="O14" s="44"/>
      <c r="P14" s="288"/>
      <c r="Q14" s="127"/>
      <c r="R14" s="226" t="b">
        <v>1</v>
      </c>
      <c r="S14" s="227">
        <v>112926</v>
      </c>
      <c r="T14" s="228"/>
      <c r="U14" s="229"/>
      <c r="V14" s="99"/>
      <c r="W14" s="131"/>
      <c r="AA14" s="289"/>
    </row>
    <row r="15" spans="1:27" ht="13.35" customHeight="1" x14ac:dyDescent="0.25">
      <c r="A15" s="9"/>
      <c r="B15" s="35"/>
      <c r="C15" s="50"/>
      <c r="D15" s="305"/>
      <c r="E15" s="306"/>
      <c r="F15" s="306"/>
      <c r="G15" s="308"/>
      <c r="H15" s="8"/>
      <c r="I15" s="285"/>
      <c r="J15" s="286"/>
      <c r="K15" s="49"/>
      <c r="L15" s="287" t="b">
        <v>0</v>
      </c>
      <c r="M15" s="8"/>
      <c r="N15" s="8">
        <f>IF(L15,P15,0)</f>
        <v>0</v>
      </c>
      <c r="O15" s="44"/>
      <c r="P15" s="288"/>
      <c r="Q15" s="127"/>
      <c r="R15" s="212" t="b">
        <v>0</v>
      </c>
      <c r="S15" s="213">
        <v>0</v>
      </c>
      <c r="T15" s="214" t="s">
        <v>23</v>
      </c>
      <c r="U15" s="215" t="s">
        <v>23</v>
      </c>
      <c r="V15" s="62"/>
      <c r="W15" s="131"/>
      <c r="AA15" s="289"/>
    </row>
    <row r="16" spans="1:27" ht="13.35" customHeight="1" x14ac:dyDescent="0.25">
      <c r="A16" s="9"/>
      <c r="B16" s="35"/>
      <c r="C16" s="50"/>
      <c r="D16" s="305"/>
      <c r="E16" s="306"/>
      <c r="F16" s="306"/>
      <c r="G16" s="308"/>
      <c r="H16" s="8"/>
      <c r="I16" s="285"/>
      <c r="J16" s="286"/>
      <c r="K16" s="49"/>
      <c r="L16" s="287" t="b">
        <v>0</v>
      </c>
      <c r="M16" s="8"/>
      <c r="N16" s="8">
        <f>IF(L16,P16,0)</f>
        <v>0</v>
      </c>
      <c r="O16" s="44"/>
      <c r="P16" s="189">
        <v>0</v>
      </c>
      <c r="Q16" s="127"/>
      <c r="R16" s="226" t="b">
        <v>0</v>
      </c>
      <c r="S16" s="227">
        <v>0</v>
      </c>
      <c r="T16" s="223" t="s">
        <v>23</v>
      </c>
      <c r="U16" s="224" t="s">
        <v>23</v>
      </c>
      <c r="V16" s="62"/>
      <c r="W16" s="131"/>
      <c r="AA16" s="289"/>
    </row>
    <row r="17" spans="1:27" ht="9.9499999999999993" customHeight="1" x14ac:dyDescent="0.25">
      <c r="A17" s="9"/>
      <c r="B17" s="35"/>
      <c r="C17" s="46"/>
      <c r="D17" s="93"/>
      <c r="E17" s="93"/>
      <c r="F17" s="93"/>
      <c r="G17" s="93"/>
      <c r="H17" s="8"/>
      <c r="I17" s="8"/>
      <c r="J17" s="134"/>
      <c r="K17" s="45"/>
      <c r="L17" s="287"/>
      <c r="M17" s="287"/>
      <c r="N17" s="8"/>
      <c r="O17" s="44"/>
      <c r="P17" s="190"/>
      <c r="Q17" s="133"/>
      <c r="R17" s="226"/>
      <c r="S17" s="132"/>
      <c r="T17" s="62"/>
      <c r="U17" s="62"/>
      <c r="V17" s="62"/>
      <c r="W17" s="131"/>
      <c r="AA17" s="196"/>
    </row>
    <row r="18" spans="1:27" ht="12.75" customHeight="1" x14ac:dyDescent="0.25">
      <c r="A18" s="41"/>
      <c r="B18" s="40"/>
      <c r="C18" s="309" t="s">
        <v>24</v>
      </c>
      <c r="D18" s="310"/>
      <c r="E18" s="310"/>
      <c r="F18" s="310"/>
      <c r="G18" s="310"/>
      <c r="H18" s="71"/>
      <c r="I18" s="71"/>
      <c r="J18" s="165"/>
      <c r="K18" s="71"/>
      <c r="L18" s="121" t="b">
        <v>0</v>
      </c>
      <c r="M18" s="105">
        <f>SUM(M14:M16)</f>
        <v>0</v>
      </c>
      <c r="N18" s="105">
        <f>SUM(N14:N16)</f>
        <v>0</v>
      </c>
      <c r="O18" s="105"/>
      <c r="P18" s="164">
        <f>SUM(P14:P16)</f>
        <v>0</v>
      </c>
      <c r="Q18" s="130"/>
      <c r="R18" s="230"/>
      <c r="S18" s="216"/>
      <c r="T18" s="217" t="s">
        <v>23</v>
      </c>
      <c r="U18" s="218" t="s">
        <v>23</v>
      </c>
      <c r="V18" s="129"/>
      <c r="W18" s="36"/>
      <c r="AA18" s="201"/>
    </row>
    <row r="19" spans="1:27" ht="26.45" customHeight="1" x14ac:dyDescent="0.25">
      <c r="A19" s="9"/>
      <c r="B19" s="35"/>
      <c r="C19" s="186">
        <v>2</v>
      </c>
      <c r="D19" s="185" t="s">
        <v>25</v>
      </c>
      <c r="E19" s="185"/>
      <c r="F19" s="185"/>
      <c r="G19" s="185"/>
      <c r="H19" s="79"/>
      <c r="I19" s="90" t="s">
        <v>18</v>
      </c>
      <c r="J19" s="118" t="s">
        <v>19</v>
      </c>
      <c r="K19" s="225" t="s">
        <v>20</v>
      </c>
      <c r="L19" s="290"/>
      <c r="M19" s="290"/>
      <c r="N19" s="111"/>
      <c r="O19" s="128"/>
      <c r="P19" s="187" t="s">
        <v>21</v>
      </c>
      <c r="Q19" s="51"/>
      <c r="R19" s="99"/>
      <c r="S19" s="219"/>
      <c r="T19" s="220" t="s">
        <v>23</v>
      </c>
      <c r="U19" s="221" t="s">
        <v>23</v>
      </c>
      <c r="V19" s="7"/>
      <c r="W19" s="22"/>
      <c r="AA19" s="188" t="s">
        <v>22</v>
      </c>
    </row>
    <row r="20" spans="1:27" ht="12.6" customHeight="1" x14ac:dyDescent="0.25">
      <c r="A20" s="9"/>
      <c r="B20" s="35"/>
      <c r="C20" s="50"/>
      <c r="D20" s="315"/>
      <c r="E20" s="316"/>
      <c r="F20" s="316"/>
      <c r="G20" s="317"/>
      <c r="H20" s="8"/>
      <c r="I20" s="285"/>
      <c r="J20" s="286"/>
      <c r="K20" s="49"/>
      <c r="L20" s="290" t="b">
        <v>0</v>
      </c>
      <c r="M20" s="287"/>
      <c r="N20" s="8">
        <f t="shared" ref="N20:N25" si="0">IF(L20,P20,0)</f>
        <v>0</v>
      </c>
      <c r="O20" s="44"/>
      <c r="P20" s="288">
        <v>0</v>
      </c>
      <c r="Q20" s="127"/>
      <c r="R20" s="231" t="b">
        <v>0</v>
      </c>
      <c r="S20" s="125">
        <v>0</v>
      </c>
      <c r="T20" s="124" t="s">
        <v>23</v>
      </c>
      <c r="U20" s="123" t="s">
        <v>23</v>
      </c>
      <c r="V20" s="62"/>
      <c r="W20" s="22"/>
      <c r="AA20" s="289"/>
    </row>
    <row r="21" spans="1:27" ht="12.6" customHeight="1" x14ac:dyDescent="0.25">
      <c r="A21" s="9"/>
      <c r="B21" s="35"/>
      <c r="C21" s="50"/>
      <c r="D21" s="315"/>
      <c r="E21" s="316"/>
      <c r="F21" s="316"/>
      <c r="G21" s="317"/>
      <c r="H21" s="8"/>
      <c r="I21" s="285"/>
      <c r="J21" s="286"/>
      <c r="K21" s="49"/>
      <c r="L21" s="287" t="b">
        <v>0</v>
      </c>
      <c r="M21" s="287"/>
      <c r="N21" s="8">
        <f t="shared" si="0"/>
        <v>0</v>
      </c>
      <c r="O21" s="44"/>
      <c r="P21" s="288">
        <v>0</v>
      </c>
      <c r="Q21" s="47"/>
      <c r="R21" s="231" t="b">
        <v>0</v>
      </c>
      <c r="S21" s="227">
        <v>0</v>
      </c>
      <c r="T21" s="223" t="s">
        <v>23</v>
      </c>
      <c r="U21" s="224" t="s">
        <v>23</v>
      </c>
      <c r="V21" s="62"/>
      <c r="W21" s="22"/>
      <c r="AA21" s="289"/>
    </row>
    <row r="22" spans="1:27" ht="12.6" customHeight="1" x14ac:dyDescent="0.25">
      <c r="A22" s="9"/>
      <c r="B22" s="35"/>
      <c r="C22" s="50"/>
      <c r="D22" s="315"/>
      <c r="E22" s="316"/>
      <c r="F22" s="316"/>
      <c r="G22" s="317"/>
      <c r="H22" s="8"/>
      <c r="I22" s="285"/>
      <c r="J22" s="286"/>
      <c r="K22" s="49"/>
      <c r="L22" s="287" t="b">
        <v>0</v>
      </c>
      <c r="M22" s="287"/>
      <c r="N22" s="8">
        <f t="shared" si="0"/>
        <v>0</v>
      </c>
      <c r="O22" s="44"/>
      <c r="P22" s="288">
        <v>0</v>
      </c>
      <c r="Q22" s="47"/>
      <c r="R22" s="222" t="b">
        <v>0</v>
      </c>
      <c r="S22" s="213">
        <v>0</v>
      </c>
      <c r="T22" s="214" t="s">
        <v>23</v>
      </c>
      <c r="U22" s="215" t="s">
        <v>23</v>
      </c>
      <c r="V22" s="62"/>
      <c r="W22" s="22"/>
      <c r="AA22" s="289"/>
    </row>
    <row r="23" spans="1:27" ht="12" customHeight="1" x14ac:dyDescent="0.25">
      <c r="A23" s="9"/>
      <c r="B23" s="35"/>
      <c r="C23" s="50"/>
      <c r="D23" s="315"/>
      <c r="E23" s="316"/>
      <c r="F23" s="316"/>
      <c r="G23" s="317"/>
      <c r="H23" s="8"/>
      <c r="I23" s="285"/>
      <c r="J23" s="286"/>
      <c r="K23" s="49"/>
      <c r="L23" s="287" t="b">
        <v>0</v>
      </c>
      <c r="M23" s="287"/>
      <c r="N23" s="8">
        <f t="shared" si="0"/>
        <v>0</v>
      </c>
      <c r="O23" s="44"/>
      <c r="P23" s="288">
        <v>0</v>
      </c>
      <c r="Q23" s="47"/>
      <c r="R23" s="191" t="b">
        <v>0</v>
      </c>
      <c r="S23" s="192">
        <v>0</v>
      </c>
      <c r="T23" s="124" t="s">
        <v>23</v>
      </c>
      <c r="U23" s="123" t="s">
        <v>23</v>
      </c>
      <c r="V23" s="62"/>
      <c r="W23" s="22"/>
      <c r="AA23" s="289"/>
    </row>
    <row r="24" spans="1:27" ht="12.6" customHeight="1" x14ac:dyDescent="0.25">
      <c r="A24" s="9"/>
      <c r="B24" s="35"/>
      <c r="C24" s="50"/>
      <c r="D24" s="315"/>
      <c r="E24" s="316"/>
      <c r="F24" s="316"/>
      <c r="G24" s="317"/>
      <c r="H24" s="8"/>
      <c r="I24" s="285"/>
      <c r="J24" s="286"/>
      <c r="K24" s="49"/>
      <c r="L24" s="287" t="b">
        <v>0</v>
      </c>
      <c r="M24" s="287"/>
      <c r="N24" s="8">
        <f t="shared" si="0"/>
        <v>0</v>
      </c>
      <c r="O24" s="44"/>
      <c r="P24" s="288">
        <v>0</v>
      </c>
      <c r="Q24" s="47"/>
      <c r="R24" s="126" t="b">
        <v>0</v>
      </c>
      <c r="S24" s="125">
        <v>0</v>
      </c>
      <c r="T24" s="124" t="s">
        <v>23</v>
      </c>
      <c r="U24" s="123" t="s">
        <v>23</v>
      </c>
      <c r="V24" s="62"/>
      <c r="W24" s="22"/>
      <c r="AA24" s="289"/>
    </row>
    <row r="25" spans="1:27" ht="12.6" customHeight="1" x14ac:dyDescent="0.25">
      <c r="A25" s="9"/>
      <c r="B25" s="35"/>
      <c r="C25" s="50"/>
      <c r="D25" s="315"/>
      <c r="E25" s="316"/>
      <c r="F25" s="316"/>
      <c r="G25" s="317"/>
      <c r="H25" s="8"/>
      <c r="I25" s="285"/>
      <c r="J25" s="286"/>
      <c r="K25" s="49"/>
      <c r="L25" s="287" t="b">
        <v>0</v>
      </c>
      <c r="M25" s="287"/>
      <c r="N25" s="8">
        <f t="shared" si="0"/>
        <v>0</v>
      </c>
      <c r="O25" s="44"/>
      <c r="P25" s="288">
        <v>0</v>
      </c>
      <c r="Q25" s="47"/>
      <c r="R25" s="232" t="b">
        <v>0</v>
      </c>
      <c r="S25" s="227">
        <v>0</v>
      </c>
      <c r="T25" s="223" t="s">
        <v>23</v>
      </c>
      <c r="U25" s="224" t="s">
        <v>23</v>
      </c>
      <c r="V25" s="62"/>
      <c r="W25" s="22"/>
      <c r="AA25" s="289"/>
    </row>
    <row r="26" spans="1:27" ht="12.75" customHeight="1" x14ac:dyDescent="0.25">
      <c r="A26" s="9"/>
      <c r="B26" s="35"/>
      <c r="C26" s="46"/>
      <c r="D26" s="122"/>
      <c r="E26" s="122"/>
      <c r="F26" s="122"/>
      <c r="G26" s="122"/>
      <c r="H26" s="82"/>
      <c r="I26" s="82"/>
      <c r="J26" s="108"/>
      <c r="K26" s="45"/>
      <c r="L26" s="287"/>
      <c r="M26" s="287"/>
      <c r="N26" s="8"/>
      <c r="O26" s="44"/>
      <c r="P26" s="107"/>
      <c r="Q26" s="47"/>
      <c r="R26" s="99"/>
      <c r="S26" s="99"/>
      <c r="T26" s="62"/>
      <c r="U26" s="62"/>
      <c r="V26" s="62"/>
      <c r="W26" s="22"/>
      <c r="AA26" s="196"/>
    </row>
    <row r="27" spans="1:27" ht="12.75" customHeight="1" x14ac:dyDescent="0.25">
      <c r="A27" s="41"/>
      <c r="B27" s="40"/>
      <c r="C27" s="309" t="s">
        <v>24</v>
      </c>
      <c r="D27" s="310"/>
      <c r="E27" s="310"/>
      <c r="F27" s="310"/>
      <c r="G27" s="310"/>
      <c r="H27" s="71"/>
      <c r="I27" s="71"/>
      <c r="J27" s="165"/>
      <c r="K27" s="71"/>
      <c r="L27" s="121"/>
      <c r="M27" s="105">
        <f>SUM(M20:M25)</f>
        <v>0</v>
      </c>
      <c r="N27" s="105">
        <f>SUM(N20:N25)</f>
        <v>0</v>
      </c>
      <c r="O27" s="105"/>
      <c r="P27" s="164">
        <f>SUM(P20:P25)</f>
        <v>0</v>
      </c>
      <c r="Q27" s="104"/>
      <c r="R27" s="233"/>
      <c r="S27" s="234"/>
      <c r="T27" s="234" t="s">
        <v>23</v>
      </c>
      <c r="U27" s="235" t="s">
        <v>23</v>
      </c>
      <c r="V27" s="103"/>
      <c r="W27" s="36"/>
      <c r="AA27" s="201"/>
    </row>
    <row r="28" spans="1:27" ht="30.75" customHeight="1" x14ac:dyDescent="0.25">
      <c r="A28" s="120"/>
      <c r="B28" s="119"/>
      <c r="C28" s="186">
        <v>3</v>
      </c>
      <c r="D28" s="319" t="s">
        <v>26</v>
      </c>
      <c r="E28" s="319"/>
      <c r="F28" s="319"/>
      <c r="G28" s="319"/>
      <c r="H28" s="79"/>
      <c r="I28" s="90" t="s">
        <v>18</v>
      </c>
      <c r="J28" s="118" t="s">
        <v>19</v>
      </c>
      <c r="K28" s="225" t="s">
        <v>20</v>
      </c>
      <c r="L28" s="290"/>
      <c r="M28" s="290"/>
      <c r="N28" s="111"/>
      <c r="O28" s="110"/>
      <c r="P28" s="187" t="s">
        <v>21</v>
      </c>
      <c r="Q28" s="51"/>
      <c r="R28" s="232"/>
      <c r="S28" s="227"/>
      <c r="T28" s="223" t="s">
        <v>23</v>
      </c>
      <c r="U28" s="224" t="s">
        <v>23</v>
      </c>
      <c r="V28" s="62"/>
      <c r="W28" s="22"/>
      <c r="AA28" s="188" t="s">
        <v>22</v>
      </c>
    </row>
    <row r="29" spans="1:27" ht="12.6" customHeight="1" x14ac:dyDescent="0.25">
      <c r="A29" s="9"/>
      <c r="B29" s="35"/>
      <c r="C29" s="50"/>
      <c r="D29" s="315"/>
      <c r="E29" s="316"/>
      <c r="F29" s="316"/>
      <c r="G29" s="317"/>
      <c r="H29" s="8"/>
      <c r="I29" s="285"/>
      <c r="J29" s="286"/>
      <c r="K29" s="49"/>
      <c r="L29" s="287" t="b">
        <v>0</v>
      </c>
      <c r="M29" s="287"/>
      <c r="N29" s="8">
        <f>IF(L29,P29,0)</f>
        <v>0</v>
      </c>
      <c r="O29" s="44"/>
      <c r="P29" s="288">
        <v>0</v>
      </c>
      <c r="Q29" s="47"/>
      <c r="R29" s="231" t="b">
        <v>0</v>
      </c>
      <c r="S29" s="227">
        <v>0</v>
      </c>
      <c r="T29" s="223" t="s">
        <v>23</v>
      </c>
      <c r="U29" s="224"/>
      <c r="V29" s="62"/>
      <c r="W29" s="22"/>
      <c r="AA29" s="289"/>
    </row>
    <row r="30" spans="1:27" ht="12.6" customHeight="1" x14ac:dyDescent="0.25">
      <c r="A30" s="9"/>
      <c r="B30" s="35"/>
      <c r="C30" s="50"/>
      <c r="D30" s="315"/>
      <c r="E30" s="316"/>
      <c r="F30" s="316"/>
      <c r="G30" s="317"/>
      <c r="H30" s="117"/>
      <c r="I30" s="285"/>
      <c r="J30" s="286"/>
      <c r="K30" s="31"/>
      <c r="L30" s="287" t="b">
        <v>0</v>
      </c>
      <c r="M30" s="287"/>
      <c r="N30" s="8">
        <f>IF(L30,P30,0)</f>
        <v>0</v>
      </c>
      <c r="O30" s="48"/>
      <c r="P30" s="288">
        <v>0</v>
      </c>
      <c r="Q30" s="47"/>
      <c r="R30" s="231" t="b">
        <v>0</v>
      </c>
      <c r="S30" s="227">
        <v>0</v>
      </c>
      <c r="T30" s="223" t="s">
        <v>23</v>
      </c>
      <c r="U30" s="224" t="s">
        <v>23</v>
      </c>
      <c r="V30" s="62"/>
      <c r="W30" s="22"/>
      <c r="AA30" s="289"/>
    </row>
    <row r="31" spans="1:27" ht="12.6" customHeight="1" x14ac:dyDescent="0.25">
      <c r="A31" s="9"/>
      <c r="B31" s="35"/>
      <c r="C31" s="116"/>
      <c r="D31" s="318"/>
      <c r="E31" s="318"/>
      <c r="F31" s="318"/>
      <c r="G31" s="318"/>
      <c r="H31" s="8"/>
      <c r="I31" s="285"/>
      <c r="J31" s="286"/>
      <c r="K31" s="31"/>
      <c r="L31" s="287" t="b">
        <v>0</v>
      </c>
      <c r="M31" s="287"/>
      <c r="N31" s="8">
        <f>IF(L31,P31,0)</f>
        <v>0</v>
      </c>
      <c r="O31" s="48"/>
      <c r="P31" s="288">
        <v>0</v>
      </c>
      <c r="Q31" s="47"/>
      <c r="R31" s="231" t="b">
        <v>0</v>
      </c>
      <c r="S31" s="227">
        <v>0</v>
      </c>
      <c r="T31" s="223" t="s">
        <v>23</v>
      </c>
      <c r="U31" s="224" t="s">
        <v>23</v>
      </c>
      <c r="V31" s="62"/>
      <c r="W31" s="22"/>
      <c r="AA31" s="289"/>
    </row>
    <row r="32" spans="1:27" ht="12.75" customHeight="1" x14ac:dyDescent="0.25">
      <c r="A32" s="9"/>
      <c r="B32" s="35"/>
      <c r="C32" s="50"/>
      <c r="D32" s="353"/>
      <c r="E32" s="354"/>
      <c r="F32" s="354"/>
      <c r="G32" s="354"/>
      <c r="H32" s="354"/>
      <c r="I32" s="354"/>
      <c r="J32" s="354"/>
      <c r="K32" s="355"/>
      <c r="L32" s="287"/>
      <c r="M32" s="287"/>
      <c r="N32" s="8"/>
      <c r="O32" s="48"/>
      <c r="P32" s="291"/>
      <c r="Q32" s="47"/>
      <c r="R32" s="106"/>
      <c r="S32" s="99"/>
      <c r="T32" s="62"/>
      <c r="U32" s="62"/>
      <c r="V32" s="62"/>
      <c r="W32" s="22"/>
      <c r="AA32" s="196"/>
    </row>
    <row r="33" spans="1:27" ht="12.75" customHeight="1" x14ac:dyDescent="0.25">
      <c r="A33" s="41"/>
      <c r="B33" s="40"/>
      <c r="C33" s="364" t="s">
        <v>24</v>
      </c>
      <c r="D33" s="365"/>
      <c r="E33" s="365"/>
      <c r="F33" s="365"/>
      <c r="G33" s="365"/>
      <c r="H33" s="366"/>
      <c r="I33" s="366"/>
      <c r="J33" s="366"/>
      <c r="K33" s="367"/>
      <c r="L33" s="121"/>
      <c r="M33" s="105">
        <f>SUM(M29:M31)</f>
        <v>0</v>
      </c>
      <c r="N33" s="105">
        <f>SUM(N29:N31)</f>
        <v>0</v>
      </c>
      <c r="O33" s="105"/>
      <c r="P33" s="193">
        <f>SUM(P29:P31)</f>
        <v>0</v>
      </c>
      <c r="Q33" s="104"/>
      <c r="R33" s="233"/>
      <c r="S33" s="234"/>
      <c r="T33" s="234" t="s">
        <v>23</v>
      </c>
      <c r="U33" s="235" t="s">
        <v>23</v>
      </c>
      <c r="V33" s="103"/>
      <c r="W33" s="36"/>
      <c r="AA33" s="201"/>
    </row>
    <row r="34" spans="1:27" ht="30" customHeight="1" x14ac:dyDescent="0.25">
      <c r="A34" s="9"/>
      <c r="B34" s="35"/>
      <c r="C34" s="115">
        <v>4</v>
      </c>
      <c r="D34" s="314" t="s">
        <v>27</v>
      </c>
      <c r="E34" s="314"/>
      <c r="F34" s="314"/>
      <c r="G34" s="314"/>
      <c r="H34" s="114" t="s">
        <v>28</v>
      </c>
      <c r="I34" s="113" t="s">
        <v>29</v>
      </c>
      <c r="J34" s="113" t="s">
        <v>30</v>
      </c>
      <c r="K34" s="112" t="s">
        <v>20</v>
      </c>
      <c r="L34" s="290" t="b">
        <v>0</v>
      </c>
      <c r="M34" s="290"/>
      <c r="N34" s="111"/>
      <c r="O34" s="110"/>
      <c r="P34" s="52" t="s">
        <v>21</v>
      </c>
      <c r="Q34" s="51"/>
      <c r="R34" s="106"/>
      <c r="S34" s="99"/>
      <c r="T34" s="62"/>
      <c r="U34" s="62"/>
      <c r="V34" s="62"/>
      <c r="W34" s="22"/>
      <c r="AA34" s="188" t="s">
        <v>22</v>
      </c>
    </row>
    <row r="35" spans="1:27" ht="12.6" customHeight="1" x14ac:dyDescent="0.25">
      <c r="A35" s="9"/>
      <c r="B35" s="35"/>
      <c r="C35" s="50"/>
      <c r="D35" s="315" t="s">
        <v>31</v>
      </c>
      <c r="E35" s="316"/>
      <c r="F35" s="316"/>
      <c r="G35" s="317"/>
      <c r="H35" s="285"/>
      <c r="I35" s="292" t="s">
        <v>32</v>
      </c>
      <c r="J35" s="286"/>
      <c r="K35" s="49"/>
      <c r="L35" s="287" t="b">
        <v>0</v>
      </c>
      <c r="M35" s="8">
        <f>IF(L35,H35,0)</f>
        <v>0</v>
      </c>
      <c r="N35" s="8">
        <f>IF(L35,P35,0)</f>
        <v>0</v>
      </c>
      <c r="O35" s="44"/>
      <c r="P35" s="293">
        <f>('PreK Continuation Budget Calc'!C13)</f>
        <v>20000</v>
      </c>
      <c r="Q35" s="47"/>
      <c r="R35" s="106"/>
      <c r="S35" s="99"/>
      <c r="T35" s="62"/>
      <c r="U35" s="62"/>
      <c r="V35" s="62"/>
      <c r="W35" s="22"/>
      <c r="AA35" s="289"/>
    </row>
    <row r="36" spans="1:27" ht="12.6" customHeight="1" x14ac:dyDescent="0.25">
      <c r="A36" s="9"/>
      <c r="B36" s="35"/>
      <c r="C36" s="50"/>
      <c r="D36" s="315"/>
      <c r="E36" s="316"/>
      <c r="F36" s="316"/>
      <c r="G36" s="317"/>
      <c r="H36" s="285"/>
      <c r="I36" s="292"/>
      <c r="J36" s="286"/>
      <c r="K36" s="49"/>
      <c r="L36" s="287" t="b">
        <v>0</v>
      </c>
      <c r="M36" s="8">
        <f>IF(L36,H36,0)</f>
        <v>0</v>
      </c>
      <c r="N36" s="8">
        <f>IF(L36,P36,0)</f>
        <v>0</v>
      </c>
      <c r="O36" s="44"/>
      <c r="P36" s="288">
        <v>0</v>
      </c>
      <c r="Q36" s="47"/>
      <c r="R36" s="106"/>
      <c r="S36" s="99"/>
      <c r="T36" s="62"/>
      <c r="U36" s="62"/>
      <c r="V36" s="62"/>
      <c r="W36" s="22"/>
      <c r="AA36" s="289"/>
    </row>
    <row r="37" spans="1:27" ht="12.6" customHeight="1" x14ac:dyDescent="0.25">
      <c r="A37" s="9"/>
      <c r="B37" s="35"/>
      <c r="C37" s="50"/>
      <c r="D37" s="315"/>
      <c r="E37" s="316"/>
      <c r="F37" s="316"/>
      <c r="G37" s="317"/>
      <c r="H37" s="285"/>
      <c r="I37" s="292"/>
      <c r="J37" s="286"/>
      <c r="K37" s="49"/>
      <c r="L37" s="287" t="b">
        <v>0</v>
      </c>
      <c r="M37" s="8">
        <f>IF(L37,H37,0)</f>
        <v>0</v>
      </c>
      <c r="N37" s="8">
        <f>IF(L37,P37,0)</f>
        <v>0</v>
      </c>
      <c r="O37" s="44"/>
      <c r="P37" s="288">
        <v>0</v>
      </c>
      <c r="Q37" s="47"/>
      <c r="R37" s="106"/>
      <c r="S37" s="99"/>
      <c r="T37" s="62"/>
      <c r="U37" s="62"/>
      <c r="V37" s="62"/>
      <c r="W37" s="22"/>
      <c r="AA37" s="289"/>
    </row>
    <row r="38" spans="1:27" ht="12.6" customHeight="1" x14ac:dyDescent="0.25">
      <c r="A38" s="9"/>
      <c r="B38" s="35"/>
      <c r="C38" s="50"/>
      <c r="D38" s="315"/>
      <c r="E38" s="316"/>
      <c r="F38" s="316"/>
      <c r="G38" s="317"/>
      <c r="H38" s="285"/>
      <c r="I38" s="292"/>
      <c r="J38" s="286"/>
      <c r="K38" s="49"/>
      <c r="L38" s="287" t="b">
        <v>0</v>
      </c>
      <c r="M38" s="8">
        <f>IF(L38,H38,0)</f>
        <v>0</v>
      </c>
      <c r="N38" s="8">
        <f>IF(L38,P38,0)</f>
        <v>0</v>
      </c>
      <c r="O38" s="44"/>
      <c r="P38" s="288">
        <v>0</v>
      </c>
      <c r="Q38" s="47"/>
      <c r="R38" s="106"/>
      <c r="S38" s="99"/>
      <c r="T38" s="62"/>
      <c r="U38" s="62"/>
      <c r="V38" s="62"/>
      <c r="W38" s="22"/>
      <c r="AA38" s="289"/>
    </row>
    <row r="39" spans="1:27" ht="8.1" customHeight="1" x14ac:dyDescent="0.25">
      <c r="A39" s="9"/>
      <c r="B39" s="35"/>
      <c r="C39" s="46"/>
      <c r="D39" s="82"/>
      <c r="E39" s="82"/>
      <c r="F39" s="82"/>
      <c r="G39" s="109"/>
      <c r="H39" s="82"/>
      <c r="I39" s="82"/>
      <c r="J39" s="108"/>
      <c r="K39" s="45"/>
      <c r="L39" s="287"/>
      <c r="M39" s="287"/>
      <c r="N39" s="8"/>
      <c r="O39" s="48"/>
      <c r="P39" s="107"/>
      <c r="Q39" s="47"/>
      <c r="R39" s="106"/>
      <c r="S39" s="99"/>
      <c r="T39" s="62"/>
      <c r="U39" s="62"/>
      <c r="V39" s="62"/>
      <c r="W39" s="22"/>
      <c r="AA39" s="196"/>
    </row>
    <row r="40" spans="1:27" ht="12.75" customHeight="1" x14ac:dyDescent="0.25">
      <c r="A40" s="9"/>
      <c r="B40" s="40"/>
      <c r="C40" s="309" t="s">
        <v>24</v>
      </c>
      <c r="D40" s="310"/>
      <c r="E40" s="310"/>
      <c r="F40" s="310"/>
      <c r="G40" s="310"/>
      <c r="H40" s="71"/>
      <c r="I40" s="71"/>
      <c r="J40" s="165"/>
      <c r="K40" s="71"/>
      <c r="L40" s="121" t="b">
        <v>0</v>
      </c>
      <c r="M40" s="105">
        <f>SUM(M35:M38)</f>
        <v>0</v>
      </c>
      <c r="N40" s="105">
        <f>SUM(N35:N38)</f>
        <v>0</v>
      </c>
      <c r="O40" s="105"/>
      <c r="P40" s="164">
        <f>SUM(P35:P38)</f>
        <v>20000</v>
      </c>
      <c r="Q40" s="104"/>
      <c r="R40" s="233"/>
      <c r="S40" s="234"/>
      <c r="T40" s="234" t="s">
        <v>23</v>
      </c>
      <c r="U40" s="235" t="s">
        <v>23</v>
      </c>
      <c r="V40" s="103"/>
      <c r="W40" s="22"/>
      <c r="AA40" s="201"/>
    </row>
    <row r="41" spans="1:27" ht="31.5" customHeight="1" x14ac:dyDescent="0.25">
      <c r="A41" s="9"/>
      <c r="B41" s="35"/>
      <c r="C41" s="186">
        <v>5</v>
      </c>
      <c r="D41" s="362" t="s">
        <v>33</v>
      </c>
      <c r="E41" s="362"/>
      <c r="F41" s="362"/>
      <c r="G41" s="362"/>
      <c r="H41" s="362"/>
      <c r="I41" s="362"/>
      <c r="J41" s="362"/>
      <c r="K41" s="363"/>
      <c r="L41" s="102"/>
      <c r="M41" s="102"/>
      <c r="N41" s="102"/>
      <c r="O41" s="101"/>
      <c r="P41" s="187" t="s">
        <v>21</v>
      </c>
      <c r="Q41" s="100"/>
      <c r="R41" s="99"/>
      <c r="S41" s="99"/>
      <c r="T41" s="223" t="s">
        <v>23</v>
      </c>
      <c r="U41" s="224" t="s">
        <v>23</v>
      </c>
      <c r="V41" s="62"/>
      <c r="W41" s="22"/>
      <c r="AA41" s="188" t="s">
        <v>22</v>
      </c>
    </row>
    <row r="42" spans="1:27" ht="12.6" customHeight="1" x14ac:dyDescent="0.25">
      <c r="A42" s="9"/>
      <c r="B42" s="35"/>
      <c r="C42" s="96"/>
      <c r="D42" s="329" t="s">
        <v>34</v>
      </c>
      <c r="E42" s="330"/>
      <c r="F42" s="330"/>
      <c r="G42" s="330"/>
      <c r="H42" s="330"/>
      <c r="I42" s="330"/>
      <c r="J42" s="330"/>
      <c r="K42" s="331"/>
      <c r="L42" s="98"/>
      <c r="M42" s="98"/>
      <c r="N42" s="98"/>
      <c r="O42" s="94"/>
      <c r="P42" s="195">
        <f>ROUND((SUM(N18,N27,N33,N40))*0.09, 0)</f>
        <v>0</v>
      </c>
      <c r="Q42" s="97"/>
      <c r="R42" s="7"/>
      <c r="S42" s="7"/>
      <c r="T42" s="7"/>
      <c r="U42" s="7"/>
      <c r="V42" s="7"/>
      <c r="W42" s="22"/>
      <c r="AA42" s="289"/>
    </row>
    <row r="43" spans="1:27" ht="12.6" customHeight="1" x14ac:dyDescent="0.25">
      <c r="A43" s="9"/>
      <c r="B43" s="35"/>
      <c r="C43" s="96"/>
      <c r="D43" s="329" t="s">
        <v>35</v>
      </c>
      <c r="E43" s="330"/>
      <c r="F43" s="330"/>
      <c r="G43" s="330"/>
      <c r="H43" s="330"/>
      <c r="I43" s="330"/>
      <c r="J43" s="330"/>
      <c r="K43" s="331"/>
      <c r="L43" s="181"/>
      <c r="M43" s="181"/>
      <c r="N43" s="181"/>
      <c r="O43" s="94"/>
      <c r="P43" s="195">
        <f>SUM(P44:P46)</f>
        <v>0</v>
      </c>
      <c r="Q43" s="97"/>
      <c r="R43" s="7"/>
      <c r="S43" s="7"/>
      <c r="T43" s="7"/>
      <c r="U43" s="7"/>
      <c r="V43" s="7"/>
      <c r="W43" s="22"/>
      <c r="AA43" s="289"/>
    </row>
    <row r="44" spans="1:27" ht="12.6" customHeight="1" x14ac:dyDescent="0.25">
      <c r="A44" s="9"/>
      <c r="B44" s="35"/>
      <c r="C44" s="96"/>
      <c r="D44" s="356" t="s">
        <v>36</v>
      </c>
      <c r="E44" s="357"/>
      <c r="F44" s="357"/>
      <c r="G44" s="357"/>
      <c r="H44" s="357"/>
      <c r="I44" s="357"/>
      <c r="J44" s="357"/>
      <c r="K44" s="358"/>
      <c r="L44" s="181" t="b">
        <v>1</v>
      </c>
      <c r="M44" s="181"/>
      <c r="N44" s="181"/>
      <c r="O44" s="94"/>
      <c r="P44" s="189">
        <v>0</v>
      </c>
      <c r="Q44" s="97"/>
      <c r="R44" s="7"/>
      <c r="S44" s="7"/>
      <c r="T44" s="7"/>
      <c r="U44" s="7"/>
      <c r="V44" s="7"/>
      <c r="W44" s="22"/>
      <c r="AA44" s="289"/>
    </row>
    <row r="45" spans="1:27" ht="12.6" customHeight="1" x14ac:dyDescent="0.25">
      <c r="A45" s="9"/>
      <c r="B45" s="35"/>
      <c r="C45" s="96"/>
      <c r="D45" s="356" t="s">
        <v>37</v>
      </c>
      <c r="E45" s="357"/>
      <c r="F45" s="357"/>
      <c r="G45" s="357"/>
      <c r="H45" s="357"/>
      <c r="I45" s="357"/>
      <c r="J45" s="357"/>
      <c r="K45" s="358"/>
      <c r="L45" s="181"/>
      <c r="M45" s="181"/>
      <c r="N45" s="181"/>
      <c r="O45" s="94"/>
      <c r="P45" s="189">
        <v>0</v>
      </c>
      <c r="Q45" s="97"/>
      <c r="R45" s="7"/>
      <c r="S45" s="7"/>
      <c r="T45" s="7"/>
      <c r="U45" s="7"/>
      <c r="V45" s="7"/>
      <c r="W45" s="22"/>
      <c r="AA45" s="289"/>
    </row>
    <row r="46" spans="1:27" ht="12.6" customHeight="1" x14ac:dyDescent="0.25">
      <c r="A46" s="9"/>
      <c r="B46" s="35"/>
      <c r="C46" s="96"/>
      <c r="D46" s="356" t="s">
        <v>38</v>
      </c>
      <c r="E46" s="357"/>
      <c r="F46" s="357"/>
      <c r="G46" s="357"/>
      <c r="H46" s="357"/>
      <c r="I46" s="357"/>
      <c r="J46" s="357"/>
      <c r="K46" s="358"/>
      <c r="L46" s="95" t="b">
        <v>1</v>
      </c>
      <c r="M46" s="95"/>
      <c r="N46" s="95"/>
      <c r="O46" s="94"/>
      <c r="P46" s="189">
        <v>0</v>
      </c>
      <c r="Q46" s="97"/>
      <c r="R46" s="7"/>
      <c r="S46" s="7"/>
      <c r="T46" s="7"/>
      <c r="U46" s="7"/>
      <c r="V46" s="7"/>
      <c r="W46" s="22"/>
      <c r="AA46" s="289"/>
    </row>
    <row r="47" spans="1:27" ht="18" hidden="1" customHeight="1" x14ac:dyDescent="0.25">
      <c r="A47" s="9"/>
      <c r="B47" s="35"/>
      <c r="C47" s="96"/>
      <c r="D47" s="359" t="s">
        <v>39</v>
      </c>
      <c r="E47" s="360"/>
      <c r="F47" s="360"/>
      <c r="G47" s="360"/>
      <c r="H47" s="360"/>
      <c r="I47" s="360"/>
      <c r="J47" s="360"/>
      <c r="K47" s="361"/>
      <c r="L47" s="95"/>
      <c r="M47" s="95"/>
      <c r="N47" s="95"/>
      <c r="O47" s="94"/>
      <c r="P47" s="294"/>
      <c r="Q47" s="47"/>
      <c r="R47" s="7"/>
      <c r="S47" s="7"/>
      <c r="T47" s="7"/>
      <c r="U47" s="7"/>
      <c r="V47" s="7"/>
      <c r="W47" s="22"/>
      <c r="AA47" s="21"/>
    </row>
    <row r="48" spans="1:27" ht="8.1" customHeight="1" x14ac:dyDescent="0.25">
      <c r="A48" s="9"/>
      <c r="B48" s="35"/>
      <c r="C48" s="50"/>
      <c r="D48" s="12"/>
      <c r="E48" s="93"/>
      <c r="F48" s="93"/>
      <c r="G48" s="93"/>
      <c r="H48" s="93"/>
      <c r="I48" s="93"/>
      <c r="J48" s="8"/>
      <c r="K48" s="49"/>
      <c r="L48" s="8"/>
      <c r="M48" s="8"/>
      <c r="N48" s="8"/>
      <c r="O48" s="44"/>
      <c r="P48" s="92"/>
      <c r="Q48" s="91"/>
      <c r="R48" s="7"/>
      <c r="S48" s="7"/>
      <c r="T48" s="7"/>
      <c r="U48" s="7"/>
      <c r="V48" s="7"/>
      <c r="W48" s="22"/>
      <c r="AA48" s="237"/>
    </row>
    <row r="49" spans="1:27" ht="12.75" customHeight="1" x14ac:dyDescent="0.25">
      <c r="A49" s="41"/>
      <c r="B49" s="40"/>
      <c r="C49" s="311" t="s">
        <v>24</v>
      </c>
      <c r="D49" s="312"/>
      <c r="E49" s="312"/>
      <c r="F49" s="312"/>
      <c r="G49" s="312"/>
      <c r="H49" s="197"/>
      <c r="I49" s="197"/>
      <c r="J49" s="198"/>
      <c r="K49" s="198"/>
      <c r="L49" s="198"/>
      <c r="M49" s="198"/>
      <c r="N49" s="198"/>
      <c r="O49" s="198"/>
      <c r="P49" s="199">
        <f>SUM(P42:P43)</f>
        <v>0</v>
      </c>
      <c r="Q49" s="67"/>
      <c r="R49" s="200"/>
      <c r="S49" s="200"/>
      <c r="T49" s="200"/>
      <c r="U49" s="200"/>
      <c r="V49" s="200"/>
      <c r="W49" s="36"/>
      <c r="AA49" s="238"/>
    </row>
    <row r="50" spans="1:27" ht="29.25" customHeight="1" x14ac:dyDescent="0.25">
      <c r="A50" s="9"/>
      <c r="B50" s="35"/>
      <c r="C50" s="186">
        <v>6</v>
      </c>
      <c r="D50" s="236" t="s">
        <v>40</v>
      </c>
      <c r="E50" s="79"/>
      <c r="F50" s="79"/>
      <c r="G50" s="79"/>
      <c r="H50" s="79"/>
      <c r="I50" s="90" t="s">
        <v>29</v>
      </c>
      <c r="J50" s="90" t="s">
        <v>30</v>
      </c>
      <c r="K50" s="225"/>
      <c r="L50" s="239"/>
      <c r="M50" s="239"/>
      <c r="N50" s="239"/>
      <c r="O50" s="240"/>
      <c r="P50" s="187" t="s">
        <v>21</v>
      </c>
      <c r="Q50" s="51"/>
      <c r="R50" s="241"/>
      <c r="S50" s="241"/>
      <c r="T50" s="241"/>
      <c r="U50" s="241"/>
      <c r="V50" s="241"/>
      <c r="W50" s="22"/>
      <c r="AA50" s="188" t="s">
        <v>22</v>
      </c>
    </row>
    <row r="51" spans="1:27" ht="12.6" customHeight="1" x14ac:dyDescent="0.25">
      <c r="A51" s="9"/>
      <c r="B51" s="35"/>
      <c r="C51" s="50"/>
      <c r="D51" s="315" t="s">
        <v>41</v>
      </c>
      <c r="E51" s="316"/>
      <c r="F51" s="316"/>
      <c r="G51" s="317"/>
      <c r="H51" s="8"/>
      <c r="I51" s="292" t="s">
        <v>32</v>
      </c>
      <c r="J51" s="286"/>
      <c r="K51" s="49"/>
      <c r="L51" s="8"/>
      <c r="M51" s="8"/>
      <c r="N51" s="8"/>
      <c r="O51" s="48"/>
      <c r="P51" s="288">
        <f>('PreK Continuation Budget Calc'!C8)</f>
        <v>30000</v>
      </c>
      <c r="Q51" s="47"/>
      <c r="R51" s="7"/>
      <c r="S51" s="7"/>
      <c r="T51" s="7"/>
      <c r="U51" s="7"/>
      <c r="V51" s="7"/>
      <c r="W51" s="22"/>
      <c r="AA51" s="289"/>
    </row>
    <row r="52" spans="1:27" ht="12.6" customHeight="1" x14ac:dyDescent="0.25">
      <c r="A52" s="9"/>
      <c r="B52" s="35"/>
      <c r="C52" s="50"/>
      <c r="D52" s="315" t="s">
        <v>42</v>
      </c>
      <c r="E52" s="316"/>
      <c r="F52" s="316"/>
      <c r="G52" s="317"/>
      <c r="H52" s="8"/>
      <c r="I52" s="292" t="s">
        <v>32</v>
      </c>
      <c r="J52" s="286"/>
      <c r="K52" s="49"/>
      <c r="L52" s="8" t="b">
        <v>0</v>
      </c>
      <c r="M52" s="8"/>
      <c r="N52" s="8"/>
      <c r="O52" s="48"/>
      <c r="P52" s="288">
        <f>('PreK Continuation Budget Calc'!C10)</f>
        <v>176000</v>
      </c>
      <c r="Q52" s="47"/>
      <c r="R52" s="7"/>
      <c r="S52" s="7"/>
      <c r="T52" s="7" t="s">
        <v>23</v>
      </c>
      <c r="U52" s="7"/>
      <c r="V52" s="7"/>
      <c r="W52" s="22"/>
      <c r="AA52" s="289"/>
    </row>
    <row r="53" spans="1:27" ht="12.6" customHeight="1" x14ac:dyDescent="0.25">
      <c r="A53" s="9"/>
      <c r="B53" s="35"/>
      <c r="C53" s="50"/>
      <c r="D53" s="315" t="s">
        <v>43</v>
      </c>
      <c r="E53" s="316"/>
      <c r="F53" s="316"/>
      <c r="G53" s="317"/>
      <c r="H53" s="8"/>
      <c r="I53" s="292"/>
      <c r="J53" s="286"/>
      <c r="K53" s="49"/>
      <c r="L53" s="8"/>
      <c r="M53" s="8"/>
      <c r="N53" s="8"/>
      <c r="O53" s="48"/>
      <c r="P53" s="288"/>
      <c r="Q53" s="47"/>
      <c r="R53" s="7"/>
      <c r="S53" s="7"/>
      <c r="T53" s="7"/>
      <c r="U53" s="7"/>
      <c r="V53" s="7"/>
      <c r="W53" s="22"/>
      <c r="AA53" s="289"/>
    </row>
    <row r="54" spans="1:27" ht="12.6" customHeight="1" x14ac:dyDescent="0.25">
      <c r="A54" s="9"/>
      <c r="B54" s="35"/>
      <c r="C54" s="50"/>
      <c r="D54" s="315"/>
      <c r="E54" s="316"/>
      <c r="F54" s="316"/>
      <c r="G54" s="317"/>
      <c r="H54" s="8"/>
      <c r="I54" s="292"/>
      <c r="J54" s="286"/>
      <c r="K54" s="49"/>
      <c r="L54" s="8"/>
      <c r="M54" s="8"/>
      <c r="N54" s="8"/>
      <c r="O54" s="48"/>
      <c r="P54" s="288">
        <v>0</v>
      </c>
      <c r="Q54" s="47"/>
      <c r="R54" s="7"/>
      <c r="S54" s="7"/>
      <c r="T54" s="7"/>
      <c r="U54" s="7"/>
      <c r="V54" s="7"/>
      <c r="W54" s="22"/>
      <c r="AA54" s="289"/>
    </row>
    <row r="55" spans="1:27" ht="12.6" customHeight="1" x14ac:dyDescent="0.25">
      <c r="A55" s="9"/>
      <c r="B55" s="35"/>
      <c r="C55" s="50"/>
      <c r="D55" s="315"/>
      <c r="E55" s="316"/>
      <c r="F55" s="316"/>
      <c r="G55" s="317"/>
      <c r="H55" s="8"/>
      <c r="I55" s="292"/>
      <c r="J55" s="286"/>
      <c r="K55" s="49"/>
      <c r="L55" s="8"/>
      <c r="M55" s="8"/>
      <c r="N55" s="8"/>
      <c r="O55" s="48"/>
      <c r="P55" s="288">
        <v>0</v>
      </c>
      <c r="Q55" s="47"/>
      <c r="R55" s="7"/>
      <c r="S55" s="7"/>
      <c r="T55" s="7" t="s">
        <v>23</v>
      </c>
      <c r="U55" s="7"/>
      <c r="V55" s="7"/>
      <c r="W55" s="22"/>
      <c r="AA55" s="289"/>
    </row>
    <row r="56" spans="1:27" ht="12.6" customHeight="1" x14ac:dyDescent="0.25">
      <c r="A56" s="9"/>
      <c r="B56" s="35"/>
      <c r="C56" s="50"/>
      <c r="D56" s="315"/>
      <c r="E56" s="316"/>
      <c r="F56" s="316"/>
      <c r="G56" s="317"/>
      <c r="H56" s="8"/>
      <c r="I56" s="292"/>
      <c r="J56" s="286"/>
      <c r="K56" s="49"/>
      <c r="L56" s="8"/>
      <c r="M56" s="8"/>
      <c r="N56" s="8"/>
      <c r="O56" s="48"/>
      <c r="P56" s="288">
        <v>0</v>
      </c>
      <c r="Q56" s="47"/>
      <c r="R56" s="7"/>
      <c r="S56" s="7"/>
      <c r="T56" s="7" t="s">
        <v>23</v>
      </c>
      <c r="U56" s="7"/>
      <c r="V56" s="7"/>
      <c r="W56" s="22"/>
      <c r="AA56" s="289"/>
    </row>
    <row r="57" spans="1:27" ht="8.1" customHeight="1" x14ac:dyDescent="0.25">
      <c r="A57" s="9"/>
      <c r="B57" s="35"/>
      <c r="C57" s="46"/>
      <c r="D57" s="86"/>
      <c r="E57" s="82"/>
      <c r="F57" s="82"/>
      <c r="G57" s="82"/>
      <c r="H57" s="82"/>
      <c r="I57" s="82"/>
      <c r="J57" s="82"/>
      <c r="K57" s="45"/>
      <c r="L57" s="8"/>
      <c r="M57" s="8"/>
      <c r="N57" s="8"/>
      <c r="O57" s="44"/>
      <c r="P57" s="85"/>
      <c r="Q57" s="80"/>
      <c r="R57" s="7"/>
      <c r="S57" s="7"/>
      <c r="T57" s="7"/>
      <c r="U57" s="7"/>
      <c r="V57" s="7"/>
      <c r="W57" s="22"/>
      <c r="AA57" s="237"/>
    </row>
    <row r="58" spans="1:27" ht="12.75" customHeight="1" x14ac:dyDescent="0.25">
      <c r="A58" s="41"/>
      <c r="B58" s="40"/>
      <c r="C58" s="309" t="s">
        <v>24</v>
      </c>
      <c r="D58" s="310"/>
      <c r="E58" s="310"/>
      <c r="F58" s="310"/>
      <c r="G58" s="310"/>
      <c r="H58" s="71"/>
      <c r="I58" s="71"/>
      <c r="J58" s="242"/>
      <c r="K58" s="242"/>
      <c r="L58" s="69"/>
      <c r="M58" s="69"/>
      <c r="N58" s="69"/>
      <c r="O58" s="69"/>
      <c r="P58" s="243">
        <f>SUM(P51:P56)</f>
        <v>206000</v>
      </c>
      <c r="Q58" s="67"/>
      <c r="R58" s="58"/>
      <c r="S58" s="58"/>
      <c r="T58" s="58"/>
      <c r="U58" s="58"/>
      <c r="V58" s="58"/>
      <c r="W58" s="36"/>
      <c r="AA58" s="238"/>
    </row>
    <row r="59" spans="1:27" ht="29.25" customHeight="1" x14ac:dyDescent="0.25">
      <c r="A59" s="84"/>
      <c r="B59" s="83"/>
      <c r="C59" s="186">
        <v>7</v>
      </c>
      <c r="D59" s="236" t="s">
        <v>44</v>
      </c>
      <c r="E59" s="79"/>
      <c r="F59" s="79"/>
      <c r="G59" s="79"/>
      <c r="H59" s="244"/>
      <c r="I59" s="244"/>
      <c r="J59" s="244"/>
      <c r="K59" s="245"/>
      <c r="L59" s="8"/>
      <c r="M59" s="8"/>
      <c r="N59" s="8"/>
      <c r="O59" s="48"/>
      <c r="P59" s="187" t="s">
        <v>21</v>
      </c>
      <c r="Q59" s="51"/>
      <c r="R59" s="7"/>
      <c r="S59" s="7"/>
      <c r="T59" s="7"/>
      <c r="U59" s="7"/>
      <c r="V59" s="7"/>
      <c r="W59" s="22"/>
      <c r="AA59" s="188" t="s">
        <v>22</v>
      </c>
    </row>
    <row r="60" spans="1:27" ht="12.6" customHeight="1" x14ac:dyDescent="0.25">
      <c r="A60" s="84"/>
      <c r="B60" s="83"/>
      <c r="C60" s="50"/>
      <c r="D60" s="305" t="s">
        <v>45</v>
      </c>
      <c r="E60" s="306"/>
      <c r="F60" s="306"/>
      <c r="G60" s="306"/>
      <c r="H60" s="307"/>
      <c r="I60" s="307"/>
      <c r="J60" s="308"/>
      <c r="K60" s="49"/>
      <c r="L60" s="8"/>
      <c r="M60" s="8"/>
      <c r="N60" s="8"/>
      <c r="O60" s="48"/>
      <c r="P60" s="293">
        <f>('PreK Continuation Budget Calc'!C5)</f>
        <v>10000</v>
      </c>
      <c r="Q60" s="47"/>
      <c r="R60" s="7"/>
      <c r="S60" s="7"/>
      <c r="T60" s="7"/>
      <c r="U60" s="7"/>
      <c r="V60" s="7"/>
      <c r="W60" s="22"/>
      <c r="AA60" s="295"/>
    </row>
    <row r="61" spans="1:27" ht="12.6" customHeight="1" x14ac:dyDescent="0.25">
      <c r="A61" s="84"/>
      <c r="B61" s="83"/>
      <c r="C61" s="50"/>
      <c r="D61" s="305"/>
      <c r="E61" s="306"/>
      <c r="F61" s="306"/>
      <c r="G61" s="306"/>
      <c r="H61" s="307"/>
      <c r="I61" s="307"/>
      <c r="J61" s="308"/>
      <c r="K61" s="49"/>
      <c r="L61" s="8"/>
      <c r="M61" s="8"/>
      <c r="N61" s="8"/>
      <c r="O61" s="48"/>
      <c r="P61" s="288">
        <v>0</v>
      </c>
      <c r="Q61" s="47"/>
      <c r="R61" s="7"/>
      <c r="S61" s="7"/>
      <c r="T61" s="7"/>
      <c r="U61" s="7"/>
      <c r="V61" s="7"/>
      <c r="W61" s="22"/>
      <c r="AA61" s="289"/>
    </row>
    <row r="62" spans="1:27" ht="12.6" customHeight="1" x14ac:dyDescent="0.25">
      <c r="A62" s="84"/>
      <c r="B62" s="83"/>
      <c r="C62" s="50"/>
      <c r="D62" s="305"/>
      <c r="E62" s="306"/>
      <c r="F62" s="306"/>
      <c r="G62" s="306"/>
      <c r="H62" s="307"/>
      <c r="I62" s="307"/>
      <c r="J62" s="308"/>
      <c r="K62" s="49"/>
      <c r="L62" s="8"/>
      <c r="M62" s="8"/>
      <c r="N62" s="8"/>
      <c r="O62" s="48"/>
      <c r="P62" s="288">
        <v>0</v>
      </c>
      <c r="Q62" s="47"/>
      <c r="R62" s="7"/>
      <c r="S62" s="7"/>
      <c r="T62" s="7" t="s">
        <v>46</v>
      </c>
      <c r="U62" s="7"/>
      <c r="V62" s="7"/>
      <c r="W62" s="22"/>
      <c r="AA62" s="289"/>
    </row>
    <row r="63" spans="1:27" ht="12.6" customHeight="1" x14ac:dyDescent="0.25">
      <c r="A63" s="84"/>
      <c r="B63" s="83"/>
      <c r="C63" s="50"/>
      <c r="D63" s="305"/>
      <c r="E63" s="306"/>
      <c r="F63" s="306"/>
      <c r="G63" s="306"/>
      <c r="H63" s="307"/>
      <c r="I63" s="307"/>
      <c r="J63" s="308"/>
      <c r="K63" s="49"/>
      <c r="L63" s="8"/>
      <c r="M63" s="8"/>
      <c r="N63" s="8"/>
      <c r="O63" s="48"/>
      <c r="P63" s="288">
        <v>0</v>
      </c>
      <c r="Q63" s="47"/>
      <c r="R63" s="7"/>
      <c r="S63" s="7"/>
      <c r="T63" s="7" t="s">
        <v>23</v>
      </c>
      <c r="U63" s="7"/>
      <c r="V63" s="7"/>
      <c r="W63" s="22"/>
      <c r="AA63" s="289"/>
    </row>
    <row r="64" spans="1:27" ht="9.9499999999999993" customHeight="1" x14ac:dyDescent="0.25">
      <c r="A64" s="9"/>
      <c r="B64" s="35"/>
      <c r="C64" s="46"/>
      <c r="D64" s="304"/>
      <c r="E64" s="304"/>
      <c r="F64" s="304"/>
      <c r="G64" s="82"/>
      <c r="H64" s="82"/>
      <c r="I64" s="82"/>
      <c r="J64" s="82"/>
      <c r="K64" s="45"/>
      <c r="L64" s="8"/>
      <c r="M64" s="8"/>
      <c r="N64" s="8"/>
      <c r="O64" s="44"/>
      <c r="P64" s="81"/>
      <c r="Q64" s="80"/>
      <c r="R64" s="7"/>
      <c r="S64" s="7"/>
      <c r="T64" s="7"/>
      <c r="U64" s="7"/>
      <c r="V64" s="7"/>
      <c r="W64" s="22"/>
      <c r="AA64" s="237"/>
    </row>
    <row r="65" spans="1:27" ht="12.75" customHeight="1" x14ac:dyDescent="0.25">
      <c r="A65" s="41"/>
      <c r="B65" s="40"/>
      <c r="C65" s="309" t="s">
        <v>24</v>
      </c>
      <c r="D65" s="310"/>
      <c r="E65" s="310"/>
      <c r="F65" s="310"/>
      <c r="G65" s="310"/>
      <c r="H65" s="71"/>
      <c r="I65" s="71"/>
      <c r="J65" s="242"/>
      <c r="K65" s="242"/>
      <c r="L65" s="69"/>
      <c r="M65" s="69"/>
      <c r="N65" s="69"/>
      <c r="O65" s="69"/>
      <c r="P65" s="243">
        <f>SUM(P60:P63)</f>
        <v>10000</v>
      </c>
      <c r="Q65" s="67"/>
      <c r="R65" s="58"/>
      <c r="S65" s="58"/>
      <c r="T65" s="58"/>
      <c r="U65" s="58"/>
      <c r="V65" s="58"/>
      <c r="W65" s="36"/>
      <c r="AA65" s="238"/>
    </row>
    <row r="66" spans="1:27" ht="30" customHeight="1" x14ac:dyDescent="0.25">
      <c r="A66" s="9"/>
      <c r="B66" s="35"/>
      <c r="C66" s="186">
        <v>8</v>
      </c>
      <c r="D66" s="236" t="s">
        <v>47</v>
      </c>
      <c r="E66" s="79"/>
      <c r="F66" s="79"/>
      <c r="G66" s="79"/>
      <c r="H66" s="79"/>
      <c r="I66" s="79"/>
      <c r="J66" s="79"/>
      <c r="K66" s="245"/>
      <c r="L66" s="8"/>
      <c r="M66" s="8"/>
      <c r="N66" s="8"/>
      <c r="O66" s="48"/>
      <c r="P66" s="187" t="s">
        <v>21</v>
      </c>
      <c r="Q66" s="51"/>
      <c r="R66" s="7"/>
      <c r="S66" s="7"/>
      <c r="T66" s="7"/>
      <c r="U66" s="7"/>
      <c r="V66" s="7"/>
      <c r="W66" s="22"/>
      <c r="AA66" s="188" t="s">
        <v>22</v>
      </c>
    </row>
    <row r="67" spans="1:27" ht="12.6" customHeight="1" x14ac:dyDescent="0.25">
      <c r="A67" s="9"/>
      <c r="B67" s="35"/>
      <c r="C67" s="50"/>
      <c r="D67" s="298"/>
      <c r="E67" s="299"/>
      <c r="F67" s="299"/>
      <c r="G67" s="299"/>
      <c r="H67" s="299"/>
      <c r="I67" s="299"/>
      <c r="J67" s="299"/>
      <c r="K67" s="49"/>
      <c r="L67" s="8"/>
      <c r="M67" s="8"/>
      <c r="N67" s="8"/>
      <c r="O67" s="48"/>
      <c r="P67" s="288">
        <v>0</v>
      </c>
      <c r="Q67" s="47"/>
      <c r="R67" s="7"/>
      <c r="S67" s="7"/>
      <c r="T67" s="7"/>
      <c r="U67" s="7"/>
      <c r="V67" s="7"/>
      <c r="W67" s="22"/>
      <c r="AA67" s="289"/>
    </row>
    <row r="68" spans="1:27" ht="12.6" customHeight="1" x14ac:dyDescent="0.25">
      <c r="A68" s="9"/>
      <c r="B68" s="35"/>
      <c r="C68" s="50"/>
      <c r="D68" s="298"/>
      <c r="E68" s="299"/>
      <c r="F68" s="299"/>
      <c r="G68" s="299"/>
      <c r="H68" s="299"/>
      <c r="I68" s="299"/>
      <c r="J68" s="299"/>
      <c r="K68" s="49"/>
      <c r="L68" s="8"/>
      <c r="M68" s="8"/>
      <c r="N68" s="8"/>
      <c r="O68" s="48"/>
      <c r="P68" s="288">
        <v>0</v>
      </c>
      <c r="Q68" s="47"/>
      <c r="R68" s="7"/>
      <c r="S68" s="7"/>
      <c r="T68" s="7"/>
      <c r="U68" s="7"/>
      <c r="V68" s="7"/>
      <c r="W68" s="22"/>
      <c r="AA68" s="289"/>
    </row>
    <row r="69" spans="1:27" ht="12.6" customHeight="1" x14ac:dyDescent="0.25">
      <c r="A69" s="9"/>
      <c r="B69" s="35"/>
      <c r="C69" s="50"/>
      <c r="D69" s="298"/>
      <c r="E69" s="299"/>
      <c r="F69" s="299"/>
      <c r="G69" s="299"/>
      <c r="H69" s="299"/>
      <c r="I69" s="299"/>
      <c r="J69" s="299"/>
      <c r="K69" s="49"/>
      <c r="L69" s="8"/>
      <c r="M69" s="8"/>
      <c r="N69" s="8"/>
      <c r="O69" s="48"/>
      <c r="P69" s="288">
        <v>0</v>
      </c>
      <c r="Q69" s="47"/>
      <c r="R69" s="7"/>
      <c r="S69" s="7"/>
      <c r="T69" s="7"/>
      <c r="U69" s="7"/>
      <c r="V69" s="7"/>
      <c r="W69" s="22"/>
      <c r="AA69" s="289"/>
    </row>
    <row r="70" spans="1:27" ht="12.6" customHeight="1" x14ac:dyDescent="0.25">
      <c r="A70" s="9"/>
      <c r="B70" s="35"/>
      <c r="C70" s="50"/>
      <c r="D70" s="298"/>
      <c r="E70" s="299"/>
      <c r="F70" s="299"/>
      <c r="G70" s="299"/>
      <c r="H70" s="299"/>
      <c r="I70" s="299"/>
      <c r="J70" s="299"/>
      <c r="K70" s="49"/>
      <c r="L70" s="8"/>
      <c r="M70" s="8"/>
      <c r="N70" s="8"/>
      <c r="O70" s="48"/>
      <c r="P70" s="288">
        <v>0</v>
      </c>
      <c r="Q70" s="47"/>
      <c r="R70" s="7"/>
      <c r="S70" s="7"/>
      <c r="T70" s="7"/>
      <c r="U70" s="7"/>
      <c r="V70" s="7"/>
      <c r="W70" s="22"/>
      <c r="AA70" s="289"/>
    </row>
    <row r="71" spans="1:27" ht="12.75" customHeight="1" x14ac:dyDescent="0.25">
      <c r="A71" s="9"/>
      <c r="B71" s="35"/>
      <c r="C71" s="46"/>
      <c r="D71" s="82"/>
      <c r="E71" s="82"/>
      <c r="F71" s="82"/>
      <c r="G71" s="82"/>
      <c r="H71" s="82"/>
      <c r="I71" s="82"/>
      <c r="J71" s="82"/>
      <c r="K71" s="45"/>
      <c r="L71" s="8"/>
      <c r="M71" s="8"/>
      <c r="N71" s="8"/>
      <c r="O71" s="44"/>
      <c r="P71" s="73"/>
      <c r="Q71" s="72"/>
      <c r="R71" s="7"/>
      <c r="S71" s="7"/>
      <c r="T71" s="7"/>
      <c r="U71" s="7"/>
      <c r="V71" s="7"/>
      <c r="W71" s="22"/>
      <c r="AA71" s="237"/>
    </row>
    <row r="72" spans="1:27" ht="12.75" customHeight="1" x14ac:dyDescent="0.25">
      <c r="A72" s="41"/>
      <c r="B72" s="40"/>
      <c r="C72" s="309" t="s">
        <v>24</v>
      </c>
      <c r="D72" s="310"/>
      <c r="E72" s="310"/>
      <c r="F72" s="310"/>
      <c r="G72" s="310"/>
      <c r="H72" s="71"/>
      <c r="I72" s="71"/>
      <c r="J72" s="242"/>
      <c r="K72" s="242"/>
      <c r="L72" s="69"/>
      <c r="M72" s="69"/>
      <c r="N72" s="69"/>
      <c r="O72" s="69"/>
      <c r="P72" s="243">
        <f>SUM(P67:P70)</f>
        <v>0</v>
      </c>
      <c r="Q72" s="67"/>
      <c r="R72" s="58"/>
      <c r="S72" s="58"/>
      <c r="T72" s="58"/>
      <c r="U72" s="58"/>
      <c r="V72" s="58"/>
      <c r="W72" s="36"/>
      <c r="AA72" s="238"/>
    </row>
    <row r="73" spans="1:27" ht="30" customHeight="1" x14ac:dyDescent="0.25">
      <c r="A73" s="9"/>
      <c r="B73" s="35"/>
      <c r="C73" s="186">
        <v>9</v>
      </c>
      <c r="D73" s="246" t="s">
        <v>48</v>
      </c>
      <c r="E73" s="247"/>
      <c r="F73" s="247"/>
      <c r="G73" s="247"/>
      <c r="H73" s="244"/>
      <c r="I73" s="248"/>
      <c r="J73" s="249"/>
      <c r="K73" s="245"/>
      <c r="L73" s="8"/>
      <c r="M73" s="8"/>
      <c r="N73" s="8"/>
      <c r="O73" s="48"/>
      <c r="P73" s="187" t="s">
        <v>21</v>
      </c>
      <c r="Q73" s="51"/>
      <c r="R73" s="7"/>
      <c r="S73" s="7"/>
      <c r="T73" s="7"/>
      <c r="U73" s="7"/>
      <c r="V73" s="7"/>
      <c r="W73" s="22"/>
      <c r="AA73" s="188" t="s">
        <v>22</v>
      </c>
    </row>
    <row r="74" spans="1:27" ht="12.6" customHeight="1" x14ac:dyDescent="0.25">
      <c r="A74" s="9"/>
      <c r="B74" s="35"/>
      <c r="C74" s="50"/>
      <c r="D74" s="298"/>
      <c r="E74" s="299"/>
      <c r="F74" s="299"/>
      <c r="G74" s="299"/>
      <c r="H74" s="299"/>
      <c r="I74" s="299"/>
      <c r="J74" s="299"/>
      <c r="K74" s="49"/>
      <c r="L74" s="8"/>
      <c r="M74" s="8"/>
      <c r="N74" s="8"/>
      <c r="O74" s="48"/>
      <c r="P74" s="296">
        <v>0</v>
      </c>
      <c r="Q74" s="75"/>
      <c r="R74" s="7"/>
      <c r="S74" s="7"/>
      <c r="T74" s="7"/>
      <c r="U74" s="7"/>
      <c r="V74" s="7"/>
      <c r="W74" s="22"/>
      <c r="AA74" s="289"/>
    </row>
    <row r="75" spans="1:27" ht="12.6" customHeight="1" x14ac:dyDescent="0.25">
      <c r="A75" s="9"/>
      <c r="B75" s="35"/>
      <c r="C75" s="50"/>
      <c r="D75" s="298"/>
      <c r="E75" s="299"/>
      <c r="F75" s="299"/>
      <c r="G75" s="299"/>
      <c r="H75" s="299"/>
      <c r="I75" s="299"/>
      <c r="J75" s="299"/>
      <c r="K75" s="49"/>
      <c r="L75" s="8"/>
      <c r="M75" s="8"/>
      <c r="N75" s="8"/>
      <c r="O75" s="48"/>
      <c r="P75" s="296">
        <v>0</v>
      </c>
      <c r="Q75" s="75"/>
      <c r="R75" s="7"/>
      <c r="S75" s="7"/>
      <c r="T75" s="7"/>
      <c r="U75" s="7"/>
      <c r="V75" s="7"/>
      <c r="W75" s="22"/>
      <c r="AA75" s="289"/>
    </row>
    <row r="76" spans="1:27" ht="12.6" customHeight="1" x14ac:dyDescent="0.25">
      <c r="A76" s="9"/>
      <c r="B76" s="35"/>
      <c r="C76" s="50"/>
      <c r="D76" s="298"/>
      <c r="E76" s="299"/>
      <c r="F76" s="299"/>
      <c r="G76" s="299"/>
      <c r="H76" s="299"/>
      <c r="I76" s="299"/>
      <c r="J76" s="299"/>
      <c r="K76" s="49"/>
      <c r="L76" s="8"/>
      <c r="M76" s="8"/>
      <c r="N76" s="8"/>
      <c r="O76" s="48"/>
      <c r="P76" s="296">
        <v>0</v>
      </c>
      <c r="Q76" s="75"/>
      <c r="R76" s="7"/>
      <c r="S76" s="7"/>
      <c r="T76" s="7"/>
      <c r="U76" s="7"/>
      <c r="V76" s="7"/>
      <c r="W76" s="22"/>
      <c r="AA76" s="289"/>
    </row>
    <row r="77" spans="1:27" ht="12.6" customHeight="1" x14ac:dyDescent="0.25">
      <c r="A77" s="9"/>
      <c r="B77" s="35"/>
      <c r="C77" s="50"/>
      <c r="D77" s="298"/>
      <c r="E77" s="299"/>
      <c r="F77" s="299"/>
      <c r="G77" s="299"/>
      <c r="H77" s="299"/>
      <c r="I77" s="299"/>
      <c r="J77" s="299"/>
      <c r="K77" s="49"/>
      <c r="L77" s="8"/>
      <c r="M77" s="8"/>
      <c r="N77" s="8"/>
      <c r="O77" s="48"/>
      <c r="P77" s="296">
        <v>0</v>
      </c>
      <c r="Q77" s="75"/>
      <c r="R77" s="7"/>
      <c r="S77" s="7"/>
      <c r="T77" s="7"/>
      <c r="U77" s="7"/>
      <c r="V77" s="7"/>
      <c r="W77" s="22"/>
      <c r="AA77" s="289"/>
    </row>
    <row r="78" spans="1:27" ht="12.75" customHeight="1" x14ac:dyDescent="0.25">
      <c r="A78" s="9"/>
      <c r="B78" s="35"/>
      <c r="C78" s="46"/>
      <c r="D78" s="82"/>
      <c r="E78" s="82"/>
      <c r="F78" s="82"/>
      <c r="G78" s="82"/>
      <c r="H78" s="82"/>
      <c r="I78" s="74"/>
      <c r="J78" s="74"/>
      <c r="K78" s="45"/>
      <c r="L78" s="8"/>
      <c r="M78" s="8"/>
      <c r="N78" s="8"/>
      <c r="O78" s="44"/>
      <c r="P78" s="73"/>
      <c r="Q78" s="72"/>
      <c r="R78" s="7"/>
      <c r="S78" s="7"/>
      <c r="T78" s="7"/>
      <c r="U78" s="7"/>
      <c r="V78" s="7"/>
      <c r="W78" s="22"/>
      <c r="AA78" s="237"/>
    </row>
    <row r="79" spans="1:27" ht="12.75" customHeight="1" x14ac:dyDescent="0.25">
      <c r="A79" s="41"/>
      <c r="B79" s="40"/>
      <c r="C79" s="309" t="s">
        <v>24</v>
      </c>
      <c r="D79" s="310"/>
      <c r="E79" s="310"/>
      <c r="F79" s="310"/>
      <c r="G79" s="310"/>
      <c r="H79" s="71"/>
      <c r="I79" s="71"/>
      <c r="J79" s="242"/>
      <c r="K79" s="242"/>
      <c r="L79" s="69"/>
      <c r="M79" s="69"/>
      <c r="N79" s="69"/>
      <c r="O79" s="69"/>
      <c r="P79" s="243">
        <f>SUM(P74:P77)</f>
        <v>0</v>
      </c>
      <c r="Q79" s="67"/>
      <c r="R79" s="58"/>
      <c r="S79" s="58"/>
      <c r="T79" s="58"/>
      <c r="U79" s="58"/>
      <c r="V79" s="58"/>
      <c r="W79" s="36"/>
      <c r="AA79" s="238"/>
    </row>
    <row r="80" spans="1:27" ht="15.75" customHeight="1" x14ac:dyDescent="0.25">
      <c r="A80" s="41"/>
      <c r="B80" s="40"/>
      <c r="C80" s="202"/>
      <c r="D80" s="246"/>
      <c r="E80" s="246"/>
      <c r="F80" s="246"/>
      <c r="G80" s="246"/>
      <c r="H80" s="250"/>
      <c r="I80" s="250" t="s">
        <v>49</v>
      </c>
      <c r="J80" s="251"/>
      <c r="K80" s="252"/>
      <c r="L80" s="64"/>
      <c r="M80" s="64"/>
      <c r="N80" s="64"/>
      <c r="O80" s="63"/>
      <c r="P80" s="203"/>
      <c r="Q80" s="55"/>
      <c r="R80" s="62"/>
      <c r="S80" s="62"/>
      <c r="T80" s="62"/>
      <c r="U80" s="62"/>
      <c r="V80" s="62"/>
      <c r="W80" s="61"/>
      <c r="AA80" s="188" t="s">
        <v>22</v>
      </c>
    </row>
    <row r="81" spans="1:27" x14ac:dyDescent="0.25">
      <c r="A81" s="9"/>
      <c r="B81" s="35"/>
      <c r="C81" s="60">
        <v>10</v>
      </c>
      <c r="D81" s="12" t="s">
        <v>50</v>
      </c>
      <c r="E81" s="12"/>
      <c r="F81" s="12"/>
      <c r="G81" s="8"/>
      <c r="H81" s="59"/>
      <c r="I81" s="302"/>
      <c r="J81" s="303"/>
      <c r="K81" s="49"/>
      <c r="L81" s="8"/>
      <c r="M81" s="8"/>
      <c r="N81" s="8"/>
      <c r="O81" s="48"/>
      <c r="P81" s="204"/>
      <c r="Q81" s="55"/>
      <c r="R81" s="58"/>
      <c r="S81" s="58"/>
      <c r="T81" s="58"/>
      <c r="U81" s="58"/>
      <c r="V81" s="58"/>
      <c r="W81" s="22"/>
      <c r="AA81" s="194"/>
    </row>
    <row r="82" spans="1:27" ht="9" customHeight="1" x14ac:dyDescent="0.25">
      <c r="A82" s="9"/>
      <c r="B82" s="35"/>
      <c r="C82" s="57"/>
      <c r="D82" s="8"/>
      <c r="E82" s="8"/>
      <c r="F82" s="8"/>
      <c r="G82" s="8"/>
      <c r="H82" s="8"/>
      <c r="I82" s="56"/>
      <c r="J82" s="56"/>
      <c r="K82" s="49"/>
      <c r="L82" s="8"/>
      <c r="M82" s="8"/>
      <c r="N82" s="8"/>
      <c r="O82" s="48"/>
      <c r="P82" s="205"/>
      <c r="Q82" s="55"/>
      <c r="R82" s="7"/>
      <c r="S82" s="7"/>
      <c r="T82" s="7"/>
      <c r="U82" s="7"/>
      <c r="V82" s="7"/>
      <c r="W82" s="22"/>
      <c r="AA82" s="237"/>
    </row>
    <row r="83" spans="1:27" ht="12.75" customHeight="1" x14ac:dyDescent="0.25">
      <c r="A83" s="9"/>
      <c r="B83" s="35"/>
      <c r="C83" s="206"/>
      <c r="D83" s="207"/>
      <c r="E83" s="207"/>
      <c r="F83" s="207"/>
      <c r="G83" s="207"/>
      <c r="H83" s="207"/>
      <c r="I83" s="208"/>
      <c r="J83" s="208"/>
      <c r="K83" s="207"/>
      <c r="L83" s="207"/>
      <c r="M83" s="207"/>
      <c r="N83" s="207"/>
      <c r="O83" s="48"/>
      <c r="P83" s="207"/>
      <c r="Q83" s="55"/>
      <c r="R83" s="209"/>
      <c r="S83" s="209"/>
      <c r="T83" s="209"/>
      <c r="U83" s="209"/>
      <c r="V83" s="209"/>
      <c r="W83" s="22"/>
      <c r="AA83" s="238"/>
    </row>
    <row r="84" spans="1:27" ht="8.25" customHeight="1" x14ac:dyDescent="0.25">
      <c r="A84" s="9"/>
      <c r="B84" s="35"/>
      <c r="C84" s="57"/>
      <c r="D84" s="8"/>
      <c r="E84" s="8"/>
      <c r="F84" s="8"/>
      <c r="G84" s="8"/>
      <c r="H84" s="8"/>
      <c r="I84" s="56"/>
      <c r="J84" s="56"/>
      <c r="K84" s="49"/>
      <c r="L84" s="8"/>
      <c r="M84" s="8"/>
      <c r="N84" s="8"/>
      <c r="O84" s="48"/>
      <c r="P84" s="31"/>
      <c r="Q84" s="55"/>
      <c r="R84" s="7"/>
      <c r="S84" s="7"/>
      <c r="T84" s="7"/>
      <c r="U84" s="7"/>
      <c r="V84" s="7"/>
      <c r="W84" s="22"/>
      <c r="AA84" s="237"/>
    </row>
    <row r="85" spans="1:27" ht="28.5" customHeight="1" x14ac:dyDescent="0.25">
      <c r="A85" s="9"/>
      <c r="B85" s="35"/>
      <c r="C85" s="54">
        <v>11</v>
      </c>
      <c r="D85" s="300" t="s">
        <v>51</v>
      </c>
      <c r="E85" s="300"/>
      <c r="F85" s="300"/>
      <c r="G85" s="300"/>
      <c r="H85" s="300"/>
      <c r="I85" s="300"/>
      <c r="J85" s="300"/>
      <c r="K85" s="301"/>
      <c r="L85" s="184"/>
      <c r="M85" s="184"/>
      <c r="N85" s="184"/>
      <c r="O85" s="53"/>
      <c r="P85" s="52" t="s">
        <v>21</v>
      </c>
      <c r="Q85" s="51"/>
      <c r="R85" s="7"/>
      <c r="S85" s="7"/>
      <c r="T85" s="7"/>
      <c r="U85" s="7"/>
      <c r="V85" s="7"/>
      <c r="W85" s="22"/>
      <c r="AA85" s="188" t="s">
        <v>22</v>
      </c>
    </row>
    <row r="86" spans="1:27" ht="12.6" customHeight="1" x14ac:dyDescent="0.25">
      <c r="A86" s="9"/>
      <c r="B86" s="35"/>
      <c r="C86" s="50"/>
      <c r="D86" s="298"/>
      <c r="E86" s="298"/>
      <c r="F86" s="298"/>
      <c r="G86" s="298"/>
      <c r="H86" s="299"/>
      <c r="I86" s="299"/>
      <c r="J86" s="299"/>
      <c r="K86" s="49"/>
      <c r="L86" s="8"/>
      <c r="M86" s="8"/>
      <c r="N86" s="8"/>
      <c r="O86" s="48"/>
      <c r="P86" s="288">
        <v>0</v>
      </c>
      <c r="Q86" s="47"/>
      <c r="R86" s="7"/>
      <c r="S86" s="7"/>
      <c r="T86" s="7" t="s">
        <v>23</v>
      </c>
      <c r="U86" s="7"/>
      <c r="V86" s="7"/>
      <c r="W86" s="22"/>
      <c r="AA86" s="289"/>
    </row>
    <row r="87" spans="1:27" ht="12.6" customHeight="1" x14ac:dyDescent="0.25">
      <c r="A87" s="9"/>
      <c r="B87" s="35"/>
      <c r="C87" s="50"/>
      <c r="D87" s="298"/>
      <c r="E87" s="298"/>
      <c r="F87" s="298"/>
      <c r="G87" s="298"/>
      <c r="H87" s="299"/>
      <c r="I87" s="299"/>
      <c r="J87" s="299"/>
      <c r="K87" s="49"/>
      <c r="L87" s="8"/>
      <c r="M87" s="8"/>
      <c r="N87" s="8"/>
      <c r="O87" s="48"/>
      <c r="P87" s="288">
        <v>0</v>
      </c>
      <c r="Q87" s="47"/>
      <c r="R87" s="7"/>
      <c r="S87" s="7"/>
      <c r="T87" s="7" t="s">
        <v>23</v>
      </c>
      <c r="U87" s="7"/>
      <c r="V87" s="7"/>
      <c r="W87" s="22"/>
      <c r="AA87" s="289"/>
    </row>
    <row r="88" spans="1:27" ht="12.75" customHeight="1" x14ac:dyDescent="0.25">
      <c r="A88" s="9"/>
      <c r="B88" s="35"/>
      <c r="C88" s="46"/>
      <c r="D88" s="82"/>
      <c r="E88" s="82"/>
      <c r="F88" s="82"/>
      <c r="G88" s="82"/>
      <c r="H88" s="82"/>
      <c r="I88" s="82"/>
      <c r="J88" s="82"/>
      <c r="K88" s="45"/>
      <c r="L88" s="8"/>
      <c r="M88" s="8"/>
      <c r="N88" s="8"/>
      <c r="O88" s="44"/>
      <c r="P88" s="43"/>
      <c r="Q88" s="42"/>
      <c r="R88" s="7"/>
      <c r="S88" s="7"/>
      <c r="T88" s="7"/>
      <c r="U88" s="7"/>
      <c r="V88" s="7"/>
      <c r="W88" s="22"/>
      <c r="AA88" s="21"/>
    </row>
    <row r="89" spans="1:27" ht="16.5" customHeight="1" x14ac:dyDescent="0.25">
      <c r="A89" s="41"/>
      <c r="B89" s="40"/>
      <c r="C89" s="311" t="s">
        <v>24</v>
      </c>
      <c r="D89" s="312"/>
      <c r="E89" s="312"/>
      <c r="F89" s="312"/>
      <c r="G89" s="312"/>
      <c r="H89" s="197"/>
      <c r="I89" s="197"/>
      <c r="J89" s="198"/>
      <c r="K89" s="198"/>
      <c r="L89" s="39"/>
      <c r="M89" s="39"/>
      <c r="N89" s="39"/>
      <c r="O89" s="39"/>
      <c r="P89" s="199">
        <f>SUM(P86:P87)</f>
        <v>0</v>
      </c>
      <c r="Q89" s="38"/>
      <c r="R89" s="37"/>
      <c r="S89" s="37"/>
      <c r="T89" s="37"/>
      <c r="U89" s="37"/>
      <c r="V89" s="37"/>
      <c r="W89" s="36"/>
      <c r="AA89" s="238"/>
    </row>
    <row r="90" spans="1:27" ht="9" customHeight="1" x14ac:dyDescent="0.25">
      <c r="A90" s="9"/>
      <c r="B90" s="35"/>
      <c r="C90" s="210"/>
      <c r="D90" s="244"/>
      <c r="E90" s="253"/>
      <c r="F90" s="244"/>
      <c r="G90" s="244"/>
      <c r="H90" s="244"/>
      <c r="I90" s="244"/>
      <c r="J90" s="244"/>
      <c r="K90" s="244"/>
      <c r="L90" s="244"/>
      <c r="M90" s="244"/>
      <c r="N90" s="244"/>
      <c r="O90" s="244"/>
      <c r="P90" s="244"/>
      <c r="Q90" s="245"/>
      <c r="R90" s="23"/>
      <c r="S90" s="23"/>
      <c r="T90" s="23"/>
      <c r="U90" s="23"/>
      <c r="V90" s="23"/>
      <c r="W90" s="22"/>
      <c r="AA90" s="21"/>
    </row>
    <row r="91" spans="1:27" ht="15.75" customHeight="1" x14ac:dyDescent="0.25">
      <c r="A91" s="30"/>
      <c r="B91" s="32"/>
      <c r="C91" s="313" t="s">
        <v>52</v>
      </c>
      <c r="D91" s="314"/>
      <c r="E91" s="314"/>
      <c r="F91" s="314"/>
      <c r="G91" s="314"/>
      <c r="H91" s="314"/>
      <c r="I91" s="314"/>
      <c r="J91" s="314"/>
      <c r="K91" s="178"/>
      <c r="L91" s="178"/>
      <c r="M91" s="178"/>
      <c r="N91" s="178"/>
      <c r="O91" s="178"/>
      <c r="P91" s="211">
        <f>+P18+P27+P33+P40+P49+P58+P65+P72+P79+P81+P89</f>
        <v>236000</v>
      </c>
      <c r="Q91" s="31"/>
      <c r="R91" s="23"/>
      <c r="S91" s="23"/>
      <c r="T91" s="23"/>
      <c r="U91" s="23"/>
      <c r="V91" s="23"/>
      <c r="W91" s="22"/>
      <c r="AA91" s="238"/>
    </row>
    <row r="92" spans="1:27" ht="6.6" customHeight="1" x14ac:dyDescent="0.25">
      <c r="A92" s="30"/>
      <c r="B92" s="29"/>
      <c r="C92" s="28"/>
      <c r="D92" s="27"/>
      <c r="E92" s="27"/>
      <c r="F92" s="27"/>
      <c r="G92" s="27"/>
      <c r="H92" s="27"/>
      <c r="I92" s="27"/>
      <c r="J92" s="27"/>
      <c r="K92" s="27"/>
      <c r="L92" s="27"/>
      <c r="M92" s="27"/>
      <c r="N92" s="27"/>
      <c r="O92" s="27"/>
      <c r="P92" s="26"/>
      <c r="Q92" s="25"/>
      <c r="R92" s="24"/>
      <c r="S92" s="23"/>
      <c r="T92" s="23"/>
      <c r="U92" s="23"/>
      <c r="V92" s="23"/>
      <c r="W92" s="23"/>
      <c r="X92" s="22"/>
      <c r="AA92" s="21"/>
    </row>
    <row r="93" spans="1:27" ht="8.25" customHeight="1" thickBot="1" x14ac:dyDescent="0.3">
      <c r="A93" s="9"/>
      <c r="B93" s="20"/>
      <c r="C93" s="19"/>
      <c r="D93" s="17"/>
      <c r="E93" s="17"/>
      <c r="F93" s="17"/>
      <c r="G93" s="17"/>
      <c r="H93" s="17"/>
      <c r="I93" s="17"/>
      <c r="J93" s="17"/>
      <c r="K93" s="17"/>
      <c r="L93" s="17"/>
      <c r="M93" s="17"/>
      <c r="N93" s="17"/>
      <c r="O93" s="17"/>
      <c r="P93" s="17"/>
      <c r="Q93" s="18"/>
      <c r="R93" s="17"/>
      <c r="S93" s="16"/>
      <c r="T93" s="16"/>
      <c r="U93" s="16"/>
      <c r="V93" s="16"/>
      <c r="W93" s="16"/>
      <c r="X93" s="15"/>
      <c r="Y93" s="14"/>
      <c r="Z93" s="14"/>
      <c r="AA93" s="254"/>
    </row>
    <row r="94" spans="1:27" x14ac:dyDescent="0.25">
      <c r="A94" s="9"/>
      <c r="B94" s="9"/>
      <c r="C94" s="8"/>
      <c r="D94" s="8"/>
      <c r="E94" s="8"/>
      <c r="F94" s="8"/>
      <c r="G94" s="8"/>
      <c r="H94" s="8"/>
      <c r="I94" s="8"/>
      <c r="J94" s="8"/>
      <c r="K94" s="8"/>
      <c r="L94" s="8"/>
      <c r="M94" s="8"/>
      <c r="N94" s="8"/>
      <c r="O94" s="8"/>
      <c r="P94" s="8"/>
      <c r="Q94" s="8"/>
      <c r="R94" s="8"/>
      <c r="S94" s="8"/>
      <c r="T94" s="7"/>
      <c r="U94" s="7"/>
      <c r="V94" s="7"/>
      <c r="W94" s="7"/>
      <c r="X94" s="7"/>
      <c r="Y94" s="7"/>
    </row>
    <row r="95" spans="1:27" x14ac:dyDescent="0.25">
      <c r="A95" s="9"/>
      <c r="B95" s="9"/>
      <c r="C95" s="8"/>
      <c r="D95" s="8"/>
      <c r="E95" s="8"/>
      <c r="F95" s="8"/>
      <c r="G95" s="8"/>
      <c r="H95" s="8"/>
      <c r="I95" s="8"/>
      <c r="J95" s="8"/>
      <c r="K95" s="8"/>
      <c r="L95" s="8"/>
      <c r="M95" s="8"/>
      <c r="N95" s="8"/>
      <c r="O95" s="8"/>
      <c r="P95" s="8"/>
      <c r="Q95" s="8"/>
      <c r="R95" s="8"/>
      <c r="S95" s="8"/>
      <c r="T95" s="7"/>
      <c r="U95" s="7"/>
      <c r="V95" s="7"/>
      <c r="W95" s="7"/>
      <c r="X95" s="7"/>
      <c r="Y95" s="7"/>
    </row>
    <row r="96" spans="1:27" x14ac:dyDescent="0.25">
      <c r="A96" s="9"/>
      <c r="B96" s="13"/>
      <c r="C96" s="8"/>
      <c r="D96" s="12"/>
      <c r="E96" s="8"/>
      <c r="F96" s="10"/>
      <c r="G96" s="8"/>
      <c r="H96" s="8"/>
      <c r="I96" s="8"/>
      <c r="J96" s="8"/>
      <c r="K96" s="8"/>
      <c r="L96" s="8"/>
      <c r="M96" s="8"/>
      <c r="N96" s="8"/>
      <c r="O96" s="8"/>
      <c r="P96" s="8"/>
      <c r="Q96" s="8"/>
      <c r="R96" s="11"/>
      <c r="S96" s="8"/>
      <c r="T96" s="7"/>
      <c r="U96" s="7"/>
      <c r="V96" s="7"/>
      <c r="W96" s="7"/>
      <c r="X96" s="7"/>
      <c r="Y96" s="7"/>
    </row>
    <row r="97" spans="1:25" x14ac:dyDescent="0.25">
      <c r="A97" s="9"/>
      <c r="B97" s="9"/>
      <c r="C97" s="8"/>
      <c r="D97" s="8"/>
      <c r="E97" s="8"/>
      <c r="F97" s="8"/>
      <c r="G97" s="8"/>
      <c r="H97" s="8"/>
      <c r="I97" s="8"/>
      <c r="J97" s="8"/>
      <c r="K97" s="8"/>
      <c r="L97" s="8"/>
      <c r="M97" s="8"/>
      <c r="N97" s="8"/>
      <c r="O97" s="8"/>
      <c r="P97" s="10"/>
      <c r="Q97" s="8"/>
      <c r="R97" s="8"/>
      <c r="S97" s="8"/>
      <c r="T97" s="7"/>
      <c r="U97" s="7"/>
      <c r="V97" s="7"/>
      <c r="W97" s="7"/>
      <c r="X97" s="7"/>
      <c r="Y97" s="7"/>
    </row>
    <row r="98" spans="1:25" x14ac:dyDescent="0.25">
      <c r="A98" s="9"/>
      <c r="B98" s="9"/>
      <c r="C98" s="8"/>
      <c r="D98" s="8"/>
      <c r="E98" s="8"/>
      <c r="F98" s="8"/>
      <c r="G98" s="8"/>
      <c r="H98" s="8"/>
      <c r="I98" s="8"/>
      <c r="J98" s="8"/>
      <c r="K98" s="8"/>
      <c r="L98" s="8"/>
      <c r="M98" s="8"/>
      <c r="N98" s="8"/>
      <c r="O98" s="8"/>
      <c r="P98" s="8"/>
      <c r="Q98" s="8"/>
      <c r="R98" s="8"/>
      <c r="S98" s="8"/>
      <c r="T98" s="7"/>
      <c r="U98" s="7"/>
      <c r="V98" s="7"/>
      <c r="W98" s="7"/>
      <c r="X98" s="7"/>
      <c r="Y98" s="7"/>
    </row>
    <row r="99" spans="1:25" x14ac:dyDescent="0.25">
      <c r="A99" s="9"/>
      <c r="B99" s="9"/>
      <c r="C99" s="8"/>
      <c r="D99" s="8"/>
      <c r="E99" s="8"/>
      <c r="F99" s="8"/>
      <c r="G99" s="8"/>
      <c r="H99" s="8"/>
      <c r="I99" s="10"/>
      <c r="J99" s="8"/>
      <c r="K99" s="8"/>
      <c r="L99" s="8"/>
      <c r="M99" s="8"/>
      <c r="N99" s="8"/>
      <c r="O99" s="8"/>
      <c r="P99" s="8"/>
      <c r="Q99" s="8"/>
      <c r="R99" s="8"/>
      <c r="S99" s="8"/>
      <c r="T99" s="7"/>
      <c r="U99" s="7"/>
      <c r="V99" s="7"/>
      <c r="W99" s="7"/>
      <c r="X99" s="7"/>
      <c r="Y99" s="7"/>
    </row>
    <row r="100" spans="1:25" x14ac:dyDescent="0.25">
      <c r="A100" s="9"/>
      <c r="B100" s="9"/>
      <c r="C100" s="8"/>
      <c r="D100" s="8"/>
      <c r="E100" s="8"/>
      <c r="F100" s="8"/>
      <c r="G100" s="8"/>
      <c r="H100" s="8"/>
      <c r="I100" s="8"/>
      <c r="J100" s="8"/>
      <c r="K100" s="8"/>
      <c r="L100" s="8"/>
      <c r="M100" s="8"/>
      <c r="N100" s="8"/>
      <c r="O100" s="8"/>
      <c r="P100" s="8"/>
      <c r="Q100" s="8"/>
      <c r="R100" s="8"/>
      <c r="S100" s="8"/>
      <c r="T100" s="7"/>
      <c r="U100" s="7"/>
      <c r="V100" s="7"/>
      <c r="W100" s="7"/>
      <c r="X100" s="7"/>
      <c r="Y100" s="7"/>
    </row>
    <row r="101" spans="1:25" x14ac:dyDescent="0.25">
      <c r="A101" s="9"/>
      <c r="B101" s="9"/>
      <c r="C101" s="8"/>
      <c r="D101" s="8"/>
      <c r="E101" s="8"/>
      <c r="F101" s="8"/>
      <c r="G101" s="8"/>
      <c r="H101" s="8"/>
      <c r="I101" s="8"/>
      <c r="J101" s="8"/>
      <c r="K101" s="8"/>
      <c r="L101" s="8"/>
      <c r="M101" s="8"/>
      <c r="N101" s="8"/>
      <c r="O101" s="8"/>
      <c r="P101" s="8"/>
      <c r="Q101" s="8"/>
      <c r="R101" s="8"/>
      <c r="S101" s="8"/>
      <c r="T101" s="7"/>
      <c r="U101" s="7"/>
      <c r="V101" s="7"/>
      <c r="W101" s="7"/>
      <c r="X101" s="7"/>
      <c r="Y101" s="7"/>
    </row>
    <row r="102" spans="1:25" x14ac:dyDescent="0.25">
      <c r="A102" s="9"/>
      <c r="B102" s="9"/>
      <c r="C102" s="8"/>
      <c r="D102" s="8"/>
      <c r="E102" s="8"/>
      <c r="F102" s="8"/>
      <c r="G102" s="8"/>
      <c r="H102" s="8"/>
      <c r="I102" s="8"/>
      <c r="J102" s="8"/>
      <c r="K102" s="8"/>
      <c r="L102" s="8"/>
      <c r="M102" s="8"/>
      <c r="N102" s="8"/>
      <c r="O102" s="8"/>
      <c r="P102" s="8"/>
      <c r="Q102" s="8"/>
      <c r="R102" s="8"/>
      <c r="S102" s="8"/>
      <c r="T102" s="7"/>
      <c r="U102" s="7"/>
      <c r="V102" s="7"/>
      <c r="W102" s="7"/>
      <c r="X102" s="7"/>
      <c r="Y102" s="7"/>
    </row>
    <row r="103" spans="1:25" x14ac:dyDescent="0.25">
      <c r="A103" s="9"/>
      <c r="B103" s="9"/>
      <c r="C103" s="8"/>
      <c r="D103" s="8"/>
      <c r="E103" s="8"/>
      <c r="F103" s="8"/>
      <c r="G103" s="8"/>
      <c r="H103" s="8"/>
      <c r="I103" s="8"/>
      <c r="J103" s="8"/>
      <c r="K103" s="8"/>
      <c r="L103" s="8"/>
      <c r="M103" s="8"/>
      <c r="N103" s="8"/>
      <c r="O103" s="8"/>
      <c r="P103" s="8"/>
      <c r="Q103" s="8"/>
      <c r="R103" s="8"/>
      <c r="S103" s="8"/>
      <c r="T103" s="7"/>
      <c r="U103" s="7"/>
      <c r="V103" s="7"/>
      <c r="W103" s="7"/>
      <c r="X103" s="7"/>
      <c r="Y103" s="7"/>
    </row>
    <row r="104" spans="1:25" x14ac:dyDescent="0.25">
      <c r="A104" s="9"/>
      <c r="B104" s="9"/>
      <c r="C104" s="8"/>
      <c r="D104" s="8"/>
      <c r="E104" s="8"/>
      <c r="F104" s="8"/>
      <c r="G104" s="8"/>
      <c r="H104" s="8"/>
      <c r="I104" s="8"/>
      <c r="J104" s="8"/>
      <c r="K104" s="8"/>
      <c r="L104" s="8"/>
      <c r="M104" s="8"/>
      <c r="N104" s="8"/>
      <c r="O104" s="8"/>
      <c r="P104" s="8"/>
      <c r="Q104" s="8"/>
      <c r="R104" s="8"/>
      <c r="S104" s="8"/>
      <c r="T104" s="7"/>
      <c r="U104" s="7"/>
      <c r="V104" s="7"/>
      <c r="W104" s="7"/>
      <c r="X104" s="7"/>
      <c r="Y104" s="7"/>
    </row>
  </sheetData>
  <sheetProtection algorithmName="SHA-512" hashValue="FtINKZ1klesieq+N4yZUJKEJ5U05VdcAao8kp0dAH/dHmaBPvJxUKEjhJkeIKodkAC+1QT5LMWuuDb45qq5scg==" saltValue="zjW7BCanxr+ZXgdKS2690w==" spinCount="100000" sheet="1" selectLockedCells="1"/>
  <mergeCells count="78">
    <mergeCell ref="D61:J61"/>
    <mergeCell ref="D54:G54"/>
    <mergeCell ref="C58:G58"/>
    <mergeCell ref="D60:J60"/>
    <mergeCell ref="D52:G52"/>
    <mergeCell ref="D56:G56"/>
    <mergeCell ref="D51:G51"/>
    <mergeCell ref="D53:G53"/>
    <mergeCell ref="D55:G55"/>
    <mergeCell ref="D32:K32"/>
    <mergeCell ref="D30:G30"/>
    <mergeCell ref="D44:K44"/>
    <mergeCell ref="D47:K47"/>
    <mergeCell ref="D41:K41"/>
    <mergeCell ref="D38:G38"/>
    <mergeCell ref="D46:K46"/>
    <mergeCell ref="D45:K45"/>
    <mergeCell ref="C33:K33"/>
    <mergeCell ref="D43:K43"/>
    <mergeCell ref="D36:G36"/>
    <mergeCell ref="C40:G40"/>
    <mergeCell ref="D37:G37"/>
    <mergeCell ref="D34:G34"/>
    <mergeCell ref="D35:G35"/>
    <mergeCell ref="D42:K42"/>
    <mergeCell ref="S1:X1"/>
    <mergeCell ref="C2:S2"/>
    <mergeCell ref="R5:S5"/>
    <mergeCell ref="R8:S8"/>
    <mergeCell ref="R3:S3"/>
    <mergeCell ref="F3:G3"/>
    <mergeCell ref="K3:P3"/>
    <mergeCell ref="K5:P5"/>
    <mergeCell ref="B7:E7"/>
    <mergeCell ref="B5:E5"/>
    <mergeCell ref="C10:K11"/>
    <mergeCell ref="K7:AA7"/>
    <mergeCell ref="AA9:AA12"/>
    <mergeCell ref="P10:P11"/>
    <mergeCell ref="R9:W9"/>
    <mergeCell ref="V10:V11"/>
    <mergeCell ref="B3:E3"/>
    <mergeCell ref="D20:G20"/>
    <mergeCell ref="C18:G18"/>
    <mergeCell ref="D14:G14"/>
    <mergeCell ref="D15:G15"/>
    <mergeCell ref="D16:G16"/>
    <mergeCell ref="D13:G13"/>
    <mergeCell ref="D29:G29"/>
    <mergeCell ref="D31:G31"/>
    <mergeCell ref="D21:G21"/>
    <mergeCell ref="D22:G22"/>
    <mergeCell ref="D28:G28"/>
    <mergeCell ref="D25:G25"/>
    <mergeCell ref="D24:G24"/>
    <mergeCell ref="D23:G23"/>
    <mergeCell ref="C27:G27"/>
    <mergeCell ref="D64:F64"/>
    <mergeCell ref="D63:J63"/>
    <mergeCell ref="C65:G65"/>
    <mergeCell ref="C49:G49"/>
    <mergeCell ref="C91:J91"/>
    <mergeCell ref="D74:J74"/>
    <mergeCell ref="D75:J75"/>
    <mergeCell ref="D76:J76"/>
    <mergeCell ref="D77:J77"/>
    <mergeCell ref="C79:G79"/>
    <mergeCell ref="C89:G89"/>
    <mergeCell ref="D68:J68"/>
    <mergeCell ref="C72:G72"/>
    <mergeCell ref="D70:J70"/>
    <mergeCell ref="D67:J67"/>
    <mergeCell ref="D62:J62"/>
    <mergeCell ref="D87:J87"/>
    <mergeCell ref="D86:J86"/>
    <mergeCell ref="D85:K85"/>
    <mergeCell ref="I81:J81"/>
    <mergeCell ref="D69:J69"/>
  </mergeCells>
  <conditionalFormatting sqref="J71">
    <cfRule type="expression" dxfId="531" priority="264" stopIfTrue="1">
      <formula>AND($P71&gt;0,$J71=0)</formula>
    </cfRule>
  </conditionalFormatting>
  <conditionalFormatting sqref="J74:J77">
    <cfRule type="expression" dxfId="530" priority="263" stopIfTrue="1">
      <formula>AND($P74&gt;0,$J74=0)</formula>
    </cfRule>
  </conditionalFormatting>
  <conditionalFormatting sqref="J75">
    <cfRule type="expression" dxfId="529" priority="262" stopIfTrue="1">
      <formula>AND($P75&gt;0,$J75=0)</formula>
    </cfRule>
  </conditionalFormatting>
  <conditionalFormatting sqref="I14">
    <cfRule type="expression" dxfId="528" priority="261" stopIfTrue="1">
      <formula>AND($P14&gt;0,$I14="")</formula>
    </cfRule>
  </conditionalFormatting>
  <conditionalFormatting sqref="I15">
    <cfRule type="expression" dxfId="527" priority="260" stopIfTrue="1">
      <formula>AND($P15&gt;0,$I15="")</formula>
    </cfRule>
  </conditionalFormatting>
  <conditionalFormatting sqref="I16">
    <cfRule type="expression" dxfId="526" priority="259" stopIfTrue="1">
      <formula>AND($P16&gt;0,$I16="")</formula>
    </cfRule>
  </conditionalFormatting>
  <conditionalFormatting sqref="I17">
    <cfRule type="expression" dxfId="525" priority="258" stopIfTrue="1">
      <formula>AND($P17&gt;0,$I17="")</formula>
    </cfRule>
  </conditionalFormatting>
  <conditionalFormatting sqref="I19">
    <cfRule type="expression" dxfId="524" priority="257" stopIfTrue="1">
      <formula>AND($P19&gt;0,$I19="")</formula>
    </cfRule>
  </conditionalFormatting>
  <conditionalFormatting sqref="I20">
    <cfRule type="expression" dxfId="523" priority="256" stopIfTrue="1">
      <formula>AND($P20&gt;0,$I20="")</formula>
    </cfRule>
  </conditionalFormatting>
  <conditionalFormatting sqref="I30">
    <cfRule type="expression" dxfId="522" priority="255" stopIfTrue="1">
      <formula>AND($P30&gt;0,$I30="")</formula>
    </cfRule>
  </conditionalFormatting>
  <conditionalFormatting sqref="I31">
    <cfRule type="expression" dxfId="521" priority="254" stopIfTrue="1">
      <formula>AND($P31&gt;0,$I31="")</formula>
    </cfRule>
  </conditionalFormatting>
  <conditionalFormatting sqref="I32">
    <cfRule type="expression" dxfId="520" priority="253" stopIfTrue="1">
      <formula>AND($P32&gt;0,$I32="")</formula>
    </cfRule>
  </conditionalFormatting>
  <conditionalFormatting sqref="I33">
    <cfRule type="expression" dxfId="519" priority="252" stopIfTrue="1">
      <formula>AND($P33&gt;0,$I33="")</formula>
    </cfRule>
  </conditionalFormatting>
  <conditionalFormatting sqref="I34">
    <cfRule type="expression" dxfId="518" priority="251" stopIfTrue="1">
      <formula>AND($P34&gt;0,$I34="")</formula>
    </cfRule>
  </conditionalFormatting>
  <conditionalFormatting sqref="I35">
    <cfRule type="expression" dxfId="517" priority="250" stopIfTrue="1">
      <formula>AND($P35&gt;0,$I35="")</formula>
    </cfRule>
  </conditionalFormatting>
  <conditionalFormatting sqref="I44:I45">
    <cfRule type="expression" dxfId="516" priority="249" stopIfTrue="1">
      <formula>AND($P44&gt;0,$I44="")</formula>
    </cfRule>
  </conditionalFormatting>
  <conditionalFormatting sqref="I46">
    <cfRule type="expression" dxfId="515" priority="248" stopIfTrue="1">
      <formula>AND($P46&gt;0,$I46="")</formula>
    </cfRule>
  </conditionalFormatting>
  <conditionalFormatting sqref="I47">
    <cfRule type="expression" dxfId="514" priority="247" stopIfTrue="1">
      <formula>AND($P47&gt;0,$I47="")</formula>
    </cfRule>
  </conditionalFormatting>
  <conditionalFormatting sqref="I48">
    <cfRule type="expression" dxfId="513" priority="246" stopIfTrue="1">
      <formula>AND($P48&gt;0,$I48="")</formula>
    </cfRule>
  </conditionalFormatting>
  <conditionalFormatting sqref="I71">
    <cfRule type="expression" dxfId="512" priority="245" stopIfTrue="1">
      <formula>AND($P71&gt;0,$I71="")</formula>
    </cfRule>
  </conditionalFormatting>
  <conditionalFormatting sqref="I74:I77">
    <cfRule type="expression" dxfId="511" priority="244" stopIfTrue="1">
      <formula>AND($P74&gt;0,$I74="")</formula>
    </cfRule>
  </conditionalFormatting>
  <conditionalFormatting sqref="I75">
    <cfRule type="expression" dxfId="510" priority="243" stopIfTrue="1">
      <formula>AND($P75&gt;0,$I75="")</formula>
    </cfRule>
  </conditionalFormatting>
  <conditionalFormatting sqref="D14:G14">
    <cfRule type="expression" dxfId="509" priority="242" stopIfTrue="1">
      <formula>AND($P14&gt;0,$D14="")</formula>
    </cfRule>
  </conditionalFormatting>
  <conditionalFormatting sqref="D15:G15">
    <cfRule type="expression" dxfId="508" priority="241" stopIfTrue="1">
      <formula>AND($P15&gt;0,$D15="")</formula>
    </cfRule>
  </conditionalFormatting>
  <conditionalFormatting sqref="D16:G16">
    <cfRule type="expression" dxfId="507" priority="240" stopIfTrue="1">
      <formula>AND($P16&gt;0,$D16="")</formula>
    </cfRule>
  </conditionalFormatting>
  <conditionalFormatting sqref="D17:G17">
    <cfRule type="expression" dxfId="506" priority="239" stopIfTrue="1">
      <formula>AND($P17&gt;0,$D17="")</formula>
    </cfRule>
  </conditionalFormatting>
  <conditionalFormatting sqref="D18:G18">
    <cfRule type="expression" dxfId="505" priority="238" stopIfTrue="1">
      <formula>AND($P18&gt;0,$D18="")</formula>
    </cfRule>
  </conditionalFormatting>
  <conditionalFormatting sqref="D19:G19">
    <cfRule type="expression" dxfId="504" priority="237" stopIfTrue="1">
      <formula>AND($P19&gt;0,$D19="")</formula>
    </cfRule>
  </conditionalFormatting>
  <conditionalFormatting sqref="D20:G20">
    <cfRule type="expression" dxfId="503" priority="236" stopIfTrue="1">
      <formula>AND($P20&gt;0,$D20="")</formula>
    </cfRule>
  </conditionalFormatting>
  <conditionalFormatting sqref="D30:G30">
    <cfRule type="expression" dxfId="502" priority="235" stopIfTrue="1">
      <formula>AND($P30&gt;0,$D30="")</formula>
    </cfRule>
  </conditionalFormatting>
  <conditionalFormatting sqref="D31:G31">
    <cfRule type="expression" dxfId="501" priority="234" stopIfTrue="1">
      <formula>AND($P31&gt;0,$D31="")</formula>
    </cfRule>
  </conditionalFormatting>
  <conditionalFormatting sqref="D32:G32">
    <cfRule type="expression" dxfId="500" priority="233" stopIfTrue="1">
      <formula>AND($P32&gt;0,$D32="")</formula>
    </cfRule>
  </conditionalFormatting>
  <conditionalFormatting sqref="D33:G33">
    <cfRule type="expression" dxfId="499" priority="232" stopIfTrue="1">
      <formula>AND($P33&gt;0,$D33="")</formula>
    </cfRule>
  </conditionalFormatting>
  <conditionalFormatting sqref="D34:G34">
    <cfRule type="expression" dxfId="498" priority="231" stopIfTrue="1">
      <formula>AND($P34&gt;0,$D34="")</formula>
    </cfRule>
  </conditionalFormatting>
  <conditionalFormatting sqref="D35:G38">
    <cfRule type="expression" dxfId="497" priority="230" stopIfTrue="1">
      <formula>AND($P35&gt;0,$D35="")</formula>
    </cfRule>
  </conditionalFormatting>
  <conditionalFormatting sqref="D44:G44">
    <cfRule type="expression" dxfId="496" priority="229" stopIfTrue="1">
      <formula>AND($P44&gt;0,$D44="")</formula>
    </cfRule>
  </conditionalFormatting>
  <conditionalFormatting sqref="D45:G45">
    <cfRule type="expression" dxfId="495" priority="228" stopIfTrue="1">
      <formula>AND($P45&gt;0,$D45="")</formula>
    </cfRule>
  </conditionalFormatting>
  <conditionalFormatting sqref="D46:G46">
    <cfRule type="expression" dxfId="494" priority="227" stopIfTrue="1">
      <formula>AND($P46&gt;0,$D46="")</formula>
    </cfRule>
  </conditionalFormatting>
  <conditionalFormatting sqref="D47:G47">
    <cfRule type="expression" dxfId="493" priority="226" stopIfTrue="1">
      <formula>AND($P47&gt;0,$D47="")</formula>
    </cfRule>
  </conditionalFormatting>
  <conditionalFormatting sqref="D48:G48">
    <cfRule type="expression" dxfId="492" priority="225" stopIfTrue="1">
      <formula>AND($P48&gt;0,$D48="")</formula>
    </cfRule>
  </conditionalFormatting>
  <conditionalFormatting sqref="D49:G49">
    <cfRule type="expression" dxfId="491" priority="224" stopIfTrue="1">
      <formula>AND($P49&gt;0,$D49="")</formula>
    </cfRule>
  </conditionalFormatting>
  <conditionalFormatting sqref="D71:G71">
    <cfRule type="expression" dxfId="490" priority="223" stopIfTrue="1">
      <formula>AND($P71&gt;0,$D71="")</formula>
    </cfRule>
  </conditionalFormatting>
  <conditionalFormatting sqref="D72:G72">
    <cfRule type="expression" dxfId="489" priority="222" stopIfTrue="1">
      <formula>AND($P72&gt;0,$D72="")</formula>
    </cfRule>
  </conditionalFormatting>
  <conditionalFormatting sqref="D73:G73">
    <cfRule type="expression" dxfId="488" priority="221" stopIfTrue="1">
      <formula>AND($P73&gt;0,$D73="")</formula>
    </cfRule>
  </conditionalFormatting>
  <conditionalFormatting sqref="D74:G77">
    <cfRule type="expression" dxfId="487" priority="220" stopIfTrue="1">
      <formula>AND($P74&gt;0,$D74="")</formula>
    </cfRule>
  </conditionalFormatting>
  <conditionalFormatting sqref="D75:G75">
    <cfRule type="expression" dxfId="486" priority="219" stopIfTrue="1">
      <formula>AND($P75&gt;0,$D75="")</formula>
    </cfRule>
  </conditionalFormatting>
  <conditionalFormatting sqref="D80:J80">
    <cfRule type="expression" dxfId="485" priority="218" stopIfTrue="1">
      <formula>AND($D80="",$P80&gt;0)</formula>
    </cfRule>
  </conditionalFormatting>
  <conditionalFormatting sqref="D81:J81">
    <cfRule type="expression" dxfId="484" priority="217" stopIfTrue="1">
      <formula>AND($D81="",$P81&gt;0)</formula>
    </cfRule>
  </conditionalFormatting>
  <conditionalFormatting sqref="D82:J84">
    <cfRule type="expression" dxfId="483" priority="216" stopIfTrue="1">
      <formula>AND($D82="",$P82&gt;0)</formula>
    </cfRule>
  </conditionalFormatting>
  <conditionalFormatting sqref="D85:J85">
    <cfRule type="expression" dxfId="482" priority="215" stopIfTrue="1">
      <formula>AND($D85="",$P85&gt;0)</formula>
    </cfRule>
  </conditionalFormatting>
  <conditionalFormatting sqref="D86:J87">
    <cfRule type="expression" dxfId="481" priority="214" stopIfTrue="1">
      <formula>AND($D86="",$P86&gt;0)</formula>
    </cfRule>
  </conditionalFormatting>
  <conditionalFormatting sqref="D87:J87">
    <cfRule type="expression" dxfId="480" priority="213" stopIfTrue="1">
      <formula>AND($D87="",$P87&gt;0)</formula>
    </cfRule>
  </conditionalFormatting>
  <conditionalFormatting sqref="P116">
    <cfRule type="expression" dxfId="479" priority="212" stopIfTrue="1">
      <formula>$P$116&gt;valTIAlloc</formula>
    </cfRule>
  </conditionalFormatting>
  <conditionalFormatting sqref="J17">
    <cfRule type="expression" dxfId="478" priority="211" stopIfTrue="1">
      <formula>AND($J17="",$P17&gt;0)</formula>
    </cfRule>
  </conditionalFormatting>
  <conditionalFormatting sqref="J19">
    <cfRule type="expression" dxfId="477" priority="210" stopIfTrue="1">
      <formula>AND($J19="",$P19&gt;0)</formula>
    </cfRule>
  </conditionalFormatting>
  <conditionalFormatting sqref="J32">
    <cfRule type="expression" dxfId="476" priority="209" stopIfTrue="1">
      <formula>AND($J32="",$P32&gt;0)</formula>
    </cfRule>
  </conditionalFormatting>
  <conditionalFormatting sqref="J33">
    <cfRule type="expression" dxfId="475" priority="208" stopIfTrue="1">
      <formula>AND($J33="",$P33&gt;0)</formula>
    </cfRule>
  </conditionalFormatting>
  <conditionalFormatting sqref="J34">
    <cfRule type="expression" dxfId="474" priority="207" stopIfTrue="1">
      <formula>AND($J34="",$P34&gt;0)</formula>
    </cfRule>
  </conditionalFormatting>
  <conditionalFormatting sqref="J35">
    <cfRule type="expression" dxfId="473" priority="206" stopIfTrue="1">
      <formula>AND($J35="",$P35&gt;0)</formula>
    </cfRule>
  </conditionalFormatting>
  <conditionalFormatting sqref="J44">
    <cfRule type="expression" dxfId="472" priority="205" stopIfTrue="1">
      <formula>AND($J44="",$P44&gt;0)</formula>
    </cfRule>
  </conditionalFormatting>
  <conditionalFormatting sqref="J45">
    <cfRule type="expression" dxfId="471" priority="204" stopIfTrue="1">
      <formula>AND($J45="",$P45&gt;0)</formula>
    </cfRule>
  </conditionalFormatting>
  <conditionalFormatting sqref="J46">
    <cfRule type="expression" dxfId="470" priority="203" stopIfTrue="1">
      <formula>AND($J46="",$P46&gt;0)</formula>
    </cfRule>
  </conditionalFormatting>
  <conditionalFormatting sqref="J47">
    <cfRule type="expression" dxfId="469" priority="202" stopIfTrue="1">
      <formula>AND($J47="",$P47&gt;0)</formula>
    </cfRule>
  </conditionalFormatting>
  <conditionalFormatting sqref="J48">
    <cfRule type="expression" dxfId="468" priority="201" stopIfTrue="1">
      <formula>AND($J48="",$P48&gt;0)</formula>
    </cfRule>
  </conditionalFormatting>
  <conditionalFormatting sqref="P108">
    <cfRule type="expression" dxfId="467" priority="200" stopIfTrue="1">
      <formula>AND($I$108&lt;&gt;"",$P$108="")</formula>
    </cfRule>
  </conditionalFormatting>
  <conditionalFormatting sqref="I108:J108">
    <cfRule type="expression" dxfId="466" priority="199" stopIfTrue="1">
      <formula>AND($P$108&lt;&gt;"",$I$108="")</formula>
    </cfRule>
  </conditionalFormatting>
  <conditionalFormatting sqref="J26">
    <cfRule type="expression" dxfId="465" priority="198" stopIfTrue="1">
      <formula>AND($P26&gt;0,$J26=0)</formula>
    </cfRule>
  </conditionalFormatting>
  <conditionalFormatting sqref="I22">
    <cfRule type="expression" dxfId="464" priority="197" stopIfTrue="1">
      <formula>AND($P22&gt;0,$I22="")</formula>
    </cfRule>
  </conditionalFormatting>
  <conditionalFormatting sqref="I23">
    <cfRule type="expression" dxfId="463" priority="196" stopIfTrue="1">
      <formula>AND($P23&gt;0,$I23="")</formula>
    </cfRule>
  </conditionalFormatting>
  <conditionalFormatting sqref="I24">
    <cfRule type="expression" dxfId="462" priority="195" stopIfTrue="1">
      <formula>AND($P24&gt;0,$I24="")</formula>
    </cfRule>
  </conditionalFormatting>
  <conditionalFormatting sqref="I25">
    <cfRule type="expression" dxfId="461" priority="194" stopIfTrue="1">
      <formula>AND($P25&gt;0,$I25="")</formula>
    </cfRule>
  </conditionalFormatting>
  <conditionalFormatting sqref="I26">
    <cfRule type="expression" dxfId="460" priority="193" stopIfTrue="1">
      <formula>AND($P26&gt;0,$I26="")</formula>
    </cfRule>
  </conditionalFormatting>
  <conditionalFormatting sqref="H26">
    <cfRule type="expression" dxfId="459" priority="192" stopIfTrue="1">
      <formula>AND(P26&gt;0,$H26="")</formula>
    </cfRule>
  </conditionalFormatting>
  <conditionalFormatting sqref="D22:G22">
    <cfRule type="expression" dxfId="458" priority="191" stopIfTrue="1">
      <formula>AND($P22&gt;0,$D22="")</formula>
    </cfRule>
  </conditionalFormatting>
  <conditionalFormatting sqref="D23:G23">
    <cfRule type="expression" dxfId="457" priority="190" stopIfTrue="1">
      <formula>AND($P23&gt;0,$D23="")</formula>
    </cfRule>
  </conditionalFormatting>
  <conditionalFormatting sqref="D24:G24">
    <cfRule type="expression" dxfId="456" priority="189" stopIfTrue="1">
      <formula>AND($P24&gt;0,$D24="")</formula>
    </cfRule>
  </conditionalFormatting>
  <conditionalFormatting sqref="D25:G25">
    <cfRule type="expression" dxfId="455" priority="188" stopIfTrue="1">
      <formula>AND($P25&gt;0,$D25="")</formula>
    </cfRule>
  </conditionalFormatting>
  <conditionalFormatting sqref="D26:G26">
    <cfRule type="expression" dxfId="454" priority="187" stopIfTrue="1">
      <formula>AND($P26&gt;0,$D26="")</formula>
    </cfRule>
  </conditionalFormatting>
  <conditionalFormatting sqref="D40:G40">
    <cfRule type="expression" dxfId="453" priority="174" stopIfTrue="1">
      <formula>AND($P40&gt;0,$D40="")</formula>
    </cfRule>
  </conditionalFormatting>
  <conditionalFormatting sqref="J37">
    <cfRule type="expression" dxfId="452" priority="186" stopIfTrue="1">
      <formula>AND($P37&gt;0,$J37=0)</formula>
    </cfRule>
  </conditionalFormatting>
  <conditionalFormatting sqref="J38">
    <cfRule type="expression" dxfId="451" priority="185" stopIfTrue="1">
      <formula>AND($P38&gt;0,$J38=0)</formula>
    </cfRule>
  </conditionalFormatting>
  <conditionalFormatting sqref="J39">
    <cfRule type="expression" dxfId="450" priority="184" stopIfTrue="1">
      <formula>AND($P39&gt;0,$J39=0)</formula>
    </cfRule>
  </conditionalFormatting>
  <conditionalFormatting sqref="I37">
    <cfRule type="expression" dxfId="449" priority="183" stopIfTrue="1">
      <formula>AND($P37&gt;0,$I37="")</formula>
    </cfRule>
  </conditionalFormatting>
  <conditionalFormatting sqref="I38">
    <cfRule type="expression" dxfId="448" priority="182" stopIfTrue="1">
      <formula>AND($P38&gt;0,$I38="")</formula>
    </cfRule>
  </conditionalFormatting>
  <conditionalFormatting sqref="I39">
    <cfRule type="expression" dxfId="447" priority="181" stopIfTrue="1">
      <formula>AND($P39&gt;0,$I39="")</formula>
    </cfRule>
  </conditionalFormatting>
  <conditionalFormatting sqref="H37">
    <cfRule type="expression" dxfId="446" priority="180" stopIfTrue="1">
      <formula>AND(P37&gt;0,$H37="")</formula>
    </cfRule>
  </conditionalFormatting>
  <conditionalFormatting sqref="H38">
    <cfRule type="expression" dxfId="445" priority="179" stopIfTrue="1">
      <formula>AND(P38&gt;0,$H38="")</formula>
    </cfRule>
  </conditionalFormatting>
  <conditionalFormatting sqref="H39">
    <cfRule type="expression" dxfId="444" priority="178" stopIfTrue="1">
      <formula>AND(P39&gt;0,$H39="")</formula>
    </cfRule>
  </conditionalFormatting>
  <conditionalFormatting sqref="D37:G37">
    <cfRule type="expression" dxfId="443" priority="177" stopIfTrue="1">
      <formula>AND($P37&gt;0,$D37="")</formula>
    </cfRule>
  </conditionalFormatting>
  <conditionalFormatting sqref="D38:G38">
    <cfRule type="expression" dxfId="442" priority="176" stopIfTrue="1">
      <formula>AND($P38&gt;0,$D38="")</formula>
    </cfRule>
  </conditionalFormatting>
  <conditionalFormatting sqref="D39:G39">
    <cfRule type="expression" dxfId="441" priority="175" stopIfTrue="1">
      <formula>AND($P39&gt;0,$D39="")</formula>
    </cfRule>
  </conditionalFormatting>
  <conditionalFormatting sqref="J51">
    <cfRule type="expression" dxfId="440" priority="173" stopIfTrue="1">
      <formula>AND($P51&gt;0,$J51=0)</formula>
    </cfRule>
  </conditionalFormatting>
  <conditionalFormatting sqref="J52">
    <cfRule type="expression" dxfId="439" priority="172" stopIfTrue="1">
      <formula>AND($P52&gt;0,$J52=0)</formula>
    </cfRule>
  </conditionalFormatting>
  <conditionalFormatting sqref="J53">
    <cfRule type="expression" dxfId="438" priority="171" stopIfTrue="1">
      <formula>AND($P53&gt;0,$J53=0)</formula>
    </cfRule>
  </conditionalFormatting>
  <conditionalFormatting sqref="J54">
    <cfRule type="expression" dxfId="437" priority="170" stopIfTrue="1">
      <formula>AND($P54&gt;0,$J54=0)</formula>
    </cfRule>
  </conditionalFormatting>
  <conditionalFormatting sqref="J55">
    <cfRule type="expression" dxfId="436" priority="169" stopIfTrue="1">
      <formula>AND($P55&gt;0,$J55=0)</formula>
    </cfRule>
  </conditionalFormatting>
  <conditionalFormatting sqref="I51">
    <cfRule type="expression" dxfId="435" priority="168" stopIfTrue="1">
      <formula>AND($P51&gt;0,$I51="")</formula>
    </cfRule>
  </conditionalFormatting>
  <conditionalFormatting sqref="I52">
    <cfRule type="expression" dxfId="434" priority="167" stopIfTrue="1">
      <formula>AND($P52&gt;0,$I52="")</formula>
    </cfRule>
  </conditionalFormatting>
  <conditionalFormatting sqref="I53">
    <cfRule type="expression" dxfId="433" priority="166" stopIfTrue="1">
      <formula>AND($P53&gt;0,$I53="")</formula>
    </cfRule>
  </conditionalFormatting>
  <conditionalFormatting sqref="I54">
    <cfRule type="expression" dxfId="432" priority="165" stopIfTrue="1">
      <formula>AND($P54&gt;0,$I54="")</formula>
    </cfRule>
  </conditionalFormatting>
  <conditionalFormatting sqref="I55">
    <cfRule type="expression" dxfId="431" priority="164" stopIfTrue="1">
      <formula>AND($P55&gt;0,$I55="")</formula>
    </cfRule>
  </conditionalFormatting>
  <conditionalFormatting sqref="D51:G51">
    <cfRule type="expression" dxfId="430" priority="163" stopIfTrue="1">
      <formula>AND($P51&gt;0,$D51="")</formula>
    </cfRule>
  </conditionalFormatting>
  <conditionalFormatting sqref="D52:G52">
    <cfRule type="expression" dxfId="429" priority="162" stopIfTrue="1">
      <formula>AND($P52&gt;0,$D52="")</formula>
    </cfRule>
  </conditionalFormatting>
  <conditionalFormatting sqref="D53:G53">
    <cfRule type="expression" dxfId="428" priority="161" stopIfTrue="1">
      <formula>AND($P53&gt;0,$D53="")</formula>
    </cfRule>
  </conditionalFormatting>
  <conditionalFormatting sqref="D54:G54">
    <cfRule type="expression" dxfId="427" priority="160" stopIfTrue="1">
      <formula>AND($P54&gt;0,$D54="")</formula>
    </cfRule>
  </conditionalFormatting>
  <conditionalFormatting sqref="D55:G55">
    <cfRule type="expression" dxfId="426" priority="159" stopIfTrue="1">
      <formula>AND($P55&gt;0,$D55="")</formula>
    </cfRule>
  </conditionalFormatting>
  <conditionalFormatting sqref="J51">
    <cfRule type="expression" dxfId="425" priority="158" stopIfTrue="1">
      <formula>AND($P51&gt;0,$J51=0)</formula>
    </cfRule>
  </conditionalFormatting>
  <conditionalFormatting sqref="J52">
    <cfRule type="expression" dxfId="424" priority="157" stopIfTrue="1">
      <formula>AND($P52&gt;0,$J52=0)</formula>
    </cfRule>
  </conditionalFormatting>
  <conditionalFormatting sqref="J53">
    <cfRule type="expression" dxfId="423" priority="156" stopIfTrue="1">
      <formula>AND($P53&gt;0,$J53=0)</formula>
    </cfRule>
  </conditionalFormatting>
  <conditionalFormatting sqref="J54">
    <cfRule type="expression" dxfId="422" priority="155" stopIfTrue="1">
      <formula>AND($P54&gt;0,$J54=0)</formula>
    </cfRule>
  </conditionalFormatting>
  <conditionalFormatting sqref="J55">
    <cfRule type="expression" dxfId="421" priority="154" stopIfTrue="1">
      <formula>AND($P55&gt;0,$J55=0)</formula>
    </cfRule>
  </conditionalFormatting>
  <conditionalFormatting sqref="J56">
    <cfRule type="expression" dxfId="420" priority="153" stopIfTrue="1">
      <formula>AND($P56&gt;0,$J56=0)</formula>
    </cfRule>
  </conditionalFormatting>
  <conditionalFormatting sqref="I14 I29">
    <cfRule type="expression" dxfId="419" priority="152" stopIfTrue="1">
      <formula>AND($P14&gt;0,$I14="")</formula>
    </cfRule>
  </conditionalFormatting>
  <conditionalFormatting sqref="I15">
    <cfRule type="expression" dxfId="418" priority="151" stopIfTrue="1">
      <formula>AND($P15&gt;0,$I15="")</formula>
    </cfRule>
  </conditionalFormatting>
  <conditionalFormatting sqref="I16">
    <cfRule type="expression" dxfId="417" priority="150" stopIfTrue="1">
      <formula>AND($P16&gt;0,$I16="")</formula>
    </cfRule>
  </conditionalFormatting>
  <conditionalFormatting sqref="I20">
    <cfRule type="expression" dxfId="416" priority="149" stopIfTrue="1">
      <formula>AND($P20&gt;0,$I20="")</formula>
    </cfRule>
  </conditionalFormatting>
  <conditionalFormatting sqref="I21">
    <cfRule type="expression" dxfId="415" priority="148" stopIfTrue="1">
      <formula>AND($P21&gt;0,$I21="")</formula>
    </cfRule>
  </conditionalFormatting>
  <conditionalFormatting sqref="I22">
    <cfRule type="expression" dxfId="414" priority="147" stopIfTrue="1">
      <formula>AND($P22&gt;0,$I22="")</formula>
    </cfRule>
  </conditionalFormatting>
  <conditionalFormatting sqref="I23">
    <cfRule type="expression" dxfId="413" priority="146" stopIfTrue="1">
      <formula>AND($P23&gt;0,$I23="")</formula>
    </cfRule>
  </conditionalFormatting>
  <conditionalFormatting sqref="I24">
    <cfRule type="expression" dxfId="412" priority="145" stopIfTrue="1">
      <formula>AND($P24&gt;0,$I24="")</formula>
    </cfRule>
  </conditionalFormatting>
  <conditionalFormatting sqref="I25">
    <cfRule type="expression" dxfId="411" priority="144" stopIfTrue="1">
      <formula>AND($P25&gt;0,$I25="")</formula>
    </cfRule>
  </conditionalFormatting>
  <conditionalFormatting sqref="I30">
    <cfRule type="expression" dxfId="410" priority="143" stopIfTrue="1">
      <formula>AND($P30&gt;0,$I30="")</formula>
    </cfRule>
  </conditionalFormatting>
  <conditionalFormatting sqref="I31">
    <cfRule type="expression" dxfId="409" priority="142" stopIfTrue="1">
      <formula>AND($P31&gt;0,$I31="")</formula>
    </cfRule>
  </conditionalFormatting>
  <conditionalFormatting sqref="I52">
    <cfRule type="expression" dxfId="408" priority="141" stopIfTrue="1">
      <formula>AND($P52&gt;0,$I52="")</formula>
    </cfRule>
  </conditionalFormatting>
  <conditionalFormatting sqref="I53">
    <cfRule type="expression" dxfId="407" priority="140" stopIfTrue="1">
      <formula>AND($P53&gt;0,$I53="")</formula>
    </cfRule>
  </conditionalFormatting>
  <conditionalFormatting sqref="I54">
    <cfRule type="expression" dxfId="406" priority="139" stopIfTrue="1">
      <formula>AND($P54&gt;0,$I54="")</formula>
    </cfRule>
  </conditionalFormatting>
  <conditionalFormatting sqref="I55">
    <cfRule type="expression" dxfId="405" priority="138" stopIfTrue="1">
      <formula>AND($P55&gt;0,$I55="")</formula>
    </cfRule>
  </conditionalFormatting>
  <conditionalFormatting sqref="I56">
    <cfRule type="expression" dxfId="404" priority="137" stopIfTrue="1">
      <formula>AND($P56&gt;0,$I56="")</formula>
    </cfRule>
  </conditionalFormatting>
  <conditionalFormatting sqref="I51">
    <cfRule type="expression" dxfId="403" priority="136" stopIfTrue="1">
      <formula>AND($P51&gt;0,$I51="")</formula>
    </cfRule>
  </conditionalFormatting>
  <conditionalFormatting sqref="D14:G14 D31:D32">
    <cfRule type="expression" dxfId="402" priority="135" stopIfTrue="1">
      <formula>AND($P14&gt;0,$D14="")</formula>
    </cfRule>
  </conditionalFormatting>
  <conditionalFormatting sqref="D15:G15">
    <cfRule type="expression" dxfId="401" priority="134" stopIfTrue="1">
      <formula>AND($P15&gt;0,$D15="")</formula>
    </cfRule>
  </conditionalFormatting>
  <conditionalFormatting sqref="D16:G16">
    <cfRule type="expression" dxfId="400" priority="133" stopIfTrue="1">
      <formula>AND($P16&gt;0,$D16="")</formula>
    </cfRule>
  </conditionalFormatting>
  <conditionalFormatting sqref="D20:G20">
    <cfRule type="expression" dxfId="399" priority="132" stopIfTrue="1">
      <formula>AND($P20&gt;0,$D20="")</formula>
    </cfRule>
  </conditionalFormatting>
  <conditionalFormatting sqref="D21:G21">
    <cfRule type="expression" dxfId="398" priority="131" stopIfTrue="1">
      <formula>AND($P21&gt;0,$D21="")</formula>
    </cfRule>
  </conditionalFormatting>
  <conditionalFormatting sqref="D22:G22">
    <cfRule type="expression" dxfId="397" priority="130" stopIfTrue="1">
      <formula>AND($P22&gt;0,$D22="")</formula>
    </cfRule>
  </conditionalFormatting>
  <conditionalFormatting sqref="D23:G23">
    <cfRule type="expression" dxfId="396" priority="129" stopIfTrue="1">
      <formula>AND($P23&gt;0,$D23="")</formula>
    </cfRule>
  </conditionalFormatting>
  <conditionalFormatting sqref="D24:G24">
    <cfRule type="expression" dxfId="395" priority="128" stopIfTrue="1">
      <formula>AND($P24&gt;0,$D24="")</formula>
    </cfRule>
  </conditionalFormatting>
  <conditionalFormatting sqref="D25:G25">
    <cfRule type="expression" dxfId="394" priority="127" stopIfTrue="1">
      <formula>AND($P25&gt;0,$D25="")</formula>
    </cfRule>
  </conditionalFormatting>
  <conditionalFormatting sqref="D29:G29">
    <cfRule type="expression" dxfId="393" priority="126" stopIfTrue="1">
      <formula>AND($P29&gt;0,$D29="")</formula>
    </cfRule>
  </conditionalFormatting>
  <conditionalFormatting sqref="D30:G30">
    <cfRule type="expression" dxfId="392" priority="125" stopIfTrue="1">
      <formula>AND($P30&gt;0,$D30="")</formula>
    </cfRule>
  </conditionalFormatting>
  <conditionalFormatting sqref="E31:G31">
    <cfRule type="expression" dxfId="391" priority="124" stopIfTrue="1">
      <formula>AND($P31&gt;0,$D31="")</formula>
    </cfRule>
  </conditionalFormatting>
  <conditionalFormatting sqref="D51:G51">
    <cfRule type="expression" dxfId="390" priority="123" stopIfTrue="1">
      <formula>AND($P51&gt;0,$D51="")</formula>
    </cfRule>
  </conditionalFormatting>
  <conditionalFormatting sqref="D52:G52">
    <cfRule type="expression" dxfId="389" priority="122" stopIfTrue="1">
      <formula>AND($P52&gt;0,$D52="")</formula>
    </cfRule>
  </conditionalFormatting>
  <conditionalFormatting sqref="D53:G53">
    <cfRule type="expression" dxfId="388" priority="121" stopIfTrue="1">
      <formula>AND($P53&gt;0,$D53="")</formula>
    </cfRule>
  </conditionalFormatting>
  <conditionalFormatting sqref="D54:G54">
    <cfRule type="expression" dxfId="387" priority="120" stopIfTrue="1">
      <formula>AND($P54&gt;0,$D54="")</formula>
    </cfRule>
  </conditionalFormatting>
  <conditionalFormatting sqref="D55:G55">
    <cfRule type="expression" dxfId="386" priority="119" stopIfTrue="1">
      <formula>AND($P55&gt;0,$D55="")</formula>
    </cfRule>
  </conditionalFormatting>
  <conditionalFormatting sqref="D56:G56">
    <cfRule type="expression" dxfId="385" priority="118" stopIfTrue="1">
      <formula>AND($P56&gt;0,$D56="")</formula>
    </cfRule>
  </conditionalFormatting>
  <conditionalFormatting sqref="D60:J60">
    <cfRule type="expression" dxfId="384" priority="117" stopIfTrue="1">
      <formula>AND($D60="",$P60&gt;0)</formula>
    </cfRule>
  </conditionalFormatting>
  <conditionalFormatting sqref="D61:J61">
    <cfRule type="expression" dxfId="383" priority="116" stopIfTrue="1">
      <formula>AND($D61="",$P61&gt;0)</formula>
    </cfRule>
  </conditionalFormatting>
  <conditionalFormatting sqref="D62:J62">
    <cfRule type="expression" dxfId="382" priority="115" stopIfTrue="1">
      <formula>AND($D62="",$P62&gt;0)</formula>
    </cfRule>
  </conditionalFormatting>
  <conditionalFormatting sqref="D63:J63">
    <cfRule type="expression" dxfId="381" priority="114" stopIfTrue="1">
      <formula>AND($D63="",$P63&gt;0)</formula>
    </cfRule>
  </conditionalFormatting>
  <conditionalFormatting sqref="P81">
    <cfRule type="expression" dxfId="380" priority="113" stopIfTrue="1">
      <formula>AND($I$81&lt;&gt;"",$P$81="")</formula>
    </cfRule>
  </conditionalFormatting>
  <conditionalFormatting sqref="I81:J81">
    <cfRule type="expression" dxfId="379" priority="112" stopIfTrue="1">
      <formula>AND($P$81&lt;&gt;"",$I$81="")</formula>
    </cfRule>
  </conditionalFormatting>
  <conditionalFormatting sqref="J35">
    <cfRule type="expression" dxfId="378" priority="111" stopIfTrue="1">
      <formula>AND($P35&gt;0,$J35=0)</formula>
    </cfRule>
  </conditionalFormatting>
  <conditionalFormatting sqref="J36">
    <cfRule type="expression" dxfId="377" priority="110" stopIfTrue="1">
      <formula>AND($P36&gt;0,$J36=0)</formula>
    </cfRule>
  </conditionalFormatting>
  <conditionalFormatting sqref="J37">
    <cfRule type="expression" dxfId="376" priority="109" stopIfTrue="1">
      <formula>AND($P37&gt;0,$J37=0)</formula>
    </cfRule>
  </conditionalFormatting>
  <conditionalFormatting sqref="J38">
    <cfRule type="expression" dxfId="375" priority="108" stopIfTrue="1">
      <formula>AND($P38&gt;0,$J38=0)</formula>
    </cfRule>
  </conditionalFormatting>
  <conditionalFormatting sqref="I35">
    <cfRule type="expression" dxfId="374" priority="107" stopIfTrue="1">
      <formula>AND($P35&gt;0,$I35="")</formula>
    </cfRule>
  </conditionalFormatting>
  <conditionalFormatting sqref="I36">
    <cfRule type="expression" dxfId="373" priority="106" stopIfTrue="1">
      <formula>AND($P36&gt;0,$I36="")</formula>
    </cfRule>
  </conditionalFormatting>
  <conditionalFormatting sqref="I37">
    <cfRule type="expression" dxfId="372" priority="105" stopIfTrue="1">
      <formula>AND($P37&gt;0,$I37="")</formula>
    </cfRule>
  </conditionalFormatting>
  <conditionalFormatting sqref="I38">
    <cfRule type="expression" dxfId="371" priority="104" stopIfTrue="1">
      <formula>AND($P38&gt;0,$I38="")</formula>
    </cfRule>
  </conditionalFormatting>
  <conditionalFormatting sqref="H35">
    <cfRule type="expression" dxfId="370" priority="103" stopIfTrue="1">
      <formula>AND(P35&gt;0,$H35="")</formula>
    </cfRule>
  </conditionalFormatting>
  <conditionalFormatting sqref="H36">
    <cfRule type="expression" dxfId="369" priority="102" stopIfTrue="1">
      <formula>AND(P36&gt;0,$H36="")</formula>
    </cfRule>
  </conditionalFormatting>
  <conditionalFormatting sqref="H37">
    <cfRule type="expression" dxfId="368" priority="101" stopIfTrue="1">
      <formula>AND(P37&gt;0,$H37="")</formula>
    </cfRule>
  </conditionalFormatting>
  <conditionalFormatting sqref="H38">
    <cfRule type="expression" dxfId="367" priority="100" stopIfTrue="1">
      <formula>AND(P38&gt;0,$H38="")</formula>
    </cfRule>
  </conditionalFormatting>
  <conditionalFormatting sqref="D35:G38">
    <cfRule type="expression" dxfId="366" priority="99" stopIfTrue="1">
      <formula>AND($P35&gt;0,$D35="")</formula>
    </cfRule>
  </conditionalFormatting>
  <conditionalFormatting sqref="D36:G36">
    <cfRule type="expression" dxfId="365" priority="98" stopIfTrue="1">
      <formula>AND($P36&gt;0,$D36="")</formula>
    </cfRule>
  </conditionalFormatting>
  <conditionalFormatting sqref="D37:G37">
    <cfRule type="expression" dxfId="364" priority="97" stopIfTrue="1">
      <formula>AND($P37&gt;0,$D37="")</formula>
    </cfRule>
  </conditionalFormatting>
  <conditionalFormatting sqref="D38:G38">
    <cfRule type="expression" dxfId="363" priority="96" stopIfTrue="1">
      <formula>AND($P38&gt;0,$D38="")</formula>
    </cfRule>
  </conditionalFormatting>
  <conditionalFormatting sqref="P91">
    <cfRule type="expression" dxfId="362" priority="95" stopIfTrue="1">
      <formula>$P$91&lt;&gt;valTIAlloc</formula>
    </cfRule>
  </conditionalFormatting>
  <conditionalFormatting sqref="J14">
    <cfRule type="expression" dxfId="361" priority="93">
      <formula>AND($P14&gt;0,$J14="")</formula>
    </cfRule>
    <cfRule type="expression" dxfId="360" priority="94">
      <formula>AND(J14="","P17&lt;&gt;")</formula>
    </cfRule>
  </conditionalFormatting>
  <conditionalFormatting sqref="J15:J16">
    <cfRule type="expression" dxfId="359" priority="91">
      <formula>AND($P15&gt;0,$J15="")</formula>
    </cfRule>
    <cfRule type="expression" dxfId="358" priority="92">
      <formula>AND(J15="","P17&lt;&gt;")</formula>
    </cfRule>
  </conditionalFormatting>
  <conditionalFormatting sqref="J20:J25">
    <cfRule type="expression" dxfId="357" priority="89">
      <formula>AND($P20&gt;0,$J20="")</formula>
    </cfRule>
    <cfRule type="expression" dxfId="356" priority="90">
      <formula>AND(J20="","P17&lt;&gt;")</formula>
    </cfRule>
  </conditionalFormatting>
  <conditionalFormatting sqref="J29:J31">
    <cfRule type="expression" dxfId="355" priority="87">
      <formula>AND($P29&gt;0,$J29="")</formula>
    </cfRule>
    <cfRule type="expression" dxfId="354" priority="88">
      <formula>AND(J29="","P17&lt;&gt;")</formula>
    </cfRule>
  </conditionalFormatting>
  <conditionalFormatting sqref="AA14">
    <cfRule type="expression" dxfId="353" priority="86" stopIfTrue="1">
      <formula>AND($P14&gt;0,$I14="")</formula>
    </cfRule>
  </conditionalFormatting>
  <conditionalFormatting sqref="AA14">
    <cfRule type="expression" dxfId="352" priority="85" stopIfTrue="1">
      <formula>AND($P14&gt;0,$I14="")</formula>
    </cfRule>
  </conditionalFormatting>
  <conditionalFormatting sqref="AA15">
    <cfRule type="expression" dxfId="351" priority="84" stopIfTrue="1">
      <formula>AND($P15&gt;0,$I15="")</formula>
    </cfRule>
  </conditionalFormatting>
  <conditionalFormatting sqref="AA15">
    <cfRule type="expression" dxfId="350" priority="83" stopIfTrue="1">
      <formula>AND($P15&gt;0,$I15="")</formula>
    </cfRule>
  </conditionalFormatting>
  <conditionalFormatting sqref="AA16">
    <cfRule type="expression" dxfId="349" priority="82" stopIfTrue="1">
      <formula>AND($P16&gt;0,$I16="")</formula>
    </cfRule>
  </conditionalFormatting>
  <conditionalFormatting sqref="AA16">
    <cfRule type="expression" dxfId="348" priority="81" stopIfTrue="1">
      <formula>AND($P16&gt;0,$I16="")</formula>
    </cfRule>
  </conditionalFormatting>
  <conditionalFormatting sqref="AA20">
    <cfRule type="expression" dxfId="347" priority="80" stopIfTrue="1">
      <formula>AND($P20&gt;0,$I20="")</formula>
    </cfRule>
  </conditionalFormatting>
  <conditionalFormatting sqref="AA20">
    <cfRule type="expression" dxfId="346" priority="79" stopIfTrue="1">
      <formula>AND($P20&gt;0,$I20="")</formula>
    </cfRule>
  </conditionalFormatting>
  <conditionalFormatting sqref="AA21">
    <cfRule type="expression" dxfId="345" priority="78" stopIfTrue="1">
      <formula>AND($P21&gt;0,$I21="")</formula>
    </cfRule>
  </conditionalFormatting>
  <conditionalFormatting sqref="AA21">
    <cfRule type="expression" dxfId="344" priority="77" stopIfTrue="1">
      <formula>AND($P21&gt;0,$I21="")</formula>
    </cfRule>
  </conditionalFormatting>
  <conditionalFormatting sqref="AA22">
    <cfRule type="expression" dxfId="343" priority="76" stopIfTrue="1">
      <formula>AND($P22&gt;0,$I22="")</formula>
    </cfRule>
  </conditionalFormatting>
  <conditionalFormatting sqref="AA22">
    <cfRule type="expression" dxfId="342" priority="75" stopIfTrue="1">
      <formula>AND($P22&gt;0,$I22="")</formula>
    </cfRule>
  </conditionalFormatting>
  <conditionalFormatting sqref="AA22">
    <cfRule type="expression" dxfId="341" priority="74" stopIfTrue="1">
      <formula>AND($P22&gt;0,$I22="")</formula>
    </cfRule>
  </conditionalFormatting>
  <conditionalFormatting sqref="AA22">
    <cfRule type="expression" dxfId="340" priority="73" stopIfTrue="1">
      <formula>AND($P22&gt;0,$I22="")</formula>
    </cfRule>
  </conditionalFormatting>
  <conditionalFormatting sqref="AA23">
    <cfRule type="expression" dxfId="339" priority="72" stopIfTrue="1">
      <formula>AND($P23&gt;0,$I23="")</formula>
    </cfRule>
  </conditionalFormatting>
  <conditionalFormatting sqref="AA23">
    <cfRule type="expression" dxfId="338" priority="71" stopIfTrue="1">
      <formula>AND($P23&gt;0,$I23="")</formula>
    </cfRule>
  </conditionalFormatting>
  <conditionalFormatting sqref="AA24">
    <cfRule type="expression" dxfId="337" priority="70" stopIfTrue="1">
      <formula>AND($P24&gt;0,$I24="")</formula>
    </cfRule>
  </conditionalFormatting>
  <conditionalFormatting sqref="AA24">
    <cfRule type="expression" dxfId="336" priority="69" stopIfTrue="1">
      <formula>AND($P24&gt;0,$I24="")</formula>
    </cfRule>
  </conditionalFormatting>
  <conditionalFormatting sqref="AA25">
    <cfRule type="expression" dxfId="335" priority="68" stopIfTrue="1">
      <formula>AND($P25&gt;0,$I25="")</formula>
    </cfRule>
  </conditionalFormatting>
  <conditionalFormatting sqref="AA25">
    <cfRule type="expression" dxfId="334" priority="67" stopIfTrue="1">
      <formula>AND($P25&gt;0,$I25="")</formula>
    </cfRule>
  </conditionalFormatting>
  <conditionalFormatting sqref="AA29">
    <cfRule type="expression" dxfId="333" priority="66" stopIfTrue="1">
      <formula>AND($P29&gt;0,$I29="")</formula>
    </cfRule>
  </conditionalFormatting>
  <conditionalFormatting sqref="AA29">
    <cfRule type="expression" dxfId="332" priority="65" stopIfTrue="1">
      <formula>AND($P29&gt;0,$I29="")</formula>
    </cfRule>
  </conditionalFormatting>
  <conditionalFormatting sqref="AA30">
    <cfRule type="expression" dxfId="331" priority="64" stopIfTrue="1">
      <formula>AND($P30&gt;0,$I30="")</formula>
    </cfRule>
  </conditionalFormatting>
  <conditionalFormatting sqref="AA30">
    <cfRule type="expression" dxfId="330" priority="63" stopIfTrue="1">
      <formula>AND($P30&gt;0,$I30="")</formula>
    </cfRule>
  </conditionalFormatting>
  <conditionalFormatting sqref="AA31">
    <cfRule type="expression" dxfId="329" priority="62" stopIfTrue="1">
      <formula>AND($P31&gt;0,$I31="")</formula>
    </cfRule>
  </conditionalFormatting>
  <conditionalFormatting sqref="AA31">
    <cfRule type="expression" dxfId="328" priority="61" stopIfTrue="1">
      <formula>AND($P31&gt;0,$I31="")</formula>
    </cfRule>
  </conditionalFormatting>
  <conditionalFormatting sqref="AA35">
    <cfRule type="expression" dxfId="327" priority="60" stopIfTrue="1">
      <formula>AND($P35&gt;0,$I35="")</formula>
    </cfRule>
  </conditionalFormatting>
  <conditionalFormatting sqref="AA35">
    <cfRule type="expression" dxfId="326" priority="59" stopIfTrue="1">
      <formula>AND($P35&gt;0,$I35="")</formula>
    </cfRule>
  </conditionalFormatting>
  <conditionalFormatting sqref="AA36">
    <cfRule type="expression" dxfId="325" priority="58" stopIfTrue="1">
      <formula>AND($P36&gt;0,$I36="")</formula>
    </cfRule>
  </conditionalFormatting>
  <conditionalFormatting sqref="AA36">
    <cfRule type="expression" dxfId="324" priority="57" stopIfTrue="1">
      <formula>AND($P36&gt;0,$I36="")</formula>
    </cfRule>
  </conditionalFormatting>
  <conditionalFormatting sqref="AA37">
    <cfRule type="expression" dxfId="323" priority="56" stopIfTrue="1">
      <formula>AND($P37&gt;0,$I37="")</formula>
    </cfRule>
  </conditionalFormatting>
  <conditionalFormatting sqref="AA37">
    <cfRule type="expression" dxfId="322" priority="55" stopIfTrue="1">
      <formula>AND($P37&gt;0,$I37="")</formula>
    </cfRule>
  </conditionalFormatting>
  <conditionalFormatting sqref="AA38">
    <cfRule type="expression" dxfId="321" priority="54" stopIfTrue="1">
      <formula>AND($P38&gt;0,$I38="")</formula>
    </cfRule>
  </conditionalFormatting>
  <conditionalFormatting sqref="AA38">
    <cfRule type="expression" dxfId="320" priority="53" stopIfTrue="1">
      <formula>AND($P38&gt;0,$I38="")</formula>
    </cfRule>
  </conditionalFormatting>
  <conditionalFormatting sqref="AA42">
    <cfRule type="expression" dxfId="319" priority="52" stopIfTrue="1">
      <formula>AND($P42&gt;0,$I42="")</formula>
    </cfRule>
  </conditionalFormatting>
  <conditionalFormatting sqref="AA42">
    <cfRule type="expression" dxfId="318" priority="51" stopIfTrue="1">
      <formula>AND($P42&gt;0,$I42="")</formula>
    </cfRule>
  </conditionalFormatting>
  <conditionalFormatting sqref="AA43">
    <cfRule type="expression" dxfId="317" priority="50" stopIfTrue="1">
      <formula>AND($P43&gt;0,$I43="")</formula>
    </cfRule>
  </conditionalFormatting>
  <conditionalFormatting sqref="AA43">
    <cfRule type="expression" dxfId="316" priority="49" stopIfTrue="1">
      <formula>AND($P43&gt;0,$I43="")</formula>
    </cfRule>
  </conditionalFormatting>
  <conditionalFormatting sqref="AA44">
    <cfRule type="expression" dxfId="315" priority="48" stopIfTrue="1">
      <formula>AND($P44&gt;0,$I44="")</formula>
    </cfRule>
  </conditionalFormatting>
  <conditionalFormatting sqref="AA44">
    <cfRule type="expression" dxfId="314" priority="47" stopIfTrue="1">
      <formula>AND($P44&gt;0,$I44="")</formula>
    </cfRule>
  </conditionalFormatting>
  <conditionalFormatting sqref="AA45">
    <cfRule type="expression" dxfId="313" priority="46" stopIfTrue="1">
      <formula>AND($P45&gt;0,$I45="")</formula>
    </cfRule>
  </conditionalFormatting>
  <conditionalFormatting sqref="AA45">
    <cfRule type="expression" dxfId="312" priority="45" stopIfTrue="1">
      <formula>AND($P45&gt;0,$I45="")</formula>
    </cfRule>
  </conditionalFormatting>
  <conditionalFormatting sqref="AA46">
    <cfRule type="expression" dxfId="311" priority="44" stopIfTrue="1">
      <formula>AND($P46&gt;0,$I46="")</formula>
    </cfRule>
  </conditionalFormatting>
  <conditionalFormatting sqref="AA46">
    <cfRule type="expression" dxfId="310" priority="43" stopIfTrue="1">
      <formula>AND($P46&gt;0,$I46="")</formula>
    </cfRule>
  </conditionalFormatting>
  <conditionalFormatting sqref="AA51">
    <cfRule type="expression" dxfId="309" priority="42" stopIfTrue="1">
      <formula>AND($P51&gt;0,$I51="")</formula>
    </cfRule>
  </conditionalFormatting>
  <conditionalFormatting sqref="AA51">
    <cfRule type="expression" dxfId="308" priority="41" stopIfTrue="1">
      <formula>AND($P51&gt;0,$I51="")</formula>
    </cfRule>
  </conditionalFormatting>
  <conditionalFormatting sqref="AA52">
    <cfRule type="expression" dxfId="307" priority="40" stopIfTrue="1">
      <formula>AND($P52&gt;0,$I52="")</formula>
    </cfRule>
  </conditionalFormatting>
  <conditionalFormatting sqref="AA52">
    <cfRule type="expression" dxfId="306" priority="39" stopIfTrue="1">
      <formula>AND($P52&gt;0,$I52="")</formula>
    </cfRule>
  </conditionalFormatting>
  <conditionalFormatting sqref="AA53">
    <cfRule type="expression" dxfId="305" priority="38" stopIfTrue="1">
      <formula>AND($P53&gt;0,$I53="")</formula>
    </cfRule>
  </conditionalFormatting>
  <conditionalFormatting sqref="AA53">
    <cfRule type="expression" dxfId="304" priority="37" stopIfTrue="1">
      <formula>AND($P53&gt;0,$I53="")</formula>
    </cfRule>
  </conditionalFormatting>
  <conditionalFormatting sqref="AA54">
    <cfRule type="expression" dxfId="303" priority="36" stopIfTrue="1">
      <formula>AND($P54&gt;0,$I54="")</formula>
    </cfRule>
  </conditionalFormatting>
  <conditionalFormatting sqref="AA54">
    <cfRule type="expression" dxfId="302" priority="35" stopIfTrue="1">
      <formula>AND($P54&gt;0,$I54="")</formula>
    </cfRule>
  </conditionalFormatting>
  <conditionalFormatting sqref="AA55">
    <cfRule type="expression" dxfId="301" priority="34" stopIfTrue="1">
      <formula>AND($P55&gt;0,$I55="")</formula>
    </cfRule>
  </conditionalFormatting>
  <conditionalFormatting sqref="AA55">
    <cfRule type="expression" dxfId="300" priority="33" stopIfTrue="1">
      <formula>AND($P55&gt;0,$I55="")</formula>
    </cfRule>
  </conditionalFormatting>
  <conditionalFormatting sqref="AA56">
    <cfRule type="expression" dxfId="299" priority="32" stopIfTrue="1">
      <formula>AND($P56&gt;0,$I56="")</formula>
    </cfRule>
  </conditionalFormatting>
  <conditionalFormatting sqref="AA56">
    <cfRule type="expression" dxfId="298" priority="31" stopIfTrue="1">
      <formula>AND($P56&gt;0,$I56="")</formula>
    </cfRule>
  </conditionalFormatting>
  <conditionalFormatting sqref="AA60">
    <cfRule type="expression" dxfId="297" priority="30" stopIfTrue="1">
      <formula>AND($P60&gt;0,$I60="")</formula>
    </cfRule>
  </conditionalFormatting>
  <conditionalFormatting sqref="AA60">
    <cfRule type="expression" dxfId="296" priority="29" stopIfTrue="1">
      <formula>AND($P60&gt;0,$I60="")</formula>
    </cfRule>
  </conditionalFormatting>
  <conditionalFormatting sqref="AA61">
    <cfRule type="expression" dxfId="295" priority="28" stopIfTrue="1">
      <formula>AND($P61&gt;0,$I61="")</formula>
    </cfRule>
  </conditionalFormatting>
  <conditionalFormatting sqref="AA61">
    <cfRule type="expression" dxfId="294" priority="27" stopIfTrue="1">
      <formula>AND($P61&gt;0,$I61="")</formula>
    </cfRule>
  </conditionalFormatting>
  <conditionalFormatting sqref="AA62">
    <cfRule type="expression" dxfId="293" priority="26" stopIfTrue="1">
      <formula>AND($P62&gt;0,$I62="")</formula>
    </cfRule>
  </conditionalFormatting>
  <conditionalFormatting sqref="AA62">
    <cfRule type="expression" dxfId="292" priority="25" stopIfTrue="1">
      <formula>AND($P62&gt;0,$I62="")</formula>
    </cfRule>
  </conditionalFormatting>
  <conditionalFormatting sqref="AA63">
    <cfRule type="expression" dxfId="291" priority="24" stopIfTrue="1">
      <formula>AND($P63&gt;0,$I63="")</formula>
    </cfRule>
  </conditionalFormatting>
  <conditionalFormatting sqref="AA63">
    <cfRule type="expression" dxfId="290" priority="23" stopIfTrue="1">
      <formula>AND($P63&gt;0,$I63="")</formula>
    </cfRule>
  </conditionalFormatting>
  <conditionalFormatting sqref="AA67">
    <cfRule type="expression" dxfId="289" priority="22" stopIfTrue="1">
      <formula>AND($P67&gt;0,$I67="")</formula>
    </cfRule>
  </conditionalFormatting>
  <conditionalFormatting sqref="AA67">
    <cfRule type="expression" dxfId="288" priority="21" stopIfTrue="1">
      <formula>AND($P67&gt;0,$I67="")</formula>
    </cfRule>
  </conditionalFormatting>
  <conditionalFormatting sqref="AA68">
    <cfRule type="expression" dxfId="287" priority="20" stopIfTrue="1">
      <formula>AND($P68&gt;0,$I68="")</formula>
    </cfRule>
  </conditionalFormatting>
  <conditionalFormatting sqref="AA68">
    <cfRule type="expression" dxfId="286" priority="19" stopIfTrue="1">
      <formula>AND($P68&gt;0,$I68="")</formula>
    </cfRule>
  </conditionalFormatting>
  <conditionalFormatting sqref="AA69">
    <cfRule type="expression" dxfId="285" priority="18" stopIfTrue="1">
      <formula>AND($P69&gt;0,$I69="")</formula>
    </cfRule>
  </conditionalFormatting>
  <conditionalFormatting sqref="AA69">
    <cfRule type="expression" dxfId="284" priority="17" stopIfTrue="1">
      <formula>AND($P69&gt;0,$I69="")</formula>
    </cfRule>
  </conditionalFormatting>
  <conditionalFormatting sqref="AA70">
    <cfRule type="expression" dxfId="283" priority="16" stopIfTrue="1">
      <formula>AND($P70&gt;0,$I70="")</formula>
    </cfRule>
  </conditionalFormatting>
  <conditionalFormatting sqref="AA70">
    <cfRule type="expression" dxfId="282" priority="15" stopIfTrue="1">
      <formula>AND($P70&gt;0,$I70="")</formula>
    </cfRule>
  </conditionalFormatting>
  <conditionalFormatting sqref="AA74">
    <cfRule type="expression" dxfId="281" priority="14" stopIfTrue="1">
      <formula>AND($P74&gt;0,$I74="")</formula>
    </cfRule>
  </conditionalFormatting>
  <conditionalFormatting sqref="AA74">
    <cfRule type="expression" dxfId="280" priority="13" stopIfTrue="1">
      <formula>AND($P74&gt;0,$I74="")</formula>
    </cfRule>
  </conditionalFormatting>
  <conditionalFormatting sqref="AA75">
    <cfRule type="expression" dxfId="279" priority="12" stopIfTrue="1">
      <formula>AND($P75&gt;0,$I75="")</formula>
    </cfRule>
  </conditionalFormatting>
  <conditionalFormatting sqref="AA75">
    <cfRule type="expression" dxfId="278" priority="11" stopIfTrue="1">
      <formula>AND($P75&gt;0,$I75="")</formula>
    </cfRule>
  </conditionalFormatting>
  <conditionalFormatting sqref="AA76">
    <cfRule type="expression" dxfId="277" priority="10" stopIfTrue="1">
      <formula>AND($P76&gt;0,$I76="")</formula>
    </cfRule>
  </conditionalFormatting>
  <conditionalFormatting sqref="AA76">
    <cfRule type="expression" dxfId="276" priority="9" stopIfTrue="1">
      <formula>AND($P76&gt;0,$I76="")</formula>
    </cfRule>
  </conditionalFormatting>
  <conditionalFormatting sqref="AA77">
    <cfRule type="expression" dxfId="275" priority="8" stopIfTrue="1">
      <formula>AND($P77&gt;0,$I77="")</formula>
    </cfRule>
  </conditionalFormatting>
  <conditionalFormatting sqref="AA77">
    <cfRule type="expression" dxfId="274" priority="7" stopIfTrue="1">
      <formula>AND($P77&gt;0,$I77="")</formula>
    </cfRule>
  </conditionalFormatting>
  <conditionalFormatting sqref="AA81">
    <cfRule type="expression" dxfId="273" priority="6" stopIfTrue="1">
      <formula>AND($P81&gt;0,$I81="")</formula>
    </cfRule>
  </conditionalFormatting>
  <conditionalFormatting sqref="AA81">
    <cfRule type="expression" dxfId="272" priority="5" stopIfTrue="1">
      <formula>AND($P81&gt;0,$I81="")</formula>
    </cfRule>
  </conditionalFormatting>
  <conditionalFormatting sqref="AA86">
    <cfRule type="expression" dxfId="271" priority="4" stopIfTrue="1">
      <formula>AND($P86&gt;0,$I86="")</formula>
    </cfRule>
  </conditionalFormatting>
  <conditionalFormatting sqref="AA86">
    <cfRule type="expression" dxfId="270" priority="3" stopIfTrue="1">
      <formula>AND($P86&gt;0,$I86="")</formula>
    </cfRule>
  </conditionalFormatting>
  <conditionalFormatting sqref="AA87">
    <cfRule type="expression" dxfId="269" priority="2" stopIfTrue="1">
      <formula>AND($P87&gt;0,$I87="")</formula>
    </cfRule>
  </conditionalFormatting>
  <conditionalFormatting sqref="AA87">
    <cfRule type="expression" dxfId="268" priority="1" stopIfTrue="1">
      <formula>AND($P87&gt;0,$I87="")</formula>
    </cfRule>
  </conditionalFormatting>
  <dataValidations count="15">
    <dataValidation type="list" allowBlank="1" showInputMessage="1" showErrorMessage="1" sqref="R8:S8" xr:uid="{00000000-0002-0000-0000-00000E000000}">
      <formula1>"Yes"</formula1>
    </dataValidation>
    <dataValidation type="list" allowBlank="1" showInputMessage="1" showErrorMessage="1" sqref="D35:G38" xr:uid="{00000000-0002-0000-0000-00000D000000}">
      <formula1>lstLn4</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29:G31" xr:uid="{00000000-0002-0000-0000-00000B000000}">
      <formula1>lstLn3</formula1>
    </dataValidation>
    <dataValidation type="list" allowBlank="1" showInputMessage="1" showErrorMessage="1" sqref="D20:G25" xr:uid="{00000000-0002-0000-0000-00000A000000}">
      <formula1>lstLn2</formula1>
    </dataValidation>
    <dataValidation type="list" allowBlank="1" showInputMessage="1" showErrorMessage="1" sqref="D14:G16" xr:uid="{00000000-0002-0000-0000-000009000000}">
      <formula1>lstLn1</formula1>
    </dataValidation>
    <dataValidation type="list" allowBlank="1" showInputMessage="1" showErrorMessage="1" sqref="D86:J87" xr:uid="{00000000-0002-0000-0000-000008000000}">
      <formula1>Line_11</formula1>
    </dataValidation>
    <dataValidation type="list" allowBlank="1" showInputMessage="1" showErrorMessage="1" sqref="D67:J70" xr:uid="{00000000-0002-0000-0000-000007000000}">
      <formula1>Line8Travel</formula1>
    </dataValidation>
    <dataValidation type="list" allowBlank="1" showInputMessage="1" showErrorMessage="1" sqref="D74:J77" xr:uid="{00000000-0002-0000-0000-000006000000}">
      <formula1>Line9OtherCosts</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60:J63" xr:uid="{00000000-0002-0000-0000-000004000000}">
      <formula1>lstLn7</formula1>
    </dataValidation>
    <dataValidation type="list" allowBlank="1" showInputMessage="1" showErrorMessage="1" sqref="D51:G56" xr:uid="{00000000-0002-0000-0000-000003000000}">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whole" allowBlank="1" showInputMessage="1" showErrorMessage="1" error="Please enter a numeric value." sqref="P35:Q39 P29:Q31" xr:uid="{00000000-0002-0000-0000-000001000000}">
      <formula1>0</formula1>
      <formula2>10000000</formula2>
    </dataValidation>
    <dataValidation allowBlank="1" showErrorMessage="1" prompt="_x000a_" sqref="P43:P47 Q41:Q47" xr:uid="{00000000-0002-0000-0000-000000000000}"/>
  </dataValidations>
  <hyperlinks>
    <hyperlink ref="S1:X1" location="'Table of Contents'!A1" tooltip="Back to Table of Contents" display="Back to Table of Contents" xr:uid="{9B3CD210-4F60-4AF8-9938-7E6A3B8E22FB}"/>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2051" r:id="rId5" name="Check Box 3">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2052" r:id="rId6" name="Check Box 4">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2053" r:id="rId7" name="Check Box 5">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2054" r:id="rId8" name="Check Box 6">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2055" r:id="rId9" name="Check Box 7">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2056" r:id="rId10" name="Check Box 8">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2057" r:id="rId11" name="Check Box 9">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2058" r:id="rId12" name="Check Box 1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2059" r:id="rId13" name="Check Box 1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2060" r:id="rId14" name="Check Box 12">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2061" r:id="rId15" name="Check Box 13">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2062" r:id="rId16" name="Check Box 14">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2063" r:id="rId17" name="Check Box 15">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2064" r:id="rId18" name="Check Box 16">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2065" r:id="rId19" name="Check Box 17">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C426F-1CFD-4889-B1EE-3B0D4D440F79}">
  <sheetPr>
    <tabColor theme="7" tint="0.59999389629810485"/>
  </sheetPr>
  <dimension ref="A1:AA104"/>
  <sheetViews>
    <sheetView topLeftCell="A76" zoomScaleNormal="100" workbookViewId="0">
      <selection activeCell="G92" sqref="G92"/>
    </sheetView>
  </sheetViews>
  <sheetFormatPr defaultColWidth="9.140625" defaultRowHeight="15" x14ac:dyDescent="0.25"/>
  <cols>
    <col min="1" max="1" width="4" style="6" customWidth="1"/>
    <col min="2" max="2" width="1.42578125" style="6" customWidth="1"/>
    <col min="3" max="3" width="3.85546875" style="6" customWidth="1"/>
    <col min="4" max="4" width="2.85546875" style="6" customWidth="1"/>
    <col min="5" max="5" width="3" style="6" customWidth="1"/>
    <col min="6" max="6" width="15.42578125" style="6" customWidth="1"/>
    <col min="7" max="7" width="17.85546875" style="6" customWidth="1"/>
    <col min="8" max="8" width="4.85546875" style="6" customWidth="1"/>
    <col min="9" max="9" width="9.85546875" style="6" customWidth="1"/>
    <col min="10" max="10" width="8.5703125" style="6" customWidth="1"/>
    <col min="11" max="11" width="6.85546875" style="6" customWidth="1"/>
    <col min="12" max="14" width="6.85546875" style="6" hidden="1" customWidth="1"/>
    <col min="15" max="15" width="2.42578125" style="6" customWidth="1"/>
    <col min="16" max="16" width="12.5703125" style="6" customWidth="1"/>
    <col min="17" max="17" width="2.140625" style="6" customWidth="1"/>
    <col min="18" max="26" width="13.140625" style="6" hidden="1" customWidth="1"/>
    <col min="27" max="27" width="28.42578125" style="6" customWidth="1"/>
    <col min="28" max="16384" width="9.140625" style="6"/>
  </cols>
  <sheetData>
    <row r="1" spans="1:27" ht="6" customHeight="1" thickBot="1" x14ac:dyDescent="0.3">
      <c r="A1" s="9"/>
      <c r="B1" s="9"/>
      <c r="C1" s="8"/>
      <c r="D1" s="8"/>
      <c r="E1" s="8"/>
      <c r="F1" s="8"/>
      <c r="G1" s="8"/>
      <c r="H1" s="8"/>
      <c r="I1" s="8"/>
      <c r="J1" s="8"/>
      <c r="K1" s="8"/>
      <c r="L1" s="8"/>
      <c r="M1" s="8"/>
      <c r="N1" s="8"/>
      <c r="O1" s="8"/>
      <c r="P1" s="8"/>
      <c r="Q1" s="8"/>
      <c r="R1" s="8"/>
      <c r="S1" s="332"/>
      <c r="T1" s="332"/>
      <c r="U1" s="332"/>
      <c r="V1" s="332"/>
      <c r="W1" s="332"/>
      <c r="X1" s="332"/>
      <c r="Y1" s="163"/>
    </row>
    <row r="2" spans="1:27" ht="8.25" customHeight="1" x14ac:dyDescent="0.25">
      <c r="A2" s="158"/>
      <c r="B2" s="158"/>
      <c r="C2" s="333"/>
      <c r="D2" s="333"/>
      <c r="E2" s="333"/>
      <c r="F2" s="333"/>
      <c r="G2" s="333"/>
      <c r="H2" s="333"/>
      <c r="I2" s="333"/>
      <c r="J2" s="333"/>
      <c r="K2" s="333"/>
      <c r="L2" s="333"/>
      <c r="M2" s="333"/>
      <c r="N2" s="333"/>
      <c r="O2" s="333"/>
      <c r="P2" s="333"/>
      <c r="Q2" s="333"/>
      <c r="R2" s="333"/>
      <c r="S2" s="333"/>
      <c r="T2" s="99"/>
      <c r="U2" s="99"/>
      <c r="V2" s="99"/>
      <c r="W2" s="99"/>
      <c r="X2" s="99"/>
      <c r="Y2" s="99"/>
    </row>
    <row r="3" spans="1:27" ht="26.25" customHeight="1" x14ac:dyDescent="0.25">
      <c r="A3" s="158"/>
      <c r="B3" s="325" t="s">
        <v>10</v>
      </c>
      <c r="C3" s="326"/>
      <c r="D3" s="326"/>
      <c r="E3" s="326"/>
      <c r="F3" s="340"/>
      <c r="G3" s="340"/>
      <c r="H3" s="162"/>
      <c r="I3" s="180" t="s">
        <v>11</v>
      </c>
      <c r="J3" s="179"/>
      <c r="K3" s="340"/>
      <c r="L3" s="340"/>
      <c r="M3" s="340"/>
      <c r="N3" s="340"/>
      <c r="O3" s="340"/>
      <c r="P3" s="340"/>
      <c r="R3" s="338"/>
      <c r="S3" s="339"/>
      <c r="T3" s="99"/>
      <c r="U3" s="99"/>
      <c r="V3" s="99"/>
      <c r="W3" s="99"/>
      <c r="X3" s="99"/>
      <c r="Y3" s="99"/>
    </row>
    <row r="4" spans="1:27" ht="7.35" customHeight="1" x14ac:dyDescent="0.25">
      <c r="A4" s="158"/>
      <c r="B4" s="158"/>
      <c r="C4" s="113"/>
      <c r="D4" s="113"/>
      <c r="E4" s="113"/>
      <c r="F4" s="161"/>
      <c r="G4" s="161"/>
      <c r="H4" s="161"/>
      <c r="I4" s="180"/>
      <c r="J4" s="179"/>
      <c r="K4" s="161"/>
      <c r="L4" s="161"/>
      <c r="M4" s="161"/>
      <c r="N4" s="161"/>
      <c r="O4" s="157"/>
      <c r="S4" s="179"/>
      <c r="T4" s="99"/>
      <c r="U4" s="99"/>
      <c r="V4" s="99"/>
      <c r="W4" s="99"/>
      <c r="X4" s="99"/>
      <c r="Y4" s="99"/>
    </row>
    <row r="5" spans="1:27" ht="28.5" customHeight="1" x14ac:dyDescent="0.25">
      <c r="A5" s="158"/>
      <c r="B5" s="325" t="s">
        <v>12</v>
      </c>
      <c r="C5" s="326"/>
      <c r="D5" s="326"/>
      <c r="E5" s="326"/>
      <c r="F5" s="182">
        <v>2025</v>
      </c>
      <c r="G5" s="161"/>
      <c r="H5" s="161"/>
      <c r="I5" s="180" t="s">
        <v>13</v>
      </c>
      <c r="J5" s="160"/>
      <c r="K5" s="341">
        <v>508</v>
      </c>
      <c r="L5" s="341"/>
      <c r="M5" s="341"/>
      <c r="N5" s="341"/>
      <c r="O5" s="341"/>
      <c r="P5" s="341"/>
      <c r="R5" s="334"/>
      <c r="S5" s="335"/>
      <c r="T5" s="99"/>
      <c r="U5" s="99"/>
      <c r="V5" s="99"/>
      <c r="W5" s="99"/>
      <c r="X5" s="99"/>
      <c r="Y5" s="99"/>
    </row>
    <row r="6" spans="1:27" ht="6.75" customHeight="1" x14ac:dyDescent="0.25">
      <c r="A6" s="158"/>
      <c r="B6" s="158"/>
      <c r="C6" s="157"/>
      <c r="D6" s="157"/>
      <c r="E6" s="157"/>
      <c r="F6" s="157"/>
      <c r="G6" s="157"/>
      <c r="H6" s="157"/>
      <c r="I6" s="180"/>
      <c r="J6" s="160"/>
      <c r="K6" s="159"/>
      <c r="L6" s="157"/>
      <c r="M6" s="157"/>
      <c r="N6" s="157"/>
      <c r="O6" s="157"/>
      <c r="S6" s="179"/>
      <c r="T6" s="99"/>
      <c r="U6" s="99"/>
      <c r="V6" s="99"/>
      <c r="W6" s="99"/>
      <c r="X6" s="99"/>
      <c r="Y6" s="99"/>
    </row>
    <row r="7" spans="1:27" ht="28.5" customHeight="1" x14ac:dyDescent="0.25">
      <c r="A7" s="158"/>
      <c r="B7" s="325"/>
      <c r="C7" s="326"/>
      <c r="D7" s="326"/>
      <c r="E7" s="326"/>
      <c r="F7" s="157"/>
      <c r="G7" s="157"/>
      <c r="H7" s="157"/>
      <c r="I7" s="180" t="s">
        <v>14</v>
      </c>
      <c r="J7" s="179"/>
      <c r="K7" s="348" t="s">
        <v>91</v>
      </c>
      <c r="L7" s="348"/>
      <c r="M7" s="348"/>
      <c r="N7" s="348"/>
      <c r="O7" s="348"/>
      <c r="P7" s="348"/>
      <c r="Q7" s="349"/>
      <c r="R7" s="349"/>
      <c r="S7" s="349"/>
      <c r="T7" s="349"/>
      <c r="U7" s="349"/>
      <c r="V7" s="349"/>
      <c r="W7" s="349"/>
      <c r="X7" s="349"/>
      <c r="Y7" s="349"/>
      <c r="Z7" s="349"/>
      <c r="AA7" s="349"/>
    </row>
    <row r="8" spans="1:27" ht="12" customHeight="1" thickBot="1" x14ac:dyDescent="0.3">
      <c r="A8" s="158"/>
      <c r="B8" s="180"/>
      <c r="C8" s="181"/>
      <c r="D8" s="181"/>
      <c r="E8" s="181"/>
      <c r="F8" s="157"/>
      <c r="G8" s="157"/>
      <c r="H8" s="157"/>
      <c r="I8" s="180"/>
      <c r="J8" s="179"/>
      <c r="K8" s="180"/>
      <c r="L8" s="180"/>
      <c r="M8" s="180"/>
      <c r="N8" s="180"/>
      <c r="O8" s="180"/>
      <c r="P8" s="180"/>
      <c r="R8" s="336"/>
      <c r="S8" s="337"/>
      <c r="T8" s="99"/>
      <c r="U8" s="99"/>
      <c r="V8" s="99"/>
      <c r="W8" s="99"/>
      <c r="X8" s="99"/>
      <c r="Y8" s="99"/>
    </row>
    <row r="9" spans="1:27" ht="16.5" thickBot="1" x14ac:dyDescent="0.3">
      <c r="A9" s="144"/>
      <c r="B9" s="156"/>
      <c r="C9" s="155"/>
      <c r="D9" s="154"/>
      <c r="E9" s="154"/>
      <c r="F9" s="154"/>
      <c r="G9" s="154"/>
      <c r="H9" s="153"/>
      <c r="I9" s="153"/>
      <c r="J9" s="153"/>
      <c r="K9" s="153"/>
      <c r="L9" s="153"/>
      <c r="M9" s="153"/>
      <c r="N9" s="153"/>
      <c r="O9" s="153"/>
      <c r="P9" s="152"/>
      <c r="Q9" s="151"/>
      <c r="R9" s="322"/>
      <c r="S9" s="322"/>
      <c r="T9" s="322"/>
      <c r="U9" s="322"/>
      <c r="V9" s="322"/>
      <c r="W9" s="322"/>
      <c r="X9" s="150"/>
      <c r="Y9" s="149"/>
      <c r="Z9" s="149"/>
      <c r="AA9" s="350"/>
    </row>
    <row r="10" spans="1:27" ht="11.1" customHeight="1" x14ac:dyDescent="0.25">
      <c r="A10" s="144"/>
      <c r="B10" s="143"/>
      <c r="C10" s="342" t="s">
        <v>15</v>
      </c>
      <c r="D10" s="343"/>
      <c r="E10" s="343"/>
      <c r="F10" s="343"/>
      <c r="G10" s="343"/>
      <c r="H10" s="343"/>
      <c r="I10" s="343"/>
      <c r="J10" s="343"/>
      <c r="K10" s="344"/>
      <c r="L10" s="44"/>
      <c r="M10" s="44"/>
      <c r="N10" s="44"/>
      <c r="O10" s="44"/>
      <c r="P10" s="320" t="s">
        <v>16</v>
      </c>
      <c r="Q10" s="148"/>
      <c r="R10" s="99"/>
      <c r="S10" s="99"/>
      <c r="T10" s="99"/>
      <c r="U10" s="99"/>
      <c r="V10" s="323"/>
      <c r="W10" s="131"/>
      <c r="AA10" s="351"/>
    </row>
    <row r="11" spans="1:27" ht="16.5" thickBot="1" x14ac:dyDescent="0.3">
      <c r="A11" s="144"/>
      <c r="B11" s="143"/>
      <c r="C11" s="345"/>
      <c r="D11" s="346"/>
      <c r="E11" s="346"/>
      <c r="F11" s="346"/>
      <c r="G11" s="346"/>
      <c r="H11" s="346"/>
      <c r="I11" s="346"/>
      <c r="J11" s="346"/>
      <c r="K11" s="347"/>
      <c r="L11" s="147"/>
      <c r="M11" s="147"/>
      <c r="N11" s="147"/>
      <c r="O11" s="146"/>
      <c r="P11" s="321"/>
      <c r="Q11" s="145"/>
      <c r="R11" s="99"/>
      <c r="S11" s="99"/>
      <c r="T11" s="99"/>
      <c r="U11" s="99"/>
      <c r="V11" s="324"/>
      <c r="W11" s="131"/>
      <c r="AA11" s="351"/>
    </row>
    <row r="12" spans="1:27" ht="9" customHeight="1" x14ac:dyDescent="0.25">
      <c r="A12" s="144"/>
      <c r="B12" s="143"/>
      <c r="C12" s="142"/>
      <c r="D12" s="141"/>
      <c r="E12" s="141"/>
      <c r="F12" s="141"/>
      <c r="G12" s="141"/>
      <c r="H12" s="44"/>
      <c r="I12" s="44"/>
      <c r="J12" s="44"/>
      <c r="K12" s="44"/>
      <c r="L12" s="44"/>
      <c r="M12" s="44"/>
      <c r="N12" s="44"/>
      <c r="O12" s="44"/>
      <c r="P12" s="44"/>
      <c r="Q12" s="72"/>
      <c r="R12" s="140"/>
      <c r="S12" s="140"/>
      <c r="T12" s="140"/>
      <c r="U12" s="140"/>
      <c r="V12" s="140"/>
      <c r="W12" s="139"/>
      <c r="AA12" s="352"/>
    </row>
    <row r="13" spans="1:27" ht="30" customHeight="1" x14ac:dyDescent="0.25">
      <c r="A13" s="138"/>
      <c r="B13" s="137"/>
      <c r="C13" s="186">
        <v>1</v>
      </c>
      <c r="D13" s="327" t="s">
        <v>17</v>
      </c>
      <c r="E13" s="327"/>
      <c r="F13" s="327"/>
      <c r="G13" s="328"/>
      <c r="H13" s="79"/>
      <c r="I13" s="90" t="s">
        <v>18</v>
      </c>
      <c r="J13" s="118" t="s">
        <v>19</v>
      </c>
      <c r="K13" s="225" t="s">
        <v>20</v>
      </c>
      <c r="L13" s="111"/>
      <c r="M13" s="111"/>
      <c r="N13" s="111"/>
      <c r="O13" s="128"/>
      <c r="P13" s="187" t="s">
        <v>21</v>
      </c>
      <c r="Q13" s="127"/>
      <c r="R13" s="136"/>
      <c r="S13" s="136"/>
      <c r="T13" s="136"/>
      <c r="U13" s="136"/>
      <c r="V13" s="136"/>
      <c r="W13" s="135"/>
      <c r="AA13" s="188" t="s">
        <v>22</v>
      </c>
    </row>
    <row r="14" spans="1:27" ht="13.35" customHeight="1" x14ac:dyDescent="0.25">
      <c r="A14" s="9"/>
      <c r="B14" s="35"/>
      <c r="C14" s="50"/>
      <c r="D14" s="305"/>
      <c r="E14" s="306"/>
      <c r="F14" s="306"/>
      <c r="G14" s="308"/>
      <c r="H14" s="8"/>
      <c r="I14" s="285"/>
      <c r="J14" s="286"/>
      <c r="K14" s="49"/>
      <c r="L14" s="287" t="b">
        <v>0</v>
      </c>
      <c r="M14" s="8"/>
      <c r="N14" s="8">
        <f>IF(L14,P14,0)</f>
        <v>0</v>
      </c>
      <c r="O14" s="44"/>
      <c r="P14" s="288"/>
      <c r="Q14" s="127"/>
      <c r="R14" s="226" t="b">
        <v>1</v>
      </c>
      <c r="S14" s="227">
        <v>112926</v>
      </c>
      <c r="T14" s="228"/>
      <c r="U14" s="229"/>
      <c r="V14" s="99"/>
      <c r="W14" s="131"/>
      <c r="AA14" s="289"/>
    </row>
    <row r="15" spans="1:27" ht="13.35" customHeight="1" x14ac:dyDescent="0.25">
      <c r="A15" s="9"/>
      <c r="B15" s="35"/>
      <c r="C15" s="50"/>
      <c r="D15" s="305"/>
      <c r="E15" s="306"/>
      <c r="F15" s="306"/>
      <c r="G15" s="308"/>
      <c r="H15" s="8"/>
      <c r="I15" s="285"/>
      <c r="J15" s="286"/>
      <c r="K15" s="49"/>
      <c r="L15" s="287" t="b">
        <v>0</v>
      </c>
      <c r="M15" s="8"/>
      <c r="N15" s="8">
        <f>IF(L15,P15,0)</f>
        <v>0</v>
      </c>
      <c r="O15" s="44"/>
      <c r="P15" s="288"/>
      <c r="Q15" s="127"/>
      <c r="R15" s="212" t="b">
        <v>0</v>
      </c>
      <c r="S15" s="213">
        <v>0</v>
      </c>
      <c r="T15" s="214" t="s">
        <v>23</v>
      </c>
      <c r="U15" s="215" t="s">
        <v>23</v>
      </c>
      <c r="V15" s="62"/>
      <c r="W15" s="131"/>
      <c r="AA15" s="289"/>
    </row>
    <row r="16" spans="1:27" ht="13.35" customHeight="1" x14ac:dyDescent="0.25">
      <c r="A16" s="9"/>
      <c r="B16" s="35"/>
      <c r="C16" s="50"/>
      <c r="D16" s="305"/>
      <c r="E16" s="306"/>
      <c r="F16" s="306"/>
      <c r="G16" s="308"/>
      <c r="H16" s="8"/>
      <c r="I16" s="285"/>
      <c r="J16" s="286"/>
      <c r="K16" s="49"/>
      <c r="L16" s="287" t="b">
        <v>0</v>
      </c>
      <c r="M16" s="8"/>
      <c r="N16" s="8">
        <f>IF(L16,P16,0)</f>
        <v>0</v>
      </c>
      <c r="O16" s="44"/>
      <c r="P16" s="189">
        <v>0</v>
      </c>
      <c r="Q16" s="127"/>
      <c r="R16" s="226" t="b">
        <v>0</v>
      </c>
      <c r="S16" s="227">
        <v>0</v>
      </c>
      <c r="T16" s="223" t="s">
        <v>23</v>
      </c>
      <c r="U16" s="224" t="s">
        <v>23</v>
      </c>
      <c r="V16" s="62"/>
      <c r="W16" s="131"/>
      <c r="AA16" s="289"/>
    </row>
    <row r="17" spans="1:27" ht="9.9499999999999993" customHeight="1" x14ac:dyDescent="0.25">
      <c r="A17" s="9"/>
      <c r="B17" s="35"/>
      <c r="C17" s="46"/>
      <c r="D17" s="93"/>
      <c r="E17" s="93"/>
      <c r="F17" s="93"/>
      <c r="G17" s="93"/>
      <c r="H17" s="8"/>
      <c r="I17" s="8"/>
      <c r="J17" s="134"/>
      <c r="K17" s="45"/>
      <c r="L17" s="287"/>
      <c r="M17" s="287"/>
      <c r="N17" s="8"/>
      <c r="O17" s="44"/>
      <c r="P17" s="190"/>
      <c r="Q17" s="133"/>
      <c r="R17" s="226"/>
      <c r="S17" s="132"/>
      <c r="T17" s="62"/>
      <c r="U17" s="62"/>
      <c r="V17" s="62"/>
      <c r="W17" s="131"/>
      <c r="AA17" s="196"/>
    </row>
    <row r="18" spans="1:27" ht="12.75" customHeight="1" x14ac:dyDescent="0.25">
      <c r="A18" s="41"/>
      <c r="B18" s="40"/>
      <c r="C18" s="309" t="s">
        <v>24</v>
      </c>
      <c r="D18" s="310"/>
      <c r="E18" s="310"/>
      <c r="F18" s="310"/>
      <c r="G18" s="310"/>
      <c r="H18" s="71"/>
      <c r="I18" s="71"/>
      <c r="J18" s="165"/>
      <c r="K18" s="71"/>
      <c r="L18" s="121" t="b">
        <v>0</v>
      </c>
      <c r="M18" s="105">
        <f>SUM(M14:M16)</f>
        <v>0</v>
      </c>
      <c r="N18" s="105">
        <f>SUM(N14:N16)</f>
        <v>0</v>
      </c>
      <c r="O18" s="105"/>
      <c r="P18" s="164">
        <f>SUM(P14:P16)</f>
        <v>0</v>
      </c>
      <c r="Q18" s="130"/>
      <c r="R18" s="230"/>
      <c r="S18" s="216"/>
      <c r="T18" s="217" t="s">
        <v>23</v>
      </c>
      <c r="U18" s="218" t="s">
        <v>23</v>
      </c>
      <c r="V18" s="129"/>
      <c r="W18" s="36"/>
      <c r="AA18" s="201"/>
    </row>
    <row r="19" spans="1:27" ht="26.45" customHeight="1" x14ac:dyDescent="0.25">
      <c r="A19" s="9"/>
      <c r="B19" s="35"/>
      <c r="C19" s="186">
        <v>2</v>
      </c>
      <c r="D19" s="185" t="s">
        <v>25</v>
      </c>
      <c r="E19" s="185"/>
      <c r="F19" s="185"/>
      <c r="G19" s="185"/>
      <c r="H19" s="79"/>
      <c r="I19" s="90" t="s">
        <v>18</v>
      </c>
      <c r="J19" s="118" t="s">
        <v>19</v>
      </c>
      <c r="K19" s="225" t="s">
        <v>20</v>
      </c>
      <c r="L19" s="290"/>
      <c r="M19" s="290"/>
      <c r="N19" s="111"/>
      <c r="O19" s="128"/>
      <c r="P19" s="187" t="s">
        <v>21</v>
      </c>
      <c r="Q19" s="51"/>
      <c r="R19" s="99"/>
      <c r="S19" s="219"/>
      <c r="T19" s="220" t="s">
        <v>23</v>
      </c>
      <c r="U19" s="221" t="s">
        <v>23</v>
      </c>
      <c r="V19" s="7"/>
      <c r="W19" s="22"/>
      <c r="AA19" s="188" t="s">
        <v>22</v>
      </c>
    </row>
    <row r="20" spans="1:27" ht="12.6" customHeight="1" x14ac:dyDescent="0.25">
      <c r="A20" s="9"/>
      <c r="B20" s="35"/>
      <c r="C20" s="50"/>
      <c r="D20" s="315"/>
      <c r="E20" s="316"/>
      <c r="F20" s="316"/>
      <c r="G20" s="317"/>
      <c r="H20" s="8"/>
      <c r="I20" s="285"/>
      <c r="J20" s="286"/>
      <c r="K20" s="49"/>
      <c r="L20" s="290" t="b">
        <v>0</v>
      </c>
      <c r="M20" s="287"/>
      <c r="N20" s="8">
        <f t="shared" ref="N20:N25" si="0">IF(L20,P20,0)</f>
        <v>0</v>
      </c>
      <c r="O20" s="44"/>
      <c r="P20" s="288">
        <v>0</v>
      </c>
      <c r="Q20" s="127"/>
      <c r="R20" s="231" t="b">
        <v>0</v>
      </c>
      <c r="S20" s="125">
        <v>0</v>
      </c>
      <c r="T20" s="124" t="s">
        <v>23</v>
      </c>
      <c r="U20" s="123" t="s">
        <v>23</v>
      </c>
      <c r="V20" s="62"/>
      <c r="W20" s="22"/>
      <c r="AA20" s="289"/>
    </row>
    <row r="21" spans="1:27" ht="12.6" customHeight="1" x14ac:dyDescent="0.25">
      <c r="A21" s="9"/>
      <c r="B21" s="35"/>
      <c r="C21" s="50"/>
      <c r="D21" s="315"/>
      <c r="E21" s="316"/>
      <c r="F21" s="316"/>
      <c r="G21" s="317"/>
      <c r="H21" s="8"/>
      <c r="I21" s="285"/>
      <c r="J21" s="286"/>
      <c r="K21" s="49"/>
      <c r="L21" s="287" t="b">
        <v>0</v>
      </c>
      <c r="M21" s="287"/>
      <c r="N21" s="8">
        <f t="shared" si="0"/>
        <v>0</v>
      </c>
      <c r="O21" s="44"/>
      <c r="P21" s="288">
        <v>0</v>
      </c>
      <c r="Q21" s="47"/>
      <c r="R21" s="231" t="b">
        <v>0</v>
      </c>
      <c r="S21" s="227">
        <v>0</v>
      </c>
      <c r="T21" s="223" t="s">
        <v>23</v>
      </c>
      <c r="U21" s="224" t="s">
        <v>23</v>
      </c>
      <c r="V21" s="62"/>
      <c r="W21" s="22"/>
      <c r="AA21" s="289"/>
    </row>
    <row r="22" spans="1:27" ht="12.6" customHeight="1" x14ac:dyDescent="0.25">
      <c r="A22" s="9"/>
      <c r="B22" s="35"/>
      <c r="C22" s="50"/>
      <c r="D22" s="315"/>
      <c r="E22" s="316"/>
      <c r="F22" s="316"/>
      <c r="G22" s="317"/>
      <c r="H22" s="8"/>
      <c r="I22" s="285"/>
      <c r="J22" s="286"/>
      <c r="K22" s="49"/>
      <c r="L22" s="287" t="b">
        <v>0</v>
      </c>
      <c r="M22" s="287"/>
      <c r="N22" s="8">
        <f t="shared" si="0"/>
        <v>0</v>
      </c>
      <c r="O22" s="44"/>
      <c r="P22" s="288">
        <v>0</v>
      </c>
      <c r="Q22" s="47"/>
      <c r="R22" s="222" t="b">
        <v>0</v>
      </c>
      <c r="S22" s="213">
        <v>0</v>
      </c>
      <c r="T22" s="214" t="s">
        <v>23</v>
      </c>
      <c r="U22" s="215" t="s">
        <v>23</v>
      </c>
      <c r="V22" s="62"/>
      <c r="W22" s="22"/>
      <c r="AA22" s="289"/>
    </row>
    <row r="23" spans="1:27" ht="12" customHeight="1" x14ac:dyDescent="0.25">
      <c r="A23" s="9"/>
      <c r="B23" s="35"/>
      <c r="C23" s="50"/>
      <c r="D23" s="315"/>
      <c r="E23" s="316"/>
      <c r="F23" s="316"/>
      <c r="G23" s="317"/>
      <c r="H23" s="8"/>
      <c r="I23" s="285"/>
      <c r="J23" s="286"/>
      <c r="K23" s="49"/>
      <c r="L23" s="287" t="b">
        <v>0</v>
      </c>
      <c r="M23" s="287"/>
      <c r="N23" s="8">
        <f t="shared" si="0"/>
        <v>0</v>
      </c>
      <c r="O23" s="44"/>
      <c r="P23" s="288">
        <v>0</v>
      </c>
      <c r="Q23" s="47"/>
      <c r="R23" s="191" t="b">
        <v>0</v>
      </c>
      <c r="S23" s="192">
        <v>0</v>
      </c>
      <c r="T23" s="124" t="s">
        <v>23</v>
      </c>
      <c r="U23" s="123" t="s">
        <v>23</v>
      </c>
      <c r="V23" s="62"/>
      <c r="W23" s="22"/>
      <c r="AA23" s="289"/>
    </row>
    <row r="24" spans="1:27" ht="12.6" customHeight="1" x14ac:dyDescent="0.25">
      <c r="A24" s="9"/>
      <c r="B24" s="35"/>
      <c r="C24" s="50"/>
      <c r="D24" s="315"/>
      <c r="E24" s="316"/>
      <c r="F24" s="316"/>
      <c r="G24" s="317"/>
      <c r="H24" s="8"/>
      <c r="I24" s="285"/>
      <c r="J24" s="286"/>
      <c r="K24" s="49"/>
      <c r="L24" s="287" t="b">
        <v>0</v>
      </c>
      <c r="M24" s="287"/>
      <c r="N24" s="8">
        <f t="shared" si="0"/>
        <v>0</v>
      </c>
      <c r="O24" s="44"/>
      <c r="P24" s="288">
        <v>0</v>
      </c>
      <c r="Q24" s="47"/>
      <c r="R24" s="126" t="b">
        <v>0</v>
      </c>
      <c r="S24" s="125">
        <v>0</v>
      </c>
      <c r="T24" s="124" t="s">
        <v>23</v>
      </c>
      <c r="U24" s="123" t="s">
        <v>23</v>
      </c>
      <c r="V24" s="62"/>
      <c r="W24" s="22"/>
      <c r="AA24" s="289"/>
    </row>
    <row r="25" spans="1:27" ht="12.6" customHeight="1" x14ac:dyDescent="0.25">
      <c r="A25" s="9"/>
      <c r="B25" s="35"/>
      <c r="C25" s="50"/>
      <c r="D25" s="315"/>
      <c r="E25" s="316"/>
      <c r="F25" s="316"/>
      <c r="G25" s="317"/>
      <c r="H25" s="8"/>
      <c r="I25" s="285"/>
      <c r="J25" s="286"/>
      <c r="K25" s="49"/>
      <c r="L25" s="287" t="b">
        <v>0</v>
      </c>
      <c r="M25" s="287"/>
      <c r="N25" s="8">
        <f t="shared" si="0"/>
        <v>0</v>
      </c>
      <c r="O25" s="44"/>
      <c r="P25" s="288">
        <v>0</v>
      </c>
      <c r="Q25" s="47"/>
      <c r="R25" s="232" t="b">
        <v>0</v>
      </c>
      <c r="S25" s="227">
        <v>0</v>
      </c>
      <c r="T25" s="223" t="s">
        <v>23</v>
      </c>
      <c r="U25" s="224" t="s">
        <v>23</v>
      </c>
      <c r="V25" s="62"/>
      <c r="W25" s="22"/>
      <c r="AA25" s="289"/>
    </row>
    <row r="26" spans="1:27" ht="12.75" customHeight="1" x14ac:dyDescent="0.25">
      <c r="A26" s="9"/>
      <c r="B26" s="35"/>
      <c r="C26" s="46"/>
      <c r="D26" s="122"/>
      <c r="E26" s="122"/>
      <c r="F26" s="122"/>
      <c r="G26" s="122"/>
      <c r="H26" s="82"/>
      <c r="I26" s="82"/>
      <c r="J26" s="108"/>
      <c r="K26" s="45"/>
      <c r="L26" s="287"/>
      <c r="M26" s="287"/>
      <c r="N26" s="8"/>
      <c r="O26" s="44"/>
      <c r="P26" s="107"/>
      <c r="Q26" s="47"/>
      <c r="R26" s="99"/>
      <c r="S26" s="99"/>
      <c r="T26" s="62"/>
      <c r="U26" s="62"/>
      <c r="V26" s="62"/>
      <c r="W26" s="22"/>
      <c r="AA26" s="196"/>
    </row>
    <row r="27" spans="1:27" ht="12.75" customHeight="1" x14ac:dyDescent="0.25">
      <c r="A27" s="41"/>
      <c r="B27" s="40"/>
      <c r="C27" s="309" t="s">
        <v>24</v>
      </c>
      <c r="D27" s="310"/>
      <c r="E27" s="310"/>
      <c r="F27" s="310"/>
      <c r="G27" s="310"/>
      <c r="H27" s="71"/>
      <c r="I27" s="71"/>
      <c r="J27" s="165"/>
      <c r="K27" s="71"/>
      <c r="L27" s="121"/>
      <c r="M27" s="105">
        <f>SUM(M20:M25)</f>
        <v>0</v>
      </c>
      <c r="N27" s="105">
        <f>SUM(N20:N25)</f>
        <v>0</v>
      </c>
      <c r="O27" s="105"/>
      <c r="P27" s="164">
        <f>SUM(P20:P25)</f>
        <v>0</v>
      </c>
      <c r="Q27" s="104"/>
      <c r="R27" s="233"/>
      <c r="S27" s="234"/>
      <c r="T27" s="234" t="s">
        <v>23</v>
      </c>
      <c r="U27" s="235" t="s">
        <v>23</v>
      </c>
      <c r="V27" s="103"/>
      <c r="W27" s="36"/>
      <c r="AA27" s="201"/>
    </row>
    <row r="28" spans="1:27" ht="30.75" customHeight="1" x14ac:dyDescent="0.25">
      <c r="A28" s="120"/>
      <c r="B28" s="119"/>
      <c r="C28" s="186">
        <v>3</v>
      </c>
      <c r="D28" s="319" t="s">
        <v>26</v>
      </c>
      <c r="E28" s="319"/>
      <c r="F28" s="319"/>
      <c r="G28" s="319"/>
      <c r="H28" s="79"/>
      <c r="I28" s="90" t="s">
        <v>18</v>
      </c>
      <c r="J28" s="118" t="s">
        <v>19</v>
      </c>
      <c r="K28" s="225" t="s">
        <v>20</v>
      </c>
      <c r="L28" s="290"/>
      <c r="M28" s="290"/>
      <c r="N28" s="111"/>
      <c r="O28" s="110"/>
      <c r="P28" s="187" t="s">
        <v>21</v>
      </c>
      <c r="Q28" s="51"/>
      <c r="R28" s="232"/>
      <c r="S28" s="227"/>
      <c r="T28" s="223" t="s">
        <v>23</v>
      </c>
      <c r="U28" s="224" t="s">
        <v>23</v>
      </c>
      <c r="V28" s="62"/>
      <c r="W28" s="22"/>
      <c r="AA28" s="188" t="s">
        <v>22</v>
      </c>
    </row>
    <row r="29" spans="1:27" ht="12.6" customHeight="1" x14ac:dyDescent="0.25">
      <c r="A29" s="9"/>
      <c r="B29" s="35"/>
      <c r="C29" s="50"/>
      <c r="D29" s="315"/>
      <c r="E29" s="316"/>
      <c r="F29" s="316"/>
      <c r="G29" s="317"/>
      <c r="H29" s="8"/>
      <c r="I29" s="285"/>
      <c r="J29" s="286"/>
      <c r="K29" s="49"/>
      <c r="L29" s="287" t="b">
        <v>0</v>
      </c>
      <c r="M29" s="287"/>
      <c r="N29" s="8">
        <f>IF(L29,P29,0)</f>
        <v>0</v>
      </c>
      <c r="O29" s="44"/>
      <c r="P29" s="288">
        <v>0</v>
      </c>
      <c r="Q29" s="47"/>
      <c r="R29" s="231" t="b">
        <v>0</v>
      </c>
      <c r="S29" s="227">
        <v>0</v>
      </c>
      <c r="T29" s="223" t="s">
        <v>23</v>
      </c>
      <c r="U29" s="224"/>
      <c r="V29" s="62"/>
      <c r="W29" s="22"/>
      <c r="AA29" s="289"/>
    </row>
    <row r="30" spans="1:27" ht="12.6" customHeight="1" x14ac:dyDescent="0.25">
      <c r="A30" s="9"/>
      <c r="B30" s="35"/>
      <c r="C30" s="50"/>
      <c r="D30" s="315"/>
      <c r="E30" s="316"/>
      <c r="F30" s="316"/>
      <c r="G30" s="317"/>
      <c r="H30" s="117"/>
      <c r="I30" s="285"/>
      <c r="J30" s="286"/>
      <c r="K30" s="31"/>
      <c r="L30" s="287" t="b">
        <v>0</v>
      </c>
      <c r="M30" s="287"/>
      <c r="N30" s="8">
        <f>IF(L30,P30,0)</f>
        <v>0</v>
      </c>
      <c r="O30" s="48"/>
      <c r="P30" s="288">
        <v>0</v>
      </c>
      <c r="Q30" s="47"/>
      <c r="R30" s="231" t="b">
        <v>0</v>
      </c>
      <c r="S30" s="227">
        <v>0</v>
      </c>
      <c r="T30" s="223" t="s">
        <v>23</v>
      </c>
      <c r="U30" s="224" t="s">
        <v>23</v>
      </c>
      <c r="V30" s="62"/>
      <c r="W30" s="22"/>
      <c r="AA30" s="289"/>
    </row>
    <row r="31" spans="1:27" ht="12.6" customHeight="1" x14ac:dyDescent="0.25">
      <c r="A31" s="9"/>
      <c r="B31" s="35"/>
      <c r="C31" s="116"/>
      <c r="D31" s="318"/>
      <c r="E31" s="318"/>
      <c r="F31" s="318"/>
      <c r="G31" s="318"/>
      <c r="H31" s="8"/>
      <c r="I31" s="285"/>
      <c r="J31" s="286"/>
      <c r="K31" s="31"/>
      <c r="L31" s="287" t="b">
        <v>0</v>
      </c>
      <c r="M31" s="287"/>
      <c r="N31" s="8">
        <f>IF(L31,P31,0)</f>
        <v>0</v>
      </c>
      <c r="O31" s="48"/>
      <c r="P31" s="288">
        <v>0</v>
      </c>
      <c r="Q31" s="47"/>
      <c r="R31" s="231" t="b">
        <v>0</v>
      </c>
      <c r="S31" s="227">
        <v>0</v>
      </c>
      <c r="T31" s="223" t="s">
        <v>23</v>
      </c>
      <c r="U31" s="224" t="s">
        <v>23</v>
      </c>
      <c r="V31" s="62"/>
      <c r="W31" s="22"/>
      <c r="AA31" s="289"/>
    </row>
    <row r="32" spans="1:27" ht="12.75" customHeight="1" x14ac:dyDescent="0.25">
      <c r="A32" s="9"/>
      <c r="B32" s="35"/>
      <c r="C32" s="50"/>
      <c r="D32" s="353"/>
      <c r="E32" s="354"/>
      <c r="F32" s="354"/>
      <c r="G32" s="354"/>
      <c r="H32" s="354"/>
      <c r="I32" s="354"/>
      <c r="J32" s="354"/>
      <c r="K32" s="355"/>
      <c r="L32" s="287"/>
      <c r="M32" s="287"/>
      <c r="N32" s="8"/>
      <c r="O32" s="48"/>
      <c r="P32" s="291"/>
      <c r="Q32" s="47"/>
      <c r="R32" s="106"/>
      <c r="S32" s="99"/>
      <c r="T32" s="62"/>
      <c r="U32" s="62"/>
      <c r="V32" s="62"/>
      <c r="W32" s="22"/>
      <c r="AA32" s="196"/>
    </row>
    <row r="33" spans="1:27" ht="12.75" customHeight="1" x14ac:dyDescent="0.25">
      <c r="A33" s="41"/>
      <c r="B33" s="40"/>
      <c r="C33" s="364" t="s">
        <v>24</v>
      </c>
      <c r="D33" s="365"/>
      <c r="E33" s="365"/>
      <c r="F33" s="365"/>
      <c r="G33" s="365"/>
      <c r="H33" s="366"/>
      <c r="I33" s="366"/>
      <c r="J33" s="366"/>
      <c r="K33" s="367"/>
      <c r="L33" s="121"/>
      <c r="M33" s="105">
        <f>SUM(M29:M31)</f>
        <v>0</v>
      </c>
      <c r="N33" s="105">
        <f>SUM(N29:N31)</f>
        <v>0</v>
      </c>
      <c r="O33" s="105"/>
      <c r="P33" s="193">
        <f>SUM(P29:P31)</f>
        <v>0</v>
      </c>
      <c r="Q33" s="104"/>
      <c r="R33" s="233"/>
      <c r="S33" s="234"/>
      <c r="T33" s="234" t="s">
        <v>23</v>
      </c>
      <c r="U33" s="235" t="s">
        <v>23</v>
      </c>
      <c r="V33" s="103"/>
      <c r="W33" s="36"/>
      <c r="AA33" s="201"/>
    </row>
    <row r="34" spans="1:27" ht="30" customHeight="1" x14ac:dyDescent="0.25">
      <c r="A34" s="9"/>
      <c r="B34" s="35"/>
      <c r="C34" s="115">
        <v>4</v>
      </c>
      <c r="D34" s="314" t="s">
        <v>27</v>
      </c>
      <c r="E34" s="314"/>
      <c r="F34" s="314"/>
      <c r="G34" s="314"/>
      <c r="H34" s="114" t="s">
        <v>28</v>
      </c>
      <c r="I34" s="113" t="s">
        <v>29</v>
      </c>
      <c r="J34" s="113" t="s">
        <v>30</v>
      </c>
      <c r="K34" s="112" t="s">
        <v>20</v>
      </c>
      <c r="L34" s="290" t="b">
        <v>0</v>
      </c>
      <c r="M34" s="290"/>
      <c r="N34" s="111"/>
      <c r="O34" s="110"/>
      <c r="P34" s="52" t="s">
        <v>21</v>
      </c>
      <c r="Q34" s="51"/>
      <c r="R34" s="106"/>
      <c r="S34" s="99"/>
      <c r="T34" s="62"/>
      <c r="U34" s="62"/>
      <c r="V34" s="62"/>
      <c r="W34" s="22"/>
      <c r="AA34" s="188" t="s">
        <v>22</v>
      </c>
    </row>
    <row r="35" spans="1:27" ht="12.6" customHeight="1" x14ac:dyDescent="0.25">
      <c r="A35" s="9"/>
      <c r="B35" s="35"/>
      <c r="C35" s="50"/>
      <c r="D35" s="315" t="s">
        <v>31</v>
      </c>
      <c r="E35" s="316"/>
      <c r="F35" s="316"/>
      <c r="G35" s="317"/>
      <c r="H35" s="285"/>
      <c r="I35" s="292" t="s">
        <v>32</v>
      </c>
      <c r="J35" s="286"/>
      <c r="K35" s="49"/>
      <c r="L35" s="287" t="b">
        <v>0</v>
      </c>
      <c r="M35" s="8">
        <f>IF(L35,H35,0)</f>
        <v>0</v>
      </c>
      <c r="N35" s="8">
        <f>IF(L35,P35,0)</f>
        <v>0</v>
      </c>
      <c r="O35" s="44"/>
      <c r="P35" s="288">
        <f>('PreK Continuation Budget Calc'!D14)</f>
        <v>5000</v>
      </c>
      <c r="Q35" s="47"/>
      <c r="R35" s="106"/>
      <c r="S35" s="99"/>
      <c r="T35" s="62"/>
      <c r="U35" s="62"/>
      <c r="V35" s="62"/>
      <c r="W35" s="22"/>
      <c r="AA35" s="289"/>
    </row>
    <row r="36" spans="1:27" ht="12.6" customHeight="1" x14ac:dyDescent="0.25">
      <c r="A36" s="9"/>
      <c r="B36" s="35"/>
      <c r="C36" s="50"/>
      <c r="D36" s="315"/>
      <c r="E36" s="316"/>
      <c r="F36" s="316"/>
      <c r="G36" s="317"/>
      <c r="H36" s="285"/>
      <c r="I36" s="292"/>
      <c r="J36" s="286"/>
      <c r="K36" s="49"/>
      <c r="L36" s="287" t="b">
        <v>0</v>
      </c>
      <c r="M36" s="8">
        <f>IF(L36,H36,0)</f>
        <v>0</v>
      </c>
      <c r="N36" s="8">
        <f>IF(L36,P36,0)</f>
        <v>0</v>
      </c>
      <c r="O36" s="44"/>
      <c r="P36" s="288">
        <v>0</v>
      </c>
      <c r="Q36" s="47"/>
      <c r="R36" s="106"/>
      <c r="S36" s="99"/>
      <c r="T36" s="62"/>
      <c r="U36" s="62"/>
      <c r="V36" s="62"/>
      <c r="W36" s="22"/>
      <c r="AA36" s="289"/>
    </row>
    <row r="37" spans="1:27" ht="12.6" customHeight="1" x14ac:dyDescent="0.25">
      <c r="A37" s="9"/>
      <c r="B37" s="35"/>
      <c r="C37" s="50"/>
      <c r="D37" s="315"/>
      <c r="E37" s="316"/>
      <c r="F37" s="316"/>
      <c r="G37" s="317"/>
      <c r="H37" s="285"/>
      <c r="I37" s="292"/>
      <c r="J37" s="286"/>
      <c r="K37" s="49"/>
      <c r="L37" s="287" t="b">
        <v>0</v>
      </c>
      <c r="M37" s="8">
        <f>IF(L37,H37,0)</f>
        <v>0</v>
      </c>
      <c r="N37" s="8">
        <f>IF(L37,P37,0)</f>
        <v>0</v>
      </c>
      <c r="O37" s="44"/>
      <c r="P37" s="288">
        <v>0</v>
      </c>
      <c r="Q37" s="47"/>
      <c r="R37" s="106"/>
      <c r="S37" s="99"/>
      <c r="T37" s="62"/>
      <c r="U37" s="62"/>
      <c r="V37" s="62"/>
      <c r="W37" s="22"/>
      <c r="AA37" s="289"/>
    </row>
    <row r="38" spans="1:27" ht="12.6" customHeight="1" x14ac:dyDescent="0.25">
      <c r="A38" s="9"/>
      <c r="B38" s="35"/>
      <c r="C38" s="50"/>
      <c r="D38" s="315"/>
      <c r="E38" s="316"/>
      <c r="F38" s="316"/>
      <c r="G38" s="317"/>
      <c r="H38" s="285"/>
      <c r="I38" s="292"/>
      <c r="J38" s="286"/>
      <c r="K38" s="49"/>
      <c r="L38" s="287" t="b">
        <v>0</v>
      </c>
      <c r="M38" s="8">
        <f>IF(L38,H38,0)</f>
        <v>0</v>
      </c>
      <c r="N38" s="8">
        <f>IF(L38,P38,0)</f>
        <v>0</v>
      </c>
      <c r="O38" s="44"/>
      <c r="P38" s="288">
        <v>0</v>
      </c>
      <c r="Q38" s="47"/>
      <c r="R38" s="106"/>
      <c r="S38" s="99"/>
      <c r="T38" s="62"/>
      <c r="U38" s="62"/>
      <c r="V38" s="62"/>
      <c r="W38" s="22"/>
      <c r="AA38" s="289"/>
    </row>
    <row r="39" spans="1:27" ht="8.1" customHeight="1" x14ac:dyDescent="0.25">
      <c r="A39" s="9"/>
      <c r="B39" s="35"/>
      <c r="C39" s="46"/>
      <c r="D39" s="82"/>
      <c r="E39" s="82"/>
      <c r="F39" s="82"/>
      <c r="G39" s="109"/>
      <c r="H39" s="82"/>
      <c r="I39" s="82"/>
      <c r="J39" s="108"/>
      <c r="K39" s="45"/>
      <c r="L39" s="287"/>
      <c r="M39" s="287"/>
      <c r="N39" s="8"/>
      <c r="O39" s="48"/>
      <c r="P39" s="107"/>
      <c r="Q39" s="47"/>
      <c r="R39" s="106"/>
      <c r="S39" s="99"/>
      <c r="T39" s="62"/>
      <c r="U39" s="62"/>
      <c r="V39" s="62"/>
      <c r="W39" s="22"/>
      <c r="AA39" s="196"/>
    </row>
    <row r="40" spans="1:27" ht="12.75" customHeight="1" x14ac:dyDescent="0.25">
      <c r="A40" s="9"/>
      <c r="B40" s="40"/>
      <c r="C40" s="309" t="s">
        <v>24</v>
      </c>
      <c r="D40" s="310"/>
      <c r="E40" s="310"/>
      <c r="F40" s="310"/>
      <c r="G40" s="310"/>
      <c r="H40" s="71"/>
      <c r="I40" s="71"/>
      <c r="J40" s="165"/>
      <c r="K40" s="71"/>
      <c r="L40" s="121" t="b">
        <v>0</v>
      </c>
      <c r="M40" s="105">
        <f>SUM(M35:M38)</f>
        <v>0</v>
      </c>
      <c r="N40" s="105">
        <f>SUM(N35:N38)</f>
        <v>0</v>
      </c>
      <c r="O40" s="105"/>
      <c r="P40" s="164">
        <f>SUM(P35:P38)</f>
        <v>5000</v>
      </c>
      <c r="Q40" s="104"/>
      <c r="R40" s="233"/>
      <c r="S40" s="234"/>
      <c r="T40" s="234" t="s">
        <v>23</v>
      </c>
      <c r="U40" s="235" t="s">
        <v>23</v>
      </c>
      <c r="V40" s="103"/>
      <c r="W40" s="22"/>
      <c r="AA40" s="201"/>
    </row>
    <row r="41" spans="1:27" ht="31.5" customHeight="1" x14ac:dyDescent="0.25">
      <c r="A41" s="9"/>
      <c r="B41" s="35"/>
      <c r="C41" s="186">
        <v>5</v>
      </c>
      <c r="D41" s="368" t="s">
        <v>33</v>
      </c>
      <c r="E41" s="368"/>
      <c r="F41" s="368"/>
      <c r="G41" s="368"/>
      <c r="H41" s="368"/>
      <c r="I41" s="368"/>
      <c r="J41" s="368"/>
      <c r="K41" s="363"/>
      <c r="L41" s="102"/>
      <c r="M41" s="102"/>
      <c r="N41" s="102"/>
      <c r="O41" s="101"/>
      <c r="P41" s="187" t="s">
        <v>21</v>
      </c>
      <c r="Q41" s="100"/>
      <c r="R41" s="99"/>
      <c r="S41" s="99"/>
      <c r="T41" s="223" t="s">
        <v>23</v>
      </c>
      <c r="U41" s="224" t="s">
        <v>23</v>
      </c>
      <c r="V41" s="62"/>
      <c r="W41" s="22"/>
      <c r="AA41" s="188" t="s">
        <v>22</v>
      </c>
    </row>
    <row r="42" spans="1:27" ht="12.6" customHeight="1" x14ac:dyDescent="0.25">
      <c r="A42" s="9"/>
      <c r="B42" s="35"/>
      <c r="C42" s="96"/>
      <c r="D42" s="329" t="s">
        <v>34</v>
      </c>
      <c r="E42" s="330"/>
      <c r="F42" s="330"/>
      <c r="G42" s="330"/>
      <c r="H42" s="330"/>
      <c r="I42" s="330"/>
      <c r="J42" s="330"/>
      <c r="K42" s="331"/>
      <c r="L42" s="98"/>
      <c r="M42" s="98"/>
      <c r="N42" s="98"/>
      <c r="O42" s="94"/>
      <c r="P42" s="195">
        <f>ROUND((SUM(N18,N27,N33,N40))*0.09, 0)</f>
        <v>0</v>
      </c>
      <c r="Q42" s="97"/>
      <c r="R42" s="7"/>
      <c r="S42" s="7"/>
      <c r="T42" s="7"/>
      <c r="U42" s="7"/>
      <c r="V42" s="7"/>
      <c r="W42" s="22"/>
      <c r="AA42" s="289"/>
    </row>
    <row r="43" spans="1:27" ht="12.6" customHeight="1" x14ac:dyDescent="0.25">
      <c r="A43" s="9"/>
      <c r="B43" s="35"/>
      <c r="C43" s="96"/>
      <c r="D43" s="329" t="s">
        <v>35</v>
      </c>
      <c r="E43" s="330"/>
      <c r="F43" s="330"/>
      <c r="G43" s="330"/>
      <c r="H43" s="330"/>
      <c r="I43" s="330"/>
      <c r="J43" s="330"/>
      <c r="K43" s="331"/>
      <c r="L43" s="181"/>
      <c r="M43" s="181"/>
      <c r="N43" s="181"/>
      <c r="O43" s="94"/>
      <c r="P43" s="195">
        <f>SUM(P44:P46)</f>
        <v>0</v>
      </c>
      <c r="Q43" s="97"/>
      <c r="R43" s="7"/>
      <c r="S43" s="7"/>
      <c r="T43" s="7"/>
      <c r="U43" s="7"/>
      <c r="V43" s="7"/>
      <c r="W43" s="22"/>
      <c r="AA43" s="289"/>
    </row>
    <row r="44" spans="1:27" ht="12.6" customHeight="1" x14ac:dyDescent="0.25">
      <c r="A44" s="9"/>
      <c r="B44" s="35"/>
      <c r="C44" s="96"/>
      <c r="D44" s="356" t="s">
        <v>36</v>
      </c>
      <c r="E44" s="357"/>
      <c r="F44" s="357"/>
      <c r="G44" s="357"/>
      <c r="H44" s="357"/>
      <c r="I44" s="357"/>
      <c r="J44" s="357"/>
      <c r="K44" s="358"/>
      <c r="L44" s="181" t="b">
        <v>1</v>
      </c>
      <c r="M44" s="181"/>
      <c r="N44" s="181"/>
      <c r="O44" s="94"/>
      <c r="P44" s="189">
        <v>0</v>
      </c>
      <c r="Q44" s="97"/>
      <c r="R44" s="7"/>
      <c r="S44" s="7"/>
      <c r="T44" s="7"/>
      <c r="U44" s="7"/>
      <c r="V44" s="7"/>
      <c r="W44" s="22"/>
      <c r="AA44" s="289"/>
    </row>
    <row r="45" spans="1:27" ht="12.6" customHeight="1" x14ac:dyDescent="0.25">
      <c r="A45" s="9"/>
      <c r="B45" s="35"/>
      <c r="C45" s="96"/>
      <c r="D45" s="356" t="s">
        <v>37</v>
      </c>
      <c r="E45" s="357"/>
      <c r="F45" s="357"/>
      <c r="G45" s="357"/>
      <c r="H45" s="357"/>
      <c r="I45" s="357"/>
      <c r="J45" s="357"/>
      <c r="K45" s="358"/>
      <c r="L45" s="181"/>
      <c r="M45" s="181"/>
      <c r="N45" s="181"/>
      <c r="O45" s="94"/>
      <c r="P45" s="189">
        <v>0</v>
      </c>
      <c r="Q45" s="97"/>
      <c r="R45" s="7"/>
      <c r="S45" s="7"/>
      <c r="T45" s="7"/>
      <c r="U45" s="7"/>
      <c r="V45" s="7"/>
      <c r="W45" s="22"/>
      <c r="AA45" s="289"/>
    </row>
    <row r="46" spans="1:27" ht="12.6" customHeight="1" x14ac:dyDescent="0.25">
      <c r="A46" s="9"/>
      <c r="B46" s="35"/>
      <c r="C46" s="96"/>
      <c r="D46" s="356" t="s">
        <v>38</v>
      </c>
      <c r="E46" s="357"/>
      <c r="F46" s="357"/>
      <c r="G46" s="357"/>
      <c r="H46" s="357"/>
      <c r="I46" s="357"/>
      <c r="J46" s="357"/>
      <c r="K46" s="358"/>
      <c r="L46" s="95" t="b">
        <v>1</v>
      </c>
      <c r="M46" s="95"/>
      <c r="N46" s="95"/>
      <c r="O46" s="94"/>
      <c r="P46" s="189">
        <v>0</v>
      </c>
      <c r="Q46" s="97"/>
      <c r="R46" s="7"/>
      <c r="S46" s="7"/>
      <c r="T46" s="7"/>
      <c r="U46" s="7"/>
      <c r="V46" s="7"/>
      <c r="W46" s="22"/>
      <c r="AA46" s="289"/>
    </row>
    <row r="47" spans="1:27" ht="18" hidden="1" customHeight="1" x14ac:dyDescent="0.25">
      <c r="A47" s="9"/>
      <c r="B47" s="35"/>
      <c r="C47" s="96"/>
      <c r="D47" s="359" t="s">
        <v>39</v>
      </c>
      <c r="E47" s="360"/>
      <c r="F47" s="360"/>
      <c r="G47" s="360"/>
      <c r="H47" s="360"/>
      <c r="I47" s="360"/>
      <c r="J47" s="360"/>
      <c r="K47" s="361"/>
      <c r="L47" s="95"/>
      <c r="M47" s="95"/>
      <c r="N47" s="95"/>
      <c r="O47" s="94"/>
      <c r="P47" s="294"/>
      <c r="Q47" s="47"/>
      <c r="R47" s="7"/>
      <c r="S47" s="7"/>
      <c r="T47" s="7"/>
      <c r="U47" s="7"/>
      <c r="V47" s="7"/>
      <c r="W47" s="22"/>
      <c r="AA47" s="21"/>
    </row>
    <row r="48" spans="1:27" ht="8.1" customHeight="1" x14ac:dyDescent="0.25">
      <c r="A48" s="9"/>
      <c r="B48" s="35"/>
      <c r="C48" s="50"/>
      <c r="D48" s="12"/>
      <c r="E48" s="93"/>
      <c r="F48" s="93"/>
      <c r="G48" s="93"/>
      <c r="H48" s="93"/>
      <c r="I48" s="93"/>
      <c r="J48" s="8"/>
      <c r="K48" s="49"/>
      <c r="L48" s="8"/>
      <c r="M48" s="8"/>
      <c r="N48" s="8"/>
      <c r="O48" s="44"/>
      <c r="P48" s="92"/>
      <c r="Q48" s="91"/>
      <c r="R48" s="7"/>
      <c r="S48" s="7"/>
      <c r="T48" s="7"/>
      <c r="U48" s="7"/>
      <c r="V48" s="7"/>
      <c r="W48" s="22"/>
      <c r="AA48" s="196"/>
    </row>
    <row r="49" spans="1:27" ht="12.75" customHeight="1" x14ac:dyDescent="0.25">
      <c r="A49" s="41"/>
      <c r="B49" s="40"/>
      <c r="C49" s="311" t="s">
        <v>24</v>
      </c>
      <c r="D49" s="312"/>
      <c r="E49" s="312"/>
      <c r="F49" s="312"/>
      <c r="G49" s="312"/>
      <c r="H49" s="197"/>
      <c r="I49" s="197"/>
      <c r="J49" s="198"/>
      <c r="K49" s="198"/>
      <c r="L49" s="198"/>
      <c r="M49" s="198"/>
      <c r="N49" s="198"/>
      <c r="O49" s="198"/>
      <c r="P49" s="199">
        <f>SUM(P42:P43)</f>
        <v>0</v>
      </c>
      <c r="Q49" s="67"/>
      <c r="R49" s="200"/>
      <c r="S49" s="200"/>
      <c r="T49" s="200"/>
      <c r="U49" s="200"/>
      <c r="V49" s="200"/>
      <c r="W49" s="36"/>
      <c r="AA49" s="201"/>
    </row>
    <row r="50" spans="1:27" ht="29.25" customHeight="1" x14ac:dyDescent="0.25">
      <c r="A50" s="9"/>
      <c r="B50" s="35"/>
      <c r="C50" s="186">
        <v>6</v>
      </c>
      <c r="D50" s="185" t="s">
        <v>40</v>
      </c>
      <c r="E50" s="79"/>
      <c r="F50" s="79"/>
      <c r="G50" s="79"/>
      <c r="H50" s="79"/>
      <c r="I50" s="90" t="s">
        <v>29</v>
      </c>
      <c r="J50" s="90" t="s">
        <v>30</v>
      </c>
      <c r="K50" s="225"/>
      <c r="L50" s="89"/>
      <c r="M50" s="89"/>
      <c r="N50" s="89"/>
      <c r="O50" s="88"/>
      <c r="P50" s="187" t="s">
        <v>21</v>
      </c>
      <c r="Q50" s="51"/>
      <c r="R50" s="87"/>
      <c r="S50" s="87"/>
      <c r="T50" s="87"/>
      <c r="U50" s="87"/>
      <c r="V50" s="87"/>
      <c r="W50" s="22"/>
      <c r="AA50" s="188" t="s">
        <v>22</v>
      </c>
    </row>
    <row r="51" spans="1:27" ht="12.6" customHeight="1" x14ac:dyDescent="0.25">
      <c r="A51" s="9"/>
      <c r="B51" s="35"/>
      <c r="C51" s="50"/>
      <c r="D51" s="315" t="s">
        <v>41</v>
      </c>
      <c r="E51" s="316"/>
      <c r="F51" s="316"/>
      <c r="G51" s="317"/>
      <c r="H51" s="8"/>
      <c r="I51" s="292" t="s">
        <v>32</v>
      </c>
      <c r="J51" s="286"/>
      <c r="K51" s="49"/>
      <c r="L51" s="8"/>
      <c r="M51" s="8"/>
      <c r="N51" s="8"/>
      <c r="O51" s="48"/>
      <c r="P51" s="288"/>
      <c r="Q51" s="47"/>
      <c r="R51" s="7"/>
      <c r="S51" s="7"/>
      <c r="T51" s="7"/>
      <c r="U51" s="7"/>
      <c r="V51" s="7"/>
      <c r="W51" s="22"/>
      <c r="AA51" s="289"/>
    </row>
    <row r="52" spans="1:27" ht="12.6" customHeight="1" x14ac:dyDescent="0.25">
      <c r="A52" s="9"/>
      <c r="B52" s="35"/>
      <c r="C52" s="50"/>
      <c r="D52" s="315" t="s">
        <v>42</v>
      </c>
      <c r="E52" s="316"/>
      <c r="F52" s="316"/>
      <c r="G52" s="317"/>
      <c r="H52" s="8"/>
      <c r="I52" s="292" t="s">
        <v>32</v>
      </c>
      <c r="J52" s="286"/>
      <c r="K52" s="49"/>
      <c r="L52" s="8" t="b">
        <v>0</v>
      </c>
      <c r="M52" s="8"/>
      <c r="N52" s="8"/>
      <c r="O52" s="48"/>
      <c r="P52" s="293">
        <f>'PreK Continuation Budget Calc'!D11</f>
        <v>19000</v>
      </c>
      <c r="Q52" s="47"/>
      <c r="R52" s="7"/>
      <c r="S52" s="7"/>
      <c r="T52" s="7" t="s">
        <v>23</v>
      </c>
      <c r="U52" s="7"/>
      <c r="V52" s="7"/>
      <c r="W52" s="22"/>
      <c r="AA52" s="289"/>
    </row>
    <row r="53" spans="1:27" ht="12.6" customHeight="1" x14ac:dyDescent="0.25">
      <c r="A53" s="9"/>
      <c r="B53" s="35"/>
      <c r="C53" s="50"/>
      <c r="D53" s="315" t="s">
        <v>43</v>
      </c>
      <c r="E53" s="316"/>
      <c r="F53" s="316"/>
      <c r="G53" s="317"/>
      <c r="H53" s="8"/>
      <c r="I53" s="292" t="s">
        <v>32</v>
      </c>
      <c r="J53" s="286"/>
      <c r="K53" s="49"/>
      <c r="L53" s="8"/>
      <c r="M53" s="8"/>
      <c r="N53" s="8"/>
      <c r="O53" s="48"/>
      <c r="P53" s="288"/>
      <c r="Q53" s="47"/>
      <c r="R53" s="7"/>
      <c r="S53" s="7"/>
      <c r="T53" s="7"/>
      <c r="U53" s="7"/>
      <c r="V53" s="7"/>
      <c r="W53" s="22"/>
      <c r="AA53" s="289"/>
    </row>
    <row r="54" spans="1:27" ht="12.6" customHeight="1" x14ac:dyDescent="0.25">
      <c r="A54" s="9"/>
      <c r="B54" s="35"/>
      <c r="C54" s="50"/>
      <c r="D54" s="315"/>
      <c r="E54" s="316"/>
      <c r="F54" s="316"/>
      <c r="G54" s="317"/>
      <c r="H54" s="8"/>
      <c r="I54" s="292"/>
      <c r="J54" s="286"/>
      <c r="K54" s="49"/>
      <c r="L54" s="8"/>
      <c r="M54" s="8"/>
      <c r="N54" s="8"/>
      <c r="O54" s="48"/>
      <c r="P54" s="288">
        <v>0</v>
      </c>
      <c r="Q54" s="47"/>
      <c r="R54" s="7"/>
      <c r="S54" s="7"/>
      <c r="T54" s="7"/>
      <c r="U54" s="7"/>
      <c r="V54" s="7"/>
      <c r="W54" s="22"/>
      <c r="AA54" s="289"/>
    </row>
    <row r="55" spans="1:27" ht="12.6" customHeight="1" x14ac:dyDescent="0.25">
      <c r="A55" s="9"/>
      <c r="B55" s="35"/>
      <c r="C55" s="50"/>
      <c r="D55" s="315"/>
      <c r="E55" s="316"/>
      <c r="F55" s="316"/>
      <c r="G55" s="317"/>
      <c r="H55" s="8"/>
      <c r="I55" s="292"/>
      <c r="J55" s="286"/>
      <c r="K55" s="49"/>
      <c r="L55" s="8"/>
      <c r="M55" s="8"/>
      <c r="N55" s="8"/>
      <c r="O55" s="48"/>
      <c r="P55" s="288">
        <v>0</v>
      </c>
      <c r="Q55" s="47"/>
      <c r="R55" s="7"/>
      <c r="S55" s="7"/>
      <c r="T55" s="7" t="s">
        <v>23</v>
      </c>
      <c r="U55" s="7"/>
      <c r="V55" s="7"/>
      <c r="W55" s="22"/>
      <c r="AA55" s="289"/>
    </row>
    <row r="56" spans="1:27" ht="12.6" customHeight="1" x14ac:dyDescent="0.25">
      <c r="A56" s="9"/>
      <c r="B56" s="35"/>
      <c r="C56" s="50"/>
      <c r="D56" s="315"/>
      <c r="E56" s="316"/>
      <c r="F56" s="316"/>
      <c r="G56" s="317"/>
      <c r="H56" s="8"/>
      <c r="I56" s="292"/>
      <c r="J56" s="286"/>
      <c r="K56" s="49"/>
      <c r="L56" s="8"/>
      <c r="M56" s="8"/>
      <c r="N56" s="8"/>
      <c r="O56" s="48"/>
      <c r="P56" s="288">
        <v>0</v>
      </c>
      <c r="Q56" s="47"/>
      <c r="R56" s="7"/>
      <c r="S56" s="7"/>
      <c r="T56" s="7" t="s">
        <v>23</v>
      </c>
      <c r="U56" s="7"/>
      <c r="V56" s="7"/>
      <c r="W56" s="22"/>
      <c r="AA56" s="289"/>
    </row>
    <row r="57" spans="1:27" ht="8.1" customHeight="1" x14ac:dyDescent="0.25">
      <c r="A57" s="9"/>
      <c r="B57" s="35"/>
      <c r="C57" s="46"/>
      <c r="D57" s="86"/>
      <c r="E57" s="82"/>
      <c r="F57" s="82"/>
      <c r="G57" s="82"/>
      <c r="H57" s="82"/>
      <c r="I57" s="82"/>
      <c r="J57" s="82"/>
      <c r="K57" s="45"/>
      <c r="L57" s="8"/>
      <c r="M57" s="8"/>
      <c r="N57" s="8"/>
      <c r="O57" s="44"/>
      <c r="P57" s="85"/>
      <c r="Q57" s="80"/>
      <c r="R57" s="7"/>
      <c r="S57" s="7"/>
      <c r="T57" s="7"/>
      <c r="U57" s="7"/>
      <c r="V57" s="7"/>
      <c r="W57" s="22"/>
      <c r="AA57" s="196"/>
    </row>
    <row r="58" spans="1:27" ht="12.75" customHeight="1" x14ac:dyDescent="0.25">
      <c r="A58" s="41"/>
      <c r="B58" s="40"/>
      <c r="C58" s="309" t="s">
        <v>24</v>
      </c>
      <c r="D58" s="310"/>
      <c r="E58" s="310"/>
      <c r="F58" s="310"/>
      <c r="G58" s="310"/>
      <c r="H58" s="71"/>
      <c r="I58" s="71"/>
      <c r="J58" s="70"/>
      <c r="K58" s="70"/>
      <c r="L58" s="69"/>
      <c r="M58" s="69"/>
      <c r="N58" s="69"/>
      <c r="O58" s="69"/>
      <c r="P58" s="68">
        <f>SUM(P51:P56)</f>
        <v>19000</v>
      </c>
      <c r="Q58" s="67"/>
      <c r="R58" s="58"/>
      <c r="S58" s="58"/>
      <c r="T58" s="58"/>
      <c r="U58" s="58"/>
      <c r="V58" s="58"/>
      <c r="W58" s="36"/>
      <c r="AA58" s="201"/>
    </row>
    <row r="59" spans="1:27" ht="29.25" customHeight="1" x14ac:dyDescent="0.25">
      <c r="A59" s="84"/>
      <c r="B59" s="83"/>
      <c r="C59" s="186">
        <v>7</v>
      </c>
      <c r="D59" s="185" t="s">
        <v>44</v>
      </c>
      <c r="E59" s="79"/>
      <c r="F59" s="79"/>
      <c r="G59" s="79"/>
      <c r="H59" s="33"/>
      <c r="I59" s="33"/>
      <c r="J59" s="33"/>
      <c r="K59" s="245"/>
      <c r="L59" s="8"/>
      <c r="M59" s="8"/>
      <c r="N59" s="8"/>
      <c r="O59" s="48"/>
      <c r="P59" s="187" t="s">
        <v>21</v>
      </c>
      <c r="Q59" s="51"/>
      <c r="R59" s="7"/>
      <c r="S59" s="7"/>
      <c r="T59" s="7"/>
      <c r="U59" s="7"/>
      <c r="V59" s="7"/>
      <c r="W59" s="22"/>
      <c r="AA59" s="188" t="s">
        <v>22</v>
      </c>
    </row>
    <row r="60" spans="1:27" ht="12.6" customHeight="1" x14ac:dyDescent="0.25">
      <c r="A60" s="84"/>
      <c r="B60" s="83"/>
      <c r="C60" s="50"/>
      <c r="D60" s="305" t="s">
        <v>45</v>
      </c>
      <c r="E60" s="306"/>
      <c r="F60" s="306"/>
      <c r="G60" s="306"/>
      <c r="H60" s="307"/>
      <c r="I60" s="307"/>
      <c r="J60" s="308"/>
      <c r="K60" s="49"/>
      <c r="L60" s="8"/>
      <c r="M60" s="8"/>
      <c r="N60" s="8"/>
      <c r="O60" s="48"/>
      <c r="P60" s="288">
        <f>'[1]FC508 A Calculations'!D13</f>
        <v>0</v>
      </c>
      <c r="Q60" s="47"/>
      <c r="R60" s="7"/>
      <c r="S60" s="7"/>
      <c r="T60" s="7"/>
      <c r="U60" s="7"/>
      <c r="V60" s="7"/>
      <c r="W60" s="22"/>
      <c r="AA60" s="297"/>
    </row>
    <row r="61" spans="1:27" ht="12.6" customHeight="1" x14ac:dyDescent="0.25">
      <c r="A61" s="84"/>
      <c r="B61" s="83"/>
      <c r="C61" s="50"/>
      <c r="D61" s="305"/>
      <c r="E61" s="306"/>
      <c r="F61" s="306"/>
      <c r="G61" s="306"/>
      <c r="H61" s="307"/>
      <c r="I61" s="307"/>
      <c r="J61" s="308"/>
      <c r="K61" s="49"/>
      <c r="L61" s="8"/>
      <c r="M61" s="8"/>
      <c r="N61" s="8"/>
      <c r="O61" s="48"/>
      <c r="P61" s="288">
        <f>'[1]FC508 A Calculations'!D17</f>
        <v>0</v>
      </c>
      <c r="Q61" s="47"/>
      <c r="R61" s="7"/>
      <c r="S61" s="7"/>
      <c r="T61" s="7"/>
      <c r="U61" s="7"/>
      <c r="V61" s="7"/>
      <c r="W61" s="22"/>
      <c r="AA61" s="295"/>
    </row>
    <row r="62" spans="1:27" ht="12.6" customHeight="1" x14ac:dyDescent="0.25">
      <c r="A62" s="84"/>
      <c r="B62" s="83"/>
      <c r="C62" s="50"/>
      <c r="D62" s="305"/>
      <c r="E62" s="306"/>
      <c r="F62" s="306"/>
      <c r="G62" s="306"/>
      <c r="H62" s="307"/>
      <c r="I62" s="307"/>
      <c r="J62" s="308"/>
      <c r="K62" s="49"/>
      <c r="L62" s="8"/>
      <c r="M62" s="8"/>
      <c r="N62" s="8"/>
      <c r="O62" s="48"/>
      <c r="P62" s="288">
        <v>0</v>
      </c>
      <c r="Q62" s="47"/>
      <c r="R62" s="7"/>
      <c r="S62" s="7"/>
      <c r="T62" s="7" t="s">
        <v>46</v>
      </c>
      <c r="U62" s="7"/>
      <c r="V62" s="7"/>
      <c r="W62" s="22"/>
      <c r="AA62" s="289"/>
    </row>
    <row r="63" spans="1:27" ht="12.6" customHeight="1" x14ac:dyDescent="0.25">
      <c r="A63" s="84"/>
      <c r="B63" s="83"/>
      <c r="C63" s="50"/>
      <c r="D63" s="305"/>
      <c r="E63" s="306"/>
      <c r="F63" s="306"/>
      <c r="G63" s="306"/>
      <c r="H63" s="307"/>
      <c r="I63" s="307"/>
      <c r="J63" s="308"/>
      <c r="K63" s="49"/>
      <c r="L63" s="8"/>
      <c r="M63" s="8"/>
      <c r="N63" s="8"/>
      <c r="O63" s="48"/>
      <c r="P63" s="288">
        <v>0</v>
      </c>
      <c r="Q63" s="47"/>
      <c r="R63" s="7"/>
      <c r="S63" s="7"/>
      <c r="T63" s="7" t="s">
        <v>23</v>
      </c>
      <c r="U63" s="7"/>
      <c r="V63" s="7"/>
      <c r="W63" s="22"/>
      <c r="AA63" s="289"/>
    </row>
    <row r="64" spans="1:27" ht="9.9499999999999993" customHeight="1" x14ac:dyDescent="0.25">
      <c r="A64" s="9"/>
      <c r="B64" s="35"/>
      <c r="C64" s="46"/>
      <c r="D64" s="304"/>
      <c r="E64" s="304"/>
      <c r="F64" s="304"/>
      <c r="G64" s="82"/>
      <c r="H64" s="82"/>
      <c r="I64" s="82"/>
      <c r="J64" s="82"/>
      <c r="K64" s="45"/>
      <c r="L64" s="8"/>
      <c r="M64" s="8"/>
      <c r="N64" s="8"/>
      <c r="O64" s="44"/>
      <c r="P64" s="81"/>
      <c r="Q64" s="80"/>
      <c r="R64" s="7"/>
      <c r="S64" s="7"/>
      <c r="T64" s="7"/>
      <c r="U64" s="7"/>
      <c r="V64" s="7"/>
      <c r="W64" s="22"/>
      <c r="AA64" s="196"/>
    </row>
    <row r="65" spans="1:27" ht="12.75" customHeight="1" x14ac:dyDescent="0.25">
      <c r="A65" s="41"/>
      <c r="B65" s="40"/>
      <c r="C65" s="309" t="s">
        <v>24</v>
      </c>
      <c r="D65" s="310"/>
      <c r="E65" s="310"/>
      <c r="F65" s="310"/>
      <c r="G65" s="310"/>
      <c r="H65" s="71"/>
      <c r="I65" s="71"/>
      <c r="J65" s="70"/>
      <c r="K65" s="70"/>
      <c r="L65" s="69"/>
      <c r="M65" s="69"/>
      <c r="N65" s="69"/>
      <c r="O65" s="69"/>
      <c r="P65" s="68">
        <f>SUM(P60:P63)</f>
        <v>0</v>
      </c>
      <c r="Q65" s="67"/>
      <c r="R65" s="58"/>
      <c r="S65" s="58"/>
      <c r="T65" s="58"/>
      <c r="U65" s="58"/>
      <c r="V65" s="58"/>
      <c r="W65" s="36"/>
      <c r="AA65" s="201"/>
    </row>
    <row r="66" spans="1:27" ht="30" customHeight="1" x14ac:dyDescent="0.25">
      <c r="A66" s="9"/>
      <c r="B66" s="35"/>
      <c r="C66" s="186">
        <v>8</v>
      </c>
      <c r="D66" s="185" t="s">
        <v>47</v>
      </c>
      <c r="E66" s="79"/>
      <c r="F66" s="79"/>
      <c r="G66" s="79"/>
      <c r="H66" s="79"/>
      <c r="I66" s="79"/>
      <c r="J66" s="79"/>
      <c r="K66" s="245"/>
      <c r="L66" s="8"/>
      <c r="M66" s="8"/>
      <c r="N66" s="8"/>
      <c r="O66" s="48"/>
      <c r="P66" s="187" t="s">
        <v>21</v>
      </c>
      <c r="Q66" s="51"/>
      <c r="R66" s="7"/>
      <c r="S66" s="7"/>
      <c r="T66" s="7"/>
      <c r="U66" s="7"/>
      <c r="V66" s="7"/>
      <c r="W66" s="22"/>
      <c r="AA66" s="188" t="s">
        <v>22</v>
      </c>
    </row>
    <row r="67" spans="1:27" ht="12.6" customHeight="1" x14ac:dyDescent="0.25">
      <c r="A67" s="9"/>
      <c r="B67" s="35"/>
      <c r="C67" s="50"/>
      <c r="D67" s="298"/>
      <c r="E67" s="299"/>
      <c r="F67" s="299"/>
      <c r="G67" s="299"/>
      <c r="H67" s="299"/>
      <c r="I67" s="299"/>
      <c r="J67" s="299"/>
      <c r="K67" s="49"/>
      <c r="L67" s="8"/>
      <c r="M67" s="8"/>
      <c r="N67" s="8"/>
      <c r="O67" s="48"/>
      <c r="P67" s="288">
        <v>0</v>
      </c>
      <c r="Q67" s="47"/>
      <c r="R67" s="7"/>
      <c r="S67" s="7"/>
      <c r="T67" s="7"/>
      <c r="U67" s="7"/>
      <c r="V67" s="7"/>
      <c r="W67" s="22"/>
      <c r="AA67" s="289"/>
    </row>
    <row r="68" spans="1:27" ht="12.6" customHeight="1" x14ac:dyDescent="0.25">
      <c r="A68" s="9"/>
      <c r="B68" s="35"/>
      <c r="C68" s="50"/>
      <c r="D68" s="298"/>
      <c r="E68" s="299"/>
      <c r="F68" s="299"/>
      <c r="G68" s="299"/>
      <c r="H68" s="299"/>
      <c r="I68" s="299"/>
      <c r="J68" s="299"/>
      <c r="K68" s="49"/>
      <c r="L68" s="8"/>
      <c r="M68" s="8"/>
      <c r="N68" s="8"/>
      <c r="O68" s="48"/>
      <c r="P68" s="288">
        <v>0</v>
      </c>
      <c r="Q68" s="47"/>
      <c r="R68" s="7"/>
      <c r="S68" s="7"/>
      <c r="T68" s="7"/>
      <c r="U68" s="7"/>
      <c r="V68" s="7"/>
      <c r="W68" s="22"/>
      <c r="AA68" s="289"/>
    </row>
    <row r="69" spans="1:27" ht="12.6" customHeight="1" x14ac:dyDescent="0.25">
      <c r="A69" s="9"/>
      <c r="B69" s="35"/>
      <c r="C69" s="50"/>
      <c r="D69" s="298"/>
      <c r="E69" s="299"/>
      <c r="F69" s="299"/>
      <c r="G69" s="299"/>
      <c r="H69" s="299"/>
      <c r="I69" s="299"/>
      <c r="J69" s="299"/>
      <c r="K69" s="49"/>
      <c r="L69" s="8"/>
      <c r="M69" s="8"/>
      <c r="N69" s="8"/>
      <c r="O69" s="48"/>
      <c r="P69" s="288">
        <v>0</v>
      </c>
      <c r="Q69" s="47"/>
      <c r="R69" s="7"/>
      <c r="S69" s="7"/>
      <c r="T69" s="7"/>
      <c r="U69" s="7"/>
      <c r="V69" s="7"/>
      <c r="W69" s="22"/>
      <c r="AA69" s="289"/>
    </row>
    <row r="70" spans="1:27" ht="12.6" customHeight="1" x14ac:dyDescent="0.25">
      <c r="A70" s="9"/>
      <c r="B70" s="35"/>
      <c r="C70" s="50"/>
      <c r="D70" s="298"/>
      <c r="E70" s="299"/>
      <c r="F70" s="299"/>
      <c r="G70" s="299"/>
      <c r="H70" s="299"/>
      <c r="I70" s="299"/>
      <c r="J70" s="299"/>
      <c r="K70" s="49"/>
      <c r="L70" s="8"/>
      <c r="M70" s="8"/>
      <c r="N70" s="8"/>
      <c r="O70" s="48"/>
      <c r="P70" s="288">
        <v>0</v>
      </c>
      <c r="Q70" s="47"/>
      <c r="R70" s="7"/>
      <c r="S70" s="7"/>
      <c r="T70" s="7"/>
      <c r="U70" s="7"/>
      <c r="V70" s="7"/>
      <c r="W70" s="22"/>
      <c r="AA70" s="289"/>
    </row>
    <row r="71" spans="1:27" ht="12.75" customHeight="1" x14ac:dyDescent="0.25">
      <c r="A71" s="9"/>
      <c r="B71" s="35"/>
      <c r="C71" s="46"/>
      <c r="D71" s="82"/>
      <c r="E71" s="82"/>
      <c r="F71" s="82"/>
      <c r="G71" s="82"/>
      <c r="H71" s="82"/>
      <c r="I71" s="82"/>
      <c r="J71" s="82"/>
      <c r="K71" s="45"/>
      <c r="L71" s="8"/>
      <c r="M71" s="8"/>
      <c r="N71" s="8"/>
      <c r="O71" s="44"/>
      <c r="P71" s="73"/>
      <c r="Q71" s="72"/>
      <c r="R71" s="7"/>
      <c r="S71" s="7"/>
      <c r="T71" s="7"/>
      <c r="U71" s="7"/>
      <c r="V71" s="7"/>
      <c r="W71" s="22"/>
      <c r="AA71" s="196"/>
    </row>
    <row r="72" spans="1:27" ht="12.75" customHeight="1" x14ac:dyDescent="0.25">
      <c r="A72" s="41"/>
      <c r="B72" s="40"/>
      <c r="C72" s="309" t="s">
        <v>24</v>
      </c>
      <c r="D72" s="310"/>
      <c r="E72" s="310"/>
      <c r="F72" s="310"/>
      <c r="G72" s="310"/>
      <c r="H72" s="71"/>
      <c r="I72" s="71"/>
      <c r="J72" s="70"/>
      <c r="K72" s="70"/>
      <c r="L72" s="69"/>
      <c r="M72" s="69"/>
      <c r="N72" s="69"/>
      <c r="O72" s="69"/>
      <c r="P72" s="68">
        <f>SUM(P67:P70)</f>
        <v>0</v>
      </c>
      <c r="Q72" s="67"/>
      <c r="R72" s="58"/>
      <c r="S72" s="58"/>
      <c r="T72" s="58"/>
      <c r="U72" s="58"/>
      <c r="V72" s="58"/>
      <c r="W72" s="36"/>
      <c r="AA72" s="201"/>
    </row>
    <row r="73" spans="1:27" ht="30" customHeight="1" x14ac:dyDescent="0.25">
      <c r="A73" s="9"/>
      <c r="B73" s="35"/>
      <c r="C73" s="186">
        <v>9</v>
      </c>
      <c r="D73" s="183" t="s">
        <v>48</v>
      </c>
      <c r="E73" s="78"/>
      <c r="F73" s="78"/>
      <c r="G73" s="78"/>
      <c r="H73" s="33"/>
      <c r="I73" s="77"/>
      <c r="J73" s="76"/>
      <c r="K73" s="245"/>
      <c r="L73" s="8"/>
      <c r="M73" s="8"/>
      <c r="N73" s="8"/>
      <c r="O73" s="48"/>
      <c r="P73" s="187" t="s">
        <v>21</v>
      </c>
      <c r="Q73" s="51"/>
      <c r="R73" s="7"/>
      <c r="S73" s="7"/>
      <c r="T73" s="7"/>
      <c r="U73" s="7"/>
      <c r="V73" s="7"/>
      <c r="W73" s="22"/>
      <c r="AA73" s="188" t="s">
        <v>22</v>
      </c>
    </row>
    <row r="74" spans="1:27" ht="12.6" customHeight="1" x14ac:dyDescent="0.25">
      <c r="A74" s="9"/>
      <c r="B74" s="35"/>
      <c r="C74" s="50"/>
      <c r="D74" s="298"/>
      <c r="E74" s="299"/>
      <c r="F74" s="299"/>
      <c r="G74" s="299"/>
      <c r="H74" s="299"/>
      <c r="I74" s="299"/>
      <c r="J74" s="299"/>
      <c r="K74" s="49"/>
      <c r="L74" s="8"/>
      <c r="M74" s="8"/>
      <c r="N74" s="8"/>
      <c r="O74" s="48"/>
      <c r="P74" s="296">
        <v>0</v>
      </c>
      <c r="Q74" s="75"/>
      <c r="R74" s="7"/>
      <c r="S74" s="7"/>
      <c r="T74" s="7"/>
      <c r="U74" s="7"/>
      <c r="V74" s="7"/>
      <c r="W74" s="22"/>
      <c r="AA74" s="289"/>
    </row>
    <row r="75" spans="1:27" ht="12.6" customHeight="1" x14ac:dyDescent="0.25">
      <c r="A75" s="9"/>
      <c r="B75" s="35"/>
      <c r="C75" s="50"/>
      <c r="D75" s="298"/>
      <c r="E75" s="299"/>
      <c r="F75" s="299"/>
      <c r="G75" s="299"/>
      <c r="H75" s="299"/>
      <c r="I75" s="299"/>
      <c r="J75" s="299"/>
      <c r="K75" s="49"/>
      <c r="L75" s="8"/>
      <c r="M75" s="8"/>
      <c r="N75" s="8"/>
      <c r="O75" s="48"/>
      <c r="P75" s="296">
        <v>0</v>
      </c>
      <c r="Q75" s="75"/>
      <c r="R75" s="7"/>
      <c r="S75" s="7"/>
      <c r="T75" s="7"/>
      <c r="U75" s="7"/>
      <c r="V75" s="7"/>
      <c r="W75" s="22"/>
      <c r="AA75" s="289"/>
    </row>
    <row r="76" spans="1:27" ht="12.6" customHeight="1" x14ac:dyDescent="0.25">
      <c r="A76" s="9"/>
      <c r="B76" s="35"/>
      <c r="C76" s="50"/>
      <c r="D76" s="298"/>
      <c r="E76" s="299"/>
      <c r="F76" s="299"/>
      <c r="G76" s="299"/>
      <c r="H76" s="299"/>
      <c r="I76" s="299"/>
      <c r="J76" s="299"/>
      <c r="K76" s="49"/>
      <c r="L76" s="8"/>
      <c r="M76" s="8"/>
      <c r="N76" s="8"/>
      <c r="O76" s="48"/>
      <c r="P76" s="296">
        <v>0</v>
      </c>
      <c r="Q76" s="75"/>
      <c r="R76" s="7"/>
      <c r="S76" s="7"/>
      <c r="T76" s="7"/>
      <c r="U76" s="7"/>
      <c r="V76" s="7"/>
      <c r="W76" s="22"/>
      <c r="AA76" s="289"/>
    </row>
    <row r="77" spans="1:27" ht="12.6" customHeight="1" x14ac:dyDescent="0.25">
      <c r="A77" s="9"/>
      <c r="B77" s="35"/>
      <c r="C77" s="50"/>
      <c r="D77" s="298"/>
      <c r="E77" s="299"/>
      <c r="F77" s="299"/>
      <c r="G77" s="299"/>
      <c r="H77" s="299"/>
      <c r="I77" s="299"/>
      <c r="J77" s="299"/>
      <c r="K77" s="49"/>
      <c r="L77" s="8"/>
      <c r="M77" s="8"/>
      <c r="N77" s="8"/>
      <c r="O77" s="48"/>
      <c r="P77" s="296">
        <v>0</v>
      </c>
      <c r="Q77" s="75"/>
      <c r="R77" s="7"/>
      <c r="S77" s="7"/>
      <c r="T77" s="7"/>
      <c r="U77" s="7"/>
      <c r="V77" s="7"/>
      <c r="W77" s="22"/>
      <c r="AA77" s="289"/>
    </row>
    <row r="78" spans="1:27" ht="12.75" customHeight="1" x14ac:dyDescent="0.25">
      <c r="A78" s="9"/>
      <c r="B78" s="35"/>
      <c r="C78" s="46"/>
      <c r="D78" s="82"/>
      <c r="E78" s="82"/>
      <c r="F78" s="82"/>
      <c r="G78" s="82"/>
      <c r="H78" s="82"/>
      <c r="I78" s="74"/>
      <c r="J78" s="74"/>
      <c r="K78" s="45"/>
      <c r="L78" s="8"/>
      <c r="M78" s="8"/>
      <c r="N78" s="8"/>
      <c r="O78" s="44"/>
      <c r="P78" s="73"/>
      <c r="Q78" s="72"/>
      <c r="R78" s="7"/>
      <c r="S78" s="7"/>
      <c r="T78" s="7"/>
      <c r="U78" s="7"/>
      <c r="V78" s="7"/>
      <c r="W78" s="22"/>
      <c r="AA78" s="196"/>
    </row>
    <row r="79" spans="1:27" ht="12.75" customHeight="1" x14ac:dyDescent="0.25">
      <c r="A79" s="41"/>
      <c r="B79" s="40"/>
      <c r="C79" s="309" t="s">
        <v>24</v>
      </c>
      <c r="D79" s="310"/>
      <c r="E79" s="310"/>
      <c r="F79" s="310"/>
      <c r="G79" s="310"/>
      <c r="H79" s="71"/>
      <c r="I79" s="71"/>
      <c r="J79" s="70"/>
      <c r="K79" s="70"/>
      <c r="L79" s="69"/>
      <c r="M79" s="69"/>
      <c r="N79" s="69"/>
      <c r="O79" s="69"/>
      <c r="P79" s="68">
        <f>SUM(P74:P77)</f>
        <v>0</v>
      </c>
      <c r="Q79" s="67"/>
      <c r="R79" s="58"/>
      <c r="S79" s="58"/>
      <c r="T79" s="58"/>
      <c r="U79" s="58"/>
      <c r="V79" s="58"/>
      <c r="W79" s="36"/>
      <c r="AA79" s="201"/>
    </row>
    <row r="80" spans="1:27" ht="15.75" customHeight="1" x14ac:dyDescent="0.25">
      <c r="A80" s="41"/>
      <c r="B80" s="40"/>
      <c r="C80" s="202"/>
      <c r="D80" s="183"/>
      <c r="E80" s="183"/>
      <c r="F80" s="183"/>
      <c r="G80" s="183"/>
      <c r="H80" s="66"/>
      <c r="I80" s="66" t="s">
        <v>49</v>
      </c>
      <c r="J80" s="65"/>
      <c r="K80" s="252"/>
      <c r="L80" s="64"/>
      <c r="M80" s="64"/>
      <c r="N80" s="64"/>
      <c r="O80" s="63"/>
      <c r="P80" s="203"/>
      <c r="Q80" s="55"/>
      <c r="R80" s="62"/>
      <c r="S80" s="62"/>
      <c r="T80" s="62"/>
      <c r="U80" s="62"/>
      <c r="V80" s="62"/>
      <c r="W80" s="61"/>
      <c r="AA80" s="188" t="s">
        <v>22</v>
      </c>
    </row>
    <row r="81" spans="1:27" x14ac:dyDescent="0.25">
      <c r="A81" s="9"/>
      <c r="B81" s="35"/>
      <c r="C81" s="60">
        <v>10</v>
      </c>
      <c r="D81" s="12" t="s">
        <v>50</v>
      </c>
      <c r="E81" s="12"/>
      <c r="F81" s="12"/>
      <c r="G81" s="8"/>
      <c r="H81" s="59"/>
      <c r="I81" s="302"/>
      <c r="J81" s="303"/>
      <c r="K81" s="49"/>
      <c r="L81" s="8"/>
      <c r="M81" s="8"/>
      <c r="N81" s="8"/>
      <c r="O81" s="48"/>
      <c r="P81" s="204"/>
      <c r="Q81" s="55"/>
      <c r="R81" s="58"/>
      <c r="S81" s="58"/>
      <c r="T81" s="58"/>
      <c r="U81" s="58"/>
      <c r="V81" s="58"/>
      <c r="W81" s="22"/>
      <c r="AA81" s="194"/>
    </row>
    <row r="82" spans="1:27" ht="9" customHeight="1" x14ac:dyDescent="0.25">
      <c r="A82" s="9"/>
      <c r="B82" s="35"/>
      <c r="C82" s="57"/>
      <c r="D82" s="8"/>
      <c r="E82" s="8"/>
      <c r="F82" s="8"/>
      <c r="G82" s="8"/>
      <c r="H82" s="8"/>
      <c r="I82" s="56"/>
      <c r="J82" s="56"/>
      <c r="K82" s="49"/>
      <c r="L82" s="8"/>
      <c r="M82" s="8"/>
      <c r="N82" s="8"/>
      <c r="O82" s="48"/>
      <c r="P82" s="205"/>
      <c r="Q82" s="55"/>
      <c r="R82" s="7"/>
      <c r="S82" s="7"/>
      <c r="T82" s="7"/>
      <c r="U82" s="7"/>
      <c r="V82" s="7"/>
      <c r="W82" s="22"/>
      <c r="AA82" s="196"/>
    </row>
    <row r="83" spans="1:27" ht="12.75" customHeight="1" x14ac:dyDescent="0.25">
      <c r="A83" s="9"/>
      <c r="B83" s="35"/>
      <c r="C83" s="206"/>
      <c r="D83" s="207"/>
      <c r="E83" s="207"/>
      <c r="F83" s="207"/>
      <c r="G83" s="207"/>
      <c r="H83" s="207"/>
      <c r="I83" s="208"/>
      <c r="J83" s="208"/>
      <c r="K83" s="207"/>
      <c r="L83" s="207"/>
      <c r="M83" s="207"/>
      <c r="N83" s="207"/>
      <c r="O83" s="48"/>
      <c r="P83" s="207"/>
      <c r="Q83" s="55"/>
      <c r="R83" s="209"/>
      <c r="S83" s="209"/>
      <c r="T83" s="209"/>
      <c r="U83" s="209"/>
      <c r="V83" s="209"/>
      <c r="W83" s="22"/>
      <c r="AA83" s="201"/>
    </row>
    <row r="84" spans="1:27" ht="8.25" customHeight="1" x14ac:dyDescent="0.25">
      <c r="A84" s="9"/>
      <c r="B84" s="35"/>
      <c r="C84" s="57"/>
      <c r="D84" s="8"/>
      <c r="E84" s="8"/>
      <c r="F84" s="8"/>
      <c r="G84" s="8"/>
      <c r="H84" s="8"/>
      <c r="I84" s="56"/>
      <c r="J84" s="56"/>
      <c r="K84" s="49"/>
      <c r="L84" s="8"/>
      <c r="M84" s="8"/>
      <c r="N84" s="8"/>
      <c r="O84" s="48"/>
      <c r="P84" s="31"/>
      <c r="Q84" s="55"/>
      <c r="R84" s="7"/>
      <c r="S84" s="7"/>
      <c r="T84" s="7"/>
      <c r="U84" s="7"/>
      <c r="V84" s="7"/>
      <c r="W84" s="22"/>
      <c r="AA84" s="196"/>
    </row>
    <row r="85" spans="1:27" ht="28.5" customHeight="1" x14ac:dyDescent="0.25">
      <c r="A85" s="9"/>
      <c r="B85" s="35"/>
      <c r="C85" s="54">
        <v>11</v>
      </c>
      <c r="D85" s="300" t="s">
        <v>51</v>
      </c>
      <c r="E85" s="300"/>
      <c r="F85" s="300"/>
      <c r="G85" s="300"/>
      <c r="H85" s="300"/>
      <c r="I85" s="300"/>
      <c r="J85" s="300"/>
      <c r="K85" s="301"/>
      <c r="L85" s="184"/>
      <c r="M85" s="184"/>
      <c r="N85" s="184"/>
      <c r="O85" s="53"/>
      <c r="P85" s="52" t="s">
        <v>21</v>
      </c>
      <c r="Q85" s="51"/>
      <c r="R85" s="7"/>
      <c r="S85" s="7"/>
      <c r="T85" s="7"/>
      <c r="U85" s="7"/>
      <c r="V85" s="7"/>
      <c r="W85" s="22"/>
      <c r="AA85" s="188" t="s">
        <v>22</v>
      </c>
    </row>
    <row r="86" spans="1:27" ht="12.6" customHeight="1" x14ac:dyDescent="0.25">
      <c r="A86" s="9"/>
      <c r="B86" s="35"/>
      <c r="C86" s="50"/>
      <c r="D86" s="298"/>
      <c r="E86" s="298"/>
      <c r="F86" s="298"/>
      <c r="G86" s="298"/>
      <c r="H86" s="299"/>
      <c r="I86" s="299"/>
      <c r="J86" s="299"/>
      <c r="K86" s="49"/>
      <c r="L86" s="8"/>
      <c r="M86" s="8"/>
      <c r="N86" s="8"/>
      <c r="O86" s="48"/>
      <c r="P86" s="288">
        <v>0</v>
      </c>
      <c r="Q86" s="47"/>
      <c r="R86" s="7"/>
      <c r="S86" s="7"/>
      <c r="T86" s="7" t="s">
        <v>23</v>
      </c>
      <c r="U86" s="7"/>
      <c r="V86" s="7"/>
      <c r="W86" s="22"/>
      <c r="AA86" s="289"/>
    </row>
    <row r="87" spans="1:27" ht="12.6" customHeight="1" x14ac:dyDescent="0.25">
      <c r="A87" s="9"/>
      <c r="B87" s="35"/>
      <c r="C87" s="50"/>
      <c r="D87" s="298"/>
      <c r="E87" s="298"/>
      <c r="F87" s="298"/>
      <c r="G87" s="298"/>
      <c r="H87" s="299"/>
      <c r="I87" s="299"/>
      <c r="J87" s="299"/>
      <c r="K87" s="49"/>
      <c r="L87" s="8"/>
      <c r="M87" s="8"/>
      <c r="N87" s="8"/>
      <c r="O87" s="48"/>
      <c r="P87" s="288">
        <v>0</v>
      </c>
      <c r="Q87" s="47"/>
      <c r="R87" s="7"/>
      <c r="S87" s="7"/>
      <c r="T87" s="7" t="s">
        <v>23</v>
      </c>
      <c r="U87" s="7"/>
      <c r="V87" s="7"/>
      <c r="W87" s="22"/>
      <c r="AA87" s="289"/>
    </row>
    <row r="88" spans="1:27" ht="12.75" customHeight="1" x14ac:dyDescent="0.25">
      <c r="A88" s="9"/>
      <c r="B88" s="35"/>
      <c r="C88" s="46"/>
      <c r="D88" s="82"/>
      <c r="E88" s="82"/>
      <c r="F88" s="82"/>
      <c r="G88" s="82"/>
      <c r="H88" s="82"/>
      <c r="I88" s="82"/>
      <c r="J88" s="82"/>
      <c r="K88" s="45"/>
      <c r="L88" s="8"/>
      <c r="M88" s="8"/>
      <c r="N88" s="8"/>
      <c r="O88" s="44"/>
      <c r="P88" s="43"/>
      <c r="Q88" s="42"/>
      <c r="R88" s="7"/>
      <c r="S88" s="7"/>
      <c r="T88" s="7"/>
      <c r="U88" s="7"/>
      <c r="V88" s="7"/>
      <c r="W88" s="22"/>
      <c r="AA88" s="21"/>
    </row>
    <row r="89" spans="1:27" ht="16.5" customHeight="1" x14ac:dyDescent="0.25">
      <c r="A89" s="41"/>
      <c r="B89" s="40"/>
      <c r="C89" s="311" t="s">
        <v>24</v>
      </c>
      <c r="D89" s="312"/>
      <c r="E89" s="312"/>
      <c r="F89" s="312"/>
      <c r="G89" s="312"/>
      <c r="H89" s="197"/>
      <c r="I89" s="197"/>
      <c r="J89" s="198"/>
      <c r="K89" s="198"/>
      <c r="L89" s="39"/>
      <c r="M89" s="39"/>
      <c r="N89" s="39"/>
      <c r="O89" s="39"/>
      <c r="P89" s="199">
        <f>SUM(P86:P87)</f>
        <v>0</v>
      </c>
      <c r="Q89" s="38"/>
      <c r="R89" s="37"/>
      <c r="S89" s="37"/>
      <c r="T89" s="37"/>
      <c r="U89" s="37"/>
      <c r="V89" s="37"/>
      <c r="W89" s="36"/>
      <c r="AA89" s="201"/>
    </row>
    <row r="90" spans="1:27" ht="9" customHeight="1" x14ac:dyDescent="0.25">
      <c r="A90" s="9"/>
      <c r="B90" s="35"/>
      <c r="C90" s="210"/>
      <c r="D90" s="33"/>
      <c r="E90" s="34"/>
      <c r="F90" s="33"/>
      <c r="G90" s="33"/>
      <c r="H90" s="33"/>
      <c r="I90" s="33"/>
      <c r="J90" s="33"/>
      <c r="K90" s="33"/>
      <c r="L90" s="33"/>
      <c r="M90" s="33"/>
      <c r="N90" s="33"/>
      <c r="O90" s="33"/>
      <c r="P90" s="33"/>
      <c r="Q90" s="245"/>
      <c r="R90" s="23"/>
      <c r="S90" s="23"/>
      <c r="T90" s="23"/>
      <c r="U90" s="23"/>
      <c r="V90" s="23"/>
      <c r="W90" s="22"/>
      <c r="AA90" s="21"/>
    </row>
    <row r="91" spans="1:27" ht="15.75" customHeight="1" x14ac:dyDescent="0.25">
      <c r="A91" s="30"/>
      <c r="B91" s="32"/>
      <c r="C91" s="313" t="s">
        <v>52</v>
      </c>
      <c r="D91" s="314"/>
      <c r="E91" s="314"/>
      <c r="F91" s="314"/>
      <c r="G91" s="314"/>
      <c r="H91" s="314"/>
      <c r="I91" s="314"/>
      <c r="J91" s="314"/>
      <c r="K91" s="178"/>
      <c r="L91" s="178"/>
      <c r="M91" s="178"/>
      <c r="N91" s="178"/>
      <c r="O91" s="178"/>
      <c r="P91" s="211">
        <f>+P18+P27+P33+P40+P49+P58+P65+P72+P79+P81+P89</f>
        <v>24000</v>
      </c>
      <c r="Q91" s="31"/>
      <c r="R91" s="23"/>
      <c r="S91" s="23"/>
      <c r="T91" s="23"/>
      <c r="U91" s="23"/>
      <c r="V91" s="23"/>
      <c r="W91" s="22"/>
      <c r="AA91" s="201"/>
    </row>
    <row r="92" spans="1:27" s="258" customFormat="1" ht="6.6" customHeight="1" x14ac:dyDescent="0.25">
      <c r="A92" s="263"/>
      <c r="B92" s="265"/>
      <c r="C92" s="266"/>
      <c r="D92" s="267"/>
      <c r="E92" s="267"/>
      <c r="F92" s="267"/>
      <c r="G92" s="267"/>
      <c r="H92" s="267"/>
      <c r="I92" s="267"/>
      <c r="J92" s="267"/>
      <c r="K92" s="267"/>
      <c r="L92" s="267"/>
      <c r="M92" s="267"/>
      <c r="N92" s="267"/>
      <c r="O92" s="267"/>
      <c r="P92" s="268"/>
      <c r="Q92" s="269"/>
      <c r="R92" s="270"/>
      <c r="S92" s="262"/>
      <c r="T92" s="262"/>
      <c r="U92" s="262"/>
      <c r="V92" s="262"/>
      <c r="W92" s="262"/>
      <c r="X92" s="257"/>
      <c r="AA92" s="261"/>
    </row>
    <row r="93" spans="1:27" s="258" customFormat="1" ht="8.25" customHeight="1" thickBot="1" x14ac:dyDescent="0.3">
      <c r="A93" s="256"/>
      <c r="B93" s="271"/>
      <c r="C93" s="272"/>
      <c r="D93" s="273"/>
      <c r="E93" s="273"/>
      <c r="F93" s="273"/>
      <c r="G93" s="273"/>
      <c r="H93" s="273"/>
      <c r="I93" s="273"/>
      <c r="J93" s="273"/>
      <c r="K93" s="273"/>
      <c r="L93" s="273"/>
      <c r="M93" s="273"/>
      <c r="N93" s="273"/>
      <c r="O93" s="273"/>
      <c r="P93" s="273"/>
      <c r="Q93" s="274"/>
      <c r="R93" s="273"/>
      <c r="S93" s="275"/>
      <c r="T93" s="275"/>
      <c r="U93" s="275"/>
      <c r="V93" s="275"/>
      <c r="W93" s="275"/>
      <c r="X93" s="276"/>
      <c r="Y93" s="277"/>
      <c r="Z93" s="277"/>
      <c r="AA93" s="278"/>
    </row>
    <row r="94" spans="1:27" s="258" customFormat="1" x14ac:dyDescent="0.25">
      <c r="A94" s="256"/>
      <c r="B94" s="256"/>
      <c r="C94" s="259"/>
      <c r="D94" s="259"/>
      <c r="E94" s="259"/>
      <c r="F94" s="259"/>
      <c r="G94" s="259"/>
      <c r="H94" s="259"/>
      <c r="I94" s="259"/>
      <c r="J94" s="259"/>
      <c r="K94" s="259"/>
      <c r="L94" s="259"/>
      <c r="M94" s="259"/>
      <c r="N94" s="259"/>
      <c r="O94" s="259"/>
      <c r="P94" s="259"/>
      <c r="Q94" s="259"/>
      <c r="R94" s="259"/>
      <c r="S94" s="259"/>
      <c r="T94" s="260"/>
      <c r="U94" s="260"/>
      <c r="V94" s="260"/>
      <c r="W94" s="260"/>
      <c r="X94" s="260"/>
      <c r="Y94" s="260"/>
    </row>
    <row r="95" spans="1:27" s="258" customFormat="1" x14ac:dyDescent="0.25">
      <c r="A95" s="256"/>
      <c r="B95" s="256"/>
      <c r="C95" s="259"/>
      <c r="D95" s="259"/>
      <c r="E95" s="259"/>
      <c r="F95" s="259"/>
      <c r="G95" s="259"/>
      <c r="H95" s="259"/>
      <c r="I95" s="259"/>
      <c r="J95" s="259"/>
      <c r="K95" s="259"/>
      <c r="L95" s="259"/>
      <c r="M95" s="259"/>
      <c r="N95" s="259"/>
      <c r="O95" s="259"/>
      <c r="P95" s="259"/>
      <c r="Q95" s="259"/>
      <c r="R95" s="259"/>
      <c r="S95" s="259"/>
      <c r="T95" s="260"/>
      <c r="U95" s="260"/>
      <c r="V95" s="260"/>
      <c r="W95" s="260"/>
      <c r="X95" s="260"/>
      <c r="Y95" s="260"/>
    </row>
    <row r="96" spans="1:27" s="258" customFormat="1" x14ac:dyDescent="0.25">
      <c r="A96" s="256"/>
      <c r="B96" s="279"/>
      <c r="C96" s="259"/>
      <c r="D96" s="264"/>
      <c r="E96" s="259"/>
      <c r="F96" s="280"/>
      <c r="G96" s="259"/>
      <c r="H96" s="259"/>
      <c r="I96" s="259"/>
      <c r="J96" s="259"/>
      <c r="K96" s="259"/>
      <c r="L96" s="259"/>
      <c r="M96" s="259"/>
      <c r="N96" s="259"/>
      <c r="O96" s="259"/>
      <c r="P96" s="259"/>
      <c r="Q96" s="259"/>
      <c r="R96" s="281"/>
      <c r="S96" s="259"/>
      <c r="T96" s="260"/>
      <c r="U96" s="260"/>
      <c r="V96" s="260"/>
      <c r="W96" s="260"/>
      <c r="X96" s="260"/>
      <c r="Y96" s="260"/>
    </row>
    <row r="97" spans="1:25" s="258" customFormat="1" x14ac:dyDescent="0.25">
      <c r="A97" s="256"/>
      <c r="B97" s="256"/>
      <c r="C97" s="259"/>
      <c r="D97" s="259"/>
      <c r="E97" s="259"/>
      <c r="F97" s="259"/>
      <c r="G97" s="259"/>
      <c r="H97" s="259"/>
      <c r="I97" s="259"/>
      <c r="J97" s="259"/>
      <c r="K97" s="259"/>
      <c r="L97" s="259"/>
      <c r="M97" s="259"/>
      <c r="N97" s="259"/>
      <c r="O97" s="259"/>
      <c r="P97" s="280"/>
      <c r="Q97" s="259"/>
      <c r="R97" s="259"/>
      <c r="S97" s="259"/>
      <c r="T97" s="260"/>
      <c r="U97" s="260"/>
      <c r="V97" s="260"/>
      <c r="W97" s="260"/>
      <c r="X97" s="260"/>
      <c r="Y97" s="260"/>
    </row>
    <row r="98" spans="1:25" x14ac:dyDescent="0.25">
      <c r="A98" s="9"/>
      <c r="B98" s="9"/>
      <c r="C98" s="8"/>
      <c r="D98" s="8"/>
      <c r="E98" s="8"/>
      <c r="F98" s="8"/>
      <c r="G98" s="8"/>
      <c r="H98" s="8"/>
      <c r="I98" s="8"/>
      <c r="J98" s="8"/>
      <c r="K98" s="8"/>
      <c r="L98" s="8"/>
      <c r="M98" s="8"/>
      <c r="N98" s="8"/>
      <c r="O98" s="8"/>
      <c r="P98" s="8"/>
      <c r="Q98" s="8"/>
      <c r="R98" s="8"/>
      <c r="S98" s="8"/>
      <c r="T98" s="7"/>
      <c r="U98" s="7"/>
      <c r="V98" s="7"/>
      <c r="W98" s="7"/>
      <c r="X98" s="7"/>
      <c r="Y98" s="7"/>
    </row>
    <row r="99" spans="1:25" x14ac:dyDescent="0.25">
      <c r="A99" s="9"/>
      <c r="B99" s="9"/>
      <c r="C99" s="8"/>
      <c r="D99" s="8"/>
      <c r="E99" s="8"/>
      <c r="F99" s="8"/>
      <c r="G99" s="8"/>
      <c r="H99" s="8"/>
      <c r="I99" s="10"/>
      <c r="J99" s="8"/>
      <c r="K99" s="8"/>
      <c r="L99" s="8"/>
      <c r="M99" s="8"/>
      <c r="N99" s="8"/>
      <c r="O99" s="8"/>
      <c r="P99" s="8"/>
      <c r="Q99" s="8"/>
      <c r="R99" s="8"/>
      <c r="S99" s="8"/>
      <c r="T99" s="7"/>
      <c r="U99" s="7"/>
      <c r="V99" s="7"/>
      <c r="W99" s="7"/>
      <c r="X99" s="7"/>
      <c r="Y99" s="7"/>
    </row>
    <row r="100" spans="1:25" x14ac:dyDescent="0.25">
      <c r="A100" s="9"/>
      <c r="B100" s="9"/>
      <c r="C100" s="8"/>
      <c r="D100" s="8"/>
      <c r="E100" s="8"/>
      <c r="F100" s="8"/>
      <c r="G100" s="8"/>
      <c r="H100" s="8"/>
      <c r="I100" s="8"/>
      <c r="J100" s="8"/>
      <c r="K100" s="8"/>
      <c r="L100" s="8"/>
      <c r="M100" s="8"/>
      <c r="N100" s="8"/>
      <c r="O100" s="8"/>
      <c r="P100" s="8"/>
      <c r="Q100" s="8"/>
      <c r="R100" s="8"/>
      <c r="S100" s="8"/>
      <c r="T100" s="7"/>
      <c r="U100" s="7"/>
      <c r="V100" s="7"/>
      <c r="W100" s="7"/>
      <c r="X100" s="7"/>
      <c r="Y100" s="7"/>
    </row>
    <row r="101" spans="1:25" x14ac:dyDescent="0.25">
      <c r="A101" s="9"/>
      <c r="B101" s="9"/>
      <c r="C101" s="8"/>
      <c r="D101" s="8"/>
      <c r="E101" s="8"/>
      <c r="F101" s="8"/>
      <c r="G101" s="8"/>
      <c r="H101" s="8"/>
      <c r="I101" s="8"/>
      <c r="J101" s="8"/>
      <c r="K101" s="8"/>
      <c r="L101" s="8"/>
      <c r="M101" s="8"/>
      <c r="N101" s="8"/>
      <c r="O101" s="8"/>
      <c r="P101" s="8"/>
      <c r="Q101" s="8"/>
      <c r="R101" s="8"/>
      <c r="S101" s="8"/>
      <c r="T101" s="7"/>
      <c r="U101" s="7"/>
      <c r="V101" s="7"/>
      <c r="W101" s="7"/>
      <c r="X101" s="7"/>
      <c r="Y101" s="7"/>
    </row>
    <row r="102" spans="1:25" x14ac:dyDescent="0.25">
      <c r="A102" s="9"/>
      <c r="B102" s="9"/>
      <c r="C102" s="8"/>
      <c r="D102" s="8"/>
      <c r="E102" s="8"/>
      <c r="F102" s="8"/>
      <c r="G102" s="8"/>
      <c r="H102" s="8"/>
      <c r="I102" s="8"/>
      <c r="J102" s="8"/>
      <c r="K102" s="8"/>
      <c r="L102" s="8"/>
      <c r="M102" s="8"/>
      <c r="N102" s="8"/>
      <c r="O102" s="8"/>
      <c r="P102" s="8"/>
      <c r="Q102" s="8"/>
      <c r="R102" s="8"/>
      <c r="S102" s="8"/>
      <c r="T102" s="7"/>
      <c r="U102" s="7"/>
      <c r="V102" s="7"/>
      <c r="W102" s="7"/>
      <c r="X102" s="7"/>
      <c r="Y102" s="7"/>
    </row>
    <row r="103" spans="1:25" x14ac:dyDescent="0.25">
      <c r="A103" s="9"/>
      <c r="B103" s="9"/>
      <c r="C103" s="8"/>
      <c r="D103" s="8"/>
      <c r="E103" s="8"/>
      <c r="F103" s="8"/>
      <c r="G103" s="8"/>
      <c r="H103" s="8"/>
      <c r="I103" s="8"/>
      <c r="J103" s="8"/>
      <c r="K103" s="8"/>
      <c r="L103" s="8"/>
      <c r="M103" s="8"/>
      <c r="N103" s="8"/>
      <c r="O103" s="8"/>
      <c r="P103" s="8"/>
      <c r="Q103" s="8"/>
      <c r="R103" s="8"/>
      <c r="S103" s="8"/>
      <c r="T103" s="7"/>
      <c r="U103" s="7"/>
      <c r="V103" s="7"/>
      <c r="W103" s="7"/>
      <c r="X103" s="7"/>
      <c r="Y103" s="7"/>
    </row>
    <row r="104" spans="1:25" x14ac:dyDescent="0.25">
      <c r="A104" s="9"/>
      <c r="B104" s="9"/>
      <c r="C104" s="8"/>
      <c r="D104" s="8"/>
      <c r="E104" s="8"/>
      <c r="F104" s="8"/>
      <c r="G104" s="8"/>
      <c r="H104" s="8"/>
      <c r="I104" s="8"/>
      <c r="J104" s="8"/>
      <c r="K104" s="8"/>
      <c r="L104" s="8"/>
      <c r="M104" s="8"/>
      <c r="N104" s="8"/>
      <c r="O104" s="8"/>
      <c r="P104" s="8"/>
      <c r="Q104" s="8"/>
      <c r="R104" s="8"/>
      <c r="S104" s="8"/>
      <c r="T104" s="7"/>
      <c r="U104" s="7"/>
      <c r="V104" s="7"/>
      <c r="W104" s="7"/>
      <c r="X104" s="7"/>
      <c r="Y104" s="7"/>
    </row>
  </sheetData>
  <sheetProtection algorithmName="SHA-512" hashValue="zc0gEtGWpbfXOtNfDmSIEy8zZGK0vZj+1cG4vSqiH6AHlpeVsS1XiVRfr59d6fyrBWnW8bCWm932Uxmv+tjcdw==" saltValue="uqIwoE8C9AcOdJNaU5XPlg==" spinCount="100000" sheet="1" selectLockedCells="1"/>
  <mergeCells count="78">
    <mergeCell ref="C91:J91"/>
    <mergeCell ref="C72:G72"/>
    <mergeCell ref="D74:J74"/>
    <mergeCell ref="D75:J75"/>
    <mergeCell ref="D76:J76"/>
    <mergeCell ref="D77:J77"/>
    <mergeCell ref="C89:G89"/>
    <mergeCell ref="C79:G79"/>
    <mergeCell ref="I81:J81"/>
    <mergeCell ref="D85:K85"/>
    <mergeCell ref="D86:J86"/>
    <mergeCell ref="D87:J87"/>
    <mergeCell ref="D53:G53"/>
    <mergeCell ref="D54:G54"/>
    <mergeCell ref="D70:J70"/>
    <mergeCell ref="D56:G56"/>
    <mergeCell ref="C58:G58"/>
    <mergeCell ref="D60:J60"/>
    <mergeCell ref="D61:J61"/>
    <mergeCell ref="D62:J62"/>
    <mergeCell ref="D41:K41"/>
    <mergeCell ref="D69:J69"/>
    <mergeCell ref="D47:K47"/>
    <mergeCell ref="C49:G49"/>
    <mergeCell ref="D51:G51"/>
    <mergeCell ref="D52:G52"/>
    <mergeCell ref="D63:J63"/>
    <mergeCell ref="D64:F64"/>
    <mergeCell ref="D55:G55"/>
    <mergeCell ref="C65:G65"/>
    <mergeCell ref="D67:J67"/>
    <mergeCell ref="D68:J68"/>
    <mergeCell ref="D42:K42"/>
    <mergeCell ref="D43:K43"/>
    <mergeCell ref="D44:K44"/>
    <mergeCell ref="D45:K45"/>
    <mergeCell ref="D46:K46"/>
    <mergeCell ref="D28:G28"/>
    <mergeCell ref="D14:G14"/>
    <mergeCell ref="D15:G15"/>
    <mergeCell ref="D16:G16"/>
    <mergeCell ref="C40:G40"/>
    <mergeCell ref="D34:G34"/>
    <mergeCell ref="D35:G35"/>
    <mergeCell ref="D36:G36"/>
    <mergeCell ref="D37:G37"/>
    <mergeCell ref="D38:G38"/>
    <mergeCell ref="D29:G29"/>
    <mergeCell ref="D30:G30"/>
    <mergeCell ref="D31:G31"/>
    <mergeCell ref="D32:K32"/>
    <mergeCell ref="C33:K33"/>
    <mergeCell ref="AA9:AA12"/>
    <mergeCell ref="C10:K11"/>
    <mergeCell ref="C18:G18"/>
    <mergeCell ref="D20:G20"/>
    <mergeCell ref="D21:G21"/>
    <mergeCell ref="D13:G13"/>
    <mergeCell ref="V10:V11"/>
    <mergeCell ref="D24:G24"/>
    <mergeCell ref="D25:G25"/>
    <mergeCell ref="C27:G27"/>
    <mergeCell ref="R8:S8"/>
    <mergeCell ref="R9:W9"/>
    <mergeCell ref="D22:G22"/>
    <mergeCell ref="D23:G23"/>
    <mergeCell ref="P10:P11"/>
    <mergeCell ref="S1:X1"/>
    <mergeCell ref="C2:S2"/>
    <mergeCell ref="B3:E3"/>
    <mergeCell ref="F3:G3"/>
    <mergeCell ref="K3:P3"/>
    <mergeCell ref="R3:S3"/>
    <mergeCell ref="B5:E5"/>
    <mergeCell ref="K5:P5"/>
    <mergeCell ref="R5:S5"/>
    <mergeCell ref="B7:E7"/>
    <mergeCell ref="K7:AA7"/>
  </mergeCells>
  <conditionalFormatting sqref="J71">
    <cfRule type="expression" dxfId="267" priority="262" stopIfTrue="1">
      <formula>AND($P71&gt;0,$J71=0)</formula>
    </cfRule>
  </conditionalFormatting>
  <conditionalFormatting sqref="J74:J77">
    <cfRule type="expression" dxfId="266" priority="261" stopIfTrue="1">
      <formula>AND($P74&gt;0,$J74=0)</formula>
    </cfRule>
  </conditionalFormatting>
  <conditionalFormatting sqref="J75">
    <cfRule type="expression" dxfId="265" priority="260" stopIfTrue="1">
      <formula>AND($P75&gt;0,$J75=0)</formula>
    </cfRule>
  </conditionalFormatting>
  <conditionalFormatting sqref="I14">
    <cfRule type="expression" dxfId="264" priority="259" stopIfTrue="1">
      <formula>AND($P14&gt;0,$I14="")</formula>
    </cfRule>
  </conditionalFormatting>
  <conditionalFormatting sqref="I15">
    <cfRule type="expression" dxfId="263" priority="258" stopIfTrue="1">
      <formula>AND($P15&gt;0,$I15="")</formula>
    </cfRule>
  </conditionalFormatting>
  <conditionalFormatting sqref="I16">
    <cfRule type="expression" dxfId="262" priority="257" stopIfTrue="1">
      <formula>AND($P16&gt;0,$I16="")</formula>
    </cfRule>
  </conditionalFormatting>
  <conditionalFormatting sqref="I17">
    <cfRule type="expression" dxfId="261" priority="256" stopIfTrue="1">
      <formula>AND($P17&gt;0,$I17="")</formula>
    </cfRule>
  </conditionalFormatting>
  <conditionalFormatting sqref="I19">
    <cfRule type="expression" dxfId="260" priority="255" stopIfTrue="1">
      <formula>AND($P19&gt;0,$I19="")</formula>
    </cfRule>
  </conditionalFormatting>
  <conditionalFormatting sqref="I20">
    <cfRule type="expression" dxfId="259" priority="254" stopIfTrue="1">
      <formula>AND($P20&gt;0,$I20="")</formula>
    </cfRule>
  </conditionalFormatting>
  <conditionalFormatting sqref="I30">
    <cfRule type="expression" dxfId="258" priority="253" stopIfTrue="1">
      <formula>AND($P30&gt;0,$I30="")</formula>
    </cfRule>
  </conditionalFormatting>
  <conditionalFormatting sqref="I31">
    <cfRule type="expression" dxfId="257" priority="252" stopIfTrue="1">
      <formula>AND($P31&gt;0,$I31="")</formula>
    </cfRule>
  </conditionalFormatting>
  <conditionalFormatting sqref="I32">
    <cfRule type="expression" dxfId="256" priority="251" stopIfTrue="1">
      <formula>AND($P32&gt;0,$I32="")</formula>
    </cfRule>
  </conditionalFormatting>
  <conditionalFormatting sqref="I33">
    <cfRule type="expression" dxfId="255" priority="250" stopIfTrue="1">
      <formula>AND($P33&gt;0,$I33="")</formula>
    </cfRule>
  </conditionalFormatting>
  <conditionalFormatting sqref="I34">
    <cfRule type="expression" dxfId="254" priority="249" stopIfTrue="1">
      <formula>AND($P34&gt;0,$I34="")</formula>
    </cfRule>
  </conditionalFormatting>
  <conditionalFormatting sqref="I35">
    <cfRule type="expression" dxfId="253" priority="248" stopIfTrue="1">
      <formula>AND($P35&gt;0,$I35="")</formula>
    </cfRule>
  </conditionalFormatting>
  <conditionalFormatting sqref="I44:I45">
    <cfRule type="expression" dxfId="252" priority="247" stopIfTrue="1">
      <formula>AND($P44&gt;0,$I44="")</formula>
    </cfRule>
  </conditionalFormatting>
  <conditionalFormatting sqref="I46">
    <cfRule type="expression" dxfId="251" priority="246" stopIfTrue="1">
      <formula>AND($P46&gt;0,$I46="")</formula>
    </cfRule>
  </conditionalFormatting>
  <conditionalFormatting sqref="I47">
    <cfRule type="expression" dxfId="250" priority="245" stopIfTrue="1">
      <formula>AND($P47&gt;0,$I47="")</formula>
    </cfRule>
  </conditionalFormatting>
  <conditionalFormatting sqref="I48">
    <cfRule type="expression" dxfId="249" priority="244" stopIfTrue="1">
      <formula>AND($P48&gt;0,$I48="")</formula>
    </cfRule>
  </conditionalFormatting>
  <conditionalFormatting sqref="I71">
    <cfRule type="expression" dxfId="248" priority="243" stopIfTrue="1">
      <formula>AND($P71&gt;0,$I71="")</formula>
    </cfRule>
  </conditionalFormatting>
  <conditionalFormatting sqref="I74:I77">
    <cfRule type="expression" dxfId="247" priority="242" stopIfTrue="1">
      <formula>AND($P74&gt;0,$I74="")</formula>
    </cfRule>
  </conditionalFormatting>
  <conditionalFormatting sqref="I75">
    <cfRule type="expression" dxfId="246" priority="241" stopIfTrue="1">
      <formula>AND($P75&gt;0,$I75="")</formula>
    </cfRule>
  </conditionalFormatting>
  <conditionalFormatting sqref="D14:G14">
    <cfRule type="expression" dxfId="245" priority="240" stopIfTrue="1">
      <formula>AND($P14&gt;0,$D14="")</formula>
    </cfRule>
  </conditionalFormatting>
  <conditionalFormatting sqref="D15:G15">
    <cfRule type="expression" dxfId="244" priority="239" stopIfTrue="1">
      <formula>AND($P15&gt;0,$D15="")</formula>
    </cfRule>
  </conditionalFormatting>
  <conditionalFormatting sqref="D16:G16">
    <cfRule type="expression" dxfId="243" priority="238" stopIfTrue="1">
      <formula>AND($P16&gt;0,$D16="")</formula>
    </cfRule>
  </conditionalFormatting>
  <conditionalFormatting sqref="D17:G17">
    <cfRule type="expression" dxfId="242" priority="237" stopIfTrue="1">
      <formula>AND($P17&gt;0,$D17="")</formula>
    </cfRule>
  </conditionalFormatting>
  <conditionalFormatting sqref="D18:G18">
    <cfRule type="expression" dxfId="241" priority="236" stopIfTrue="1">
      <formula>AND($P18&gt;0,$D18="")</formula>
    </cfRule>
  </conditionalFormatting>
  <conditionalFormatting sqref="D19:G19">
    <cfRule type="expression" dxfId="240" priority="235" stopIfTrue="1">
      <formula>AND($P19&gt;0,$D19="")</formula>
    </cfRule>
  </conditionalFormatting>
  <conditionalFormatting sqref="D20:G20">
    <cfRule type="expression" dxfId="239" priority="234" stopIfTrue="1">
      <formula>AND($P20&gt;0,$D20="")</formula>
    </cfRule>
  </conditionalFormatting>
  <conditionalFormatting sqref="D30:G30">
    <cfRule type="expression" dxfId="238" priority="233" stopIfTrue="1">
      <formula>AND($P30&gt;0,$D30="")</formula>
    </cfRule>
  </conditionalFormatting>
  <conditionalFormatting sqref="D31:G31">
    <cfRule type="expression" dxfId="237" priority="232" stopIfTrue="1">
      <formula>AND($P31&gt;0,$D31="")</formula>
    </cfRule>
  </conditionalFormatting>
  <conditionalFormatting sqref="D32:G32">
    <cfRule type="expression" dxfId="236" priority="231" stopIfTrue="1">
      <formula>AND($P32&gt;0,$D32="")</formula>
    </cfRule>
  </conditionalFormatting>
  <conditionalFormatting sqref="D33:G33">
    <cfRule type="expression" dxfId="235" priority="230" stopIfTrue="1">
      <formula>AND($P33&gt;0,$D33="")</formula>
    </cfRule>
  </conditionalFormatting>
  <conditionalFormatting sqref="D34:G34">
    <cfRule type="expression" dxfId="234" priority="229" stopIfTrue="1">
      <formula>AND($P34&gt;0,$D34="")</formula>
    </cfRule>
  </conditionalFormatting>
  <conditionalFormatting sqref="D35:G38">
    <cfRule type="expression" dxfId="233" priority="228" stopIfTrue="1">
      <formula>AND($P35&gt;0,$D35="")</formula>
    </cfRule>
  </conditionalFormatting>
  <conditionalFormatting sqref="D44:G44">
    <cfRule type="expression" dxfId="232" priority="227" stopIfTrue="1">
      <formula>AND($P44&gt;0,$D44="")</formula>
    </cfRule>
  </conditionalFormatting>
  <conditionalFormatting sqref="D45:G45">
    <cfRule type="expression" dxfId="231" priority="226" stopIfTrue="1">
      <formula>AND($P45&gt;0,$D45="")</formula>
    </cfRule>
  </conditionalFormatting>
  <conditionalFormatting sqref="D46:G46">
    <cfRule type="expression" dxfId="230" priority="225" stopIfTrue="1">
      <formula>AND($P46&gt;0,$D46="")</formula>
    </cfRule>
  </conditionalFormatting>
  <conditionalFormatting sqref="D47:G47">
    <cfRule type="expression" dxfId="229" priority="224" stopIfTrue="1">
      <formula>AND($P47&gt;0,$D47="")</formula>
    </cfRule>
  </conditionalFormatting>
  <conditionalFormatting sqref="D48:G48">
    <cfRule type="expression" dxfId="228" priority="223" stopIfTrue="1">
      <formula>AND($P48&gt;0,$D48="")</formula>
    </cfRule>
  </conditionalFormatting>
  <conditionalFormatting sqref="D49:G49">
    <cfRule type="expression" dxfId="227" priority="222" stopIfTrue="1">
      <formula>AND($P49&gt;0,$D49="")</formula>
    </cfRule>
  </conditionalFormatting>
  <conditionalFormatting sqref="D71:G71">
    <cfRule type="expression" dxfId="226" priority="221" stopIfTrue="1">
      <formula>AND($P71&gt;0,$D71="")</formula>
    </cfRule>
  </conditionalFormatting>
  <conditionalFormatting sqref="D72:G72">
    <cfRule type="expression" dxfId="225" priority="220" stopIfTrue="1">
      <formula>AND($P72&gt;0,$D72="")</formula>
    </cfRule>
  </conditionalFormatting>
  <conditionalFormatting sqref="D73:G73">
    <cfRule type="expression" dxfId="224" priority="219" stopIfTrue="1">
      <formula>AND($P73&gt;0,$D73="")</formula>
    </cfRule>
  </conditionalFormatting>
  <conditionalFormatting sqref="D74:G77">
    <cfRule type="expression" dxfId="223" priority="218" stopIfTrue="1">
      <formula>AND($P74&gt;0,$D74="")</formula>
    </cfRule>
  </conditionalFormatting>
  <conditionalFormatting sqref="D75:G75">
    <cfRule type="expression" dxfId="222" priority="217" stopIfTrue="1">
      <formula>AND($P75&gt;0,$D75="")</formula>
    </cfRule>
  </conditionalFormatting>
  <conditionalFormatting sqref="D80:J80">
    <cfRule type="expression" dxfId="221" priority="216" stopIfTrue="1">
      <formula>AND($D80="",$P80&gt;0)</formula>
    </cfRule>
  </conditionalFormatting>
  <conditionalFormatting sqref="D81:J81">
    <cfRule type="expression" dxfId="220" priority="215" stopIfTrue="1">
      <formula>AND($D81="",$P81&gt;0)</formula>
    </cfRule>
  </conditionalFormatting>
  <conditionalFormatting sqref="D82:J84">
    <cfRule type="expression" dxfId="219" priority="214" stopIfTrue="1">
      <formula>AND($D82="",$P82&gt;0)</formula>
    </cfRule>
  </conditionalFormatting>
  <conditionalFormatting sqref="D85:J85">
    <cfRule type="expression" dxfId="218" priority="213" stopIfTrue="1">
      <formula>AND($D85="",$P85&gt;0)</formula>
    </cfRule>
  </conditionalFormatting>
  <conditionalFormatting sqref="D86:J87">
    <cfRule type="expression" dxfId="217" priority="212" stopIfTrue="1">
      <formula>AND($D86="",$P86&gt;0)</formula>
    </cfRule>
  </conditionalFormatting>
  <conditionalFormatting sqref="D87:J87">
    <cfRule type="expression" dxfId="216" priority="211" stopIfTrue="1">
      <formula>AND($D87="",$P87&gt;0)</formula>
    </cfRule>
  </conditionalFormatting>
  <conditionalFormatting sqref="P116">
    <cfRule type="expression" dxfId="215" priority="210" stopIfTrue="1">
      <formula>$P$116&gt;valTIAlloc</formula>
    </cfRule>
  </conditionalFormatting>
  <conditionalFormatting sqref="J17">
    <cfRule type="expression" dxfId="214" priority="209" stopIfTrue="1">
      <formula>AND($J17="",$P17&gt;0)</formula>
    </cfRule>
  </conditionalFormatting>
  <conditionalFormatting sqref="J19">
    <cfRule type="expression" dxfId="213" priority="208" stopIfTrue="1">
      <formula>AND($J19="",$P19&gt;0)</formula>
    </cfRule>
  </conditionalFormatting>
  <conditionalFormatting sqref="J32">
    <cfRule type="expression" dxfId="212" priority="207" stopIfTrue="1">
      <formula>AND($J32="",$P32&gt;0)</formula>
    </cfRule>
  </conditionalFormatting>
  <conditionalFormatting sqref="J33">
    <cfRule type="expression" dxfId="211" priority="206" stopIfTrue="1">
      <formula>AND($J33="",$P33&gt;0)</formula>
    </cfRule>
  </conditionalFormatting>
  <conditionalFormatting sqref="J34">
    <cfRule type="expression" dxfId="210" priority="205" stopIfTrue="1">
      <formula>AND($J34="",$P34&gt;0)</formula>
    </cfRule>
  </conditionalFormatting>
  <conditionalFormatting sqref="J35">
    <cfRule type="expression" dxfId="209" priority="204" stopIfTrue="1">
      <formula>AND($J35="",$P35&gt;0)</formula>
    </cfRule>
  </conditionalFormatting>
  <conditionalFormatting sqref="J44">
    <cfRule type="expression" dxfId="208" priority="203" stopIfTrue="1">
      <formula>AND($J44="",$P44&gt;0)</formula>
    </cfRule>
  </conditionalFormatting>
  <conditionalFormatting sqref="J45">
    <cfRule type="expression" dxfId="207" priority="202" stopIfTrue="1">
      <formula>AND($J45="",$P45&gt;0)</formula>
    </cfRule>
  </conditionalFormatting>
  <conditionalFormatting sqref="J46">
    <cfRule type="expression" dxfId="206" priority="201" stopIfTrue="1">
      <formula>AND($J46="",$P46&gt;0)</formula>
    </cfRule>
  </conditionalFormatting>
  <conditionalFormatting sqref="J47">
    <cfRule type="expression" dxfId="205" priority="200" stopIfTrue="1">
      <formula>AND($J47="",$P47&gt;0)</formula>
    </cfRule>
  </conditionalFormatting>
  <conditionalFormatting sqref="J48">
    <cfRule type="expression" dxfId="204" priority="199" stopIfTrue="1">
      <formula>AND($J48="",$P48&gt;0)</formula>
    </cfRule>
  </conditionalFormatting>
  <conditionalFormatting sqref="P108">
    <cfRule type="expression" dxfId="203" priority="198" stopIfTrue="1">
      <formula>AND($I$108&lt;&gt;"",$P$108="")</formula>
    </cfRule>
  </conditionalFormatting>
  <conditionalFormatting sqref="I108:J108">
    <cfRule type="expression" dxfId="202" priority="197" stopIfTrue="1">
      <formula>AND($P$108&lt;&gt;"",$I$108="")</formula>
    </cfRule>
  </conditionalFormatting>
  <conditionalFormatting sqref="J26">
    <cfRule type="expression" dxfId="201" priority="196" stopIfTrue="1">
      <formula>AND($P26&gt;0,$J26=0)</formula>
    </cfRule>
  </conditionalFormatting>
  <conditionalFormatting sqref="I22">
    <cfRule type="expression" dxfId="200" priority="195" stopIfTrue="1">
      <formula>AND($P22&gt;0,$I22="")</formula>
    </cfRule>
  </conditionalFormatting>
  <conditionalFormatting sqref="I23">
    <cfRule type="expression" dxfId="199" priority="194" stopIfTrue="1">
      <formula>AND($P23&gt;0,$I23="")</formula>
    </cfRule>
  </conditionalFormatting>
  <conditionalFormatting sqref="I24">
    <cfRule type="expression" dxfId="198" priority="193" stopIfTrue="1">
      <formula>AND($P24&gt;0,$I24="")</formula>
    </cfRule>
  </conditionalFormatting>
  <conditionalFormatting sqref="I25">
    <cfRule type="expression" dxfId="197" priority="192" stopIfTrue="1">
      <formula>AND($P25&gt;0,$I25="")</formula>
    </cfRule>
  </conditionalFormatting>
  <conditionalFormatting sqref="I26">
    <cfRule type="expression" dxfId="196" priority="191" stopIfTrue="1">
      <formula>AND($P26&gt;0,$I26="")</formula>
    </cfRule>
  </conditionalFormatting>
  <conditionalFormatting sqref="H26">
    <cfRule type="expression" dxfId="195" priority="190" stopIfTrue="1">
      <formula>AND(P26&gt;0,$H26="")</formula>
    </cfRule>
  </conditionalFormatting>
  <conditionalFormatting sqref="D22:G22">
    <cfRule type="expression" dxfId="194" priority="189" stopIfTrue="1">
      <formula>AND($P22&gt;0,$D22="")</formula>
    </cfRule>
  </conditionalFormatting>
  <conditionalFormatting sqref="D23:G23">
    <cfRule type="expression" dxfId="193" priority="188" stopIfTrue="1">
      <formula>AND($P23&gt;0,$D23="")</formula>
    </cfRule>
  </conditionalFormatting>
  <conditionalFormatting sqref="D24:G24">
    <cfRule type="expression" dxfId="192" priority="187" stopIfTrue="1">
      <formula>AND($P24&gt;0,$D24="")</formula>
    </cfRule>
  </conditionalFormatting>
  <conditionalFormatting sqref="D25:G25">
    <cfRule type="expression" dxfId="191" priority="186" stopIfTrue="1">
      <formula>AND($P25&gt;0,$D25="")</formula>
    </cfRule>
  </conditionalFormatting>
  <conditionalFormatting sqref="D26:G26">
    <cfRule type="expression" dxfId="190" priority="185" stopIfTrue="1">
      <formula>AND($P26&gt;0,$D26="")</formula>
    </cfRule>
  </conditionalFormatting>
  <conditionalFormatting sqref="D40:G40">
    <cfRule type="expression" dxfId="189" priority="172" stopIfTrue="1">
      <formula>AND($P40&gt;0,$D40="")</formula>
    </cfRule>
  </conditionalFormatting>
  <conditionalFormatting sqref="J37">
    <cfRule type="expression" dxfId="188" priority="184" stopIfTrue="1">
      <formula>AND($P37&gt;0,$J37=0)</formula>
    </cfRule>
  </conditionalFormatting>
  <conditionalFormatting sqref="J38">
    <cfRule type="expression" dxfId="187" priority="183" stopIfTrue="1">
      <formula>AND($P38&gt;0,$J38=0)</formula>
    </cfRule>
  </conditionalFormatting>
  <conditionalFormatting sqref="J39">
    <cfRule type="expression" dxfId="186" priority="182" stopIfTrue="1">
      <formula>AND($P39&gt;0,$J39=0)</formula>
    </cfRule>
  </conditionalFormatting>
  <conditionalFormatting sqref="I37">
    <cfRule type="expression" dxfId="185" priority="181" stopIfTrue="1">
      <formula>AND($P37&gt;0,$I37="")</formula>
    </cfRule>
  </conditionalFormatting>
  <conditionalFormatting sqref="I38">
    <cfRule type="expression" dxfId="184" priority="180" stopIfTrue="1">
      <formula>AND($P38&gt;0,$I38="")</formula>
    </cfRule>
  </conditionalFormatting>
  <conditionalFormatting sqref="I39">
    <cfRule type="expression" dxfId="183" priority="179" stopIfTrue="1">
      <formula>AND($P39&gt;0,$I39="")</formula>
    </cfRule>
  </conditionalFormatting>
  <conditionalFormatting sqref="H37">
    <cfRule type="expression" dxfId="182" priority="178" stopIfTrue="1">
      <formula>AND(P37&gt;0,$H37="")</formula>
    </cfRule>
  </conditionalFormatting>
  <conditionalFormatting sqref="H38">
    <cfRule type="expression" dxfId="181" priority="177" stopIfTrue="1">
      <formula>AND(P38&gt;0,$H38="")</formula>
    </cfRule>
  </conditionalFormatting>
  <conditionalFormatting sqref="H39">
    <cfRule type="expression" dxfId="180" priority="176" stopIfTrue="1">
      <formula>AND(P39&gt;0,$H39="")</formula>
    </cfRule>
  </conditionalFormatting>
  <conditionalFormatting sqref="D37:G37">
    <cfRule type="expression" dxfId="179" priority="175" stopIfTrue="1">
      <formula>AND($P37&gt;0,$D37="")</formula>
    </cfRule>
  </conditionalFormatting>
  <conditionalFormatting sqref="D38:G38">
    <cfRule type="expression" dxfId="178" priority="174" stopIfTrue="1">
      <formula>AND($P38&gt;0,$D38="")</formula>
    </cfRule>
  </conditionalFormatting>
  <conditionalFormatting sqref="D39:G39">
    <cfRule type="expression" dxfId="177" priority="173" stopIfTrue="1">
      <formula>AND($P39&gt;0,$D39="")</formula>
    </cfRule>
  </conditionalFormatting>
  <conditionalFormatting sqref="J51">
    <cfRule type="expression" dxfId="176" priority="171" stopIfTrue="1">
      <formula>AND($P51&gt;0,$J51=0)</formula>
    </cfRule>
  </conditionalFormatting>
  <conditionalFormatting sqref="J52">
    <cfRule type="expression" dxfId="175" priority="170" stopIfTrue="1">
      <formula>AND($P52&gt;0,$J52=0)</formula>
    </cfRule>
  </conditionalFormatting>
  <conditionalFormatting sqref="J53">
    <cfRule type="expression" dxfId="174" priority="169" stopIfTrue="1">
      <formula>AND($P53&gt;0,$J53=0)</formula>
    </cfRule>
  </conditionalFormatting>
  <conditionalFormatting sqref="J54">
    <cfRule type="expression" dxfId="173" priority="168" stopIfTrue="1">
      <formula>AND($P54&gt;0,$J54=0)</formula>
    </cfRule>
  </conditionalFormatting>
  <conditionalFormatting sqref="J55">
    <cfRule type="expression" dxfId="172" priority="167" stopIfTrue="1">
      <formula>AND($P55&gt;0,$J55=0)</formula>
    </cfRule>
  </conditionalFormatting>
  <conditionalFormatting sqref="I51">
    <cfRule type="expression" dxfId="171" priority="166" stopIfTrue="1">
      <formula>AND($P51&gt;0,$I51="")</formula>
    </cfRule>
  </conditionalFormatting>
  <conditionalFormatting sqref="I52">
    <cfRule type="expression" dxfId="170" priority="165" stopIfTrue="1">
      <formula>AND($P52&gt;0,$I52="")</formula>
    </cfRule>
  </conditionalFormatting>
  <conditionalFormatting sqref="I53">
    <cfRule type="expression" dxfId="169" priority="164" stopIfTrue="1">
      <formula>AND($P53&gt;0,$I53="")</formula>
    </cfRule>
  </conditionalFormatting>
  <conditionalFormatting sqref="I54">
    <cfRule type="expression" dxfId="168" priority="163" stopIfTrue="1">
      <formula>AND($P54&gt;0,$I54="")</formula>
    </cfRule>
  </conditionalFormatting>
  <conditionalFormatting sqref="I55">
    <cfRule type="expression" dxfId="167" priority="162" stopIfTrue="1">
      <formula>AND($P55&gt;0,$I55="")</formula>
    </cfRule>
  </conditionalFormatting>
  <conditionalFormatting sqref="D51:G51">
    <cfRule type="expression" dxfId="166" priority="161" stopIfTrue="1">
      <formula>AND($P51&gt;0,$D51="")</formula>
    </cfRule>
  </conditionalFormatting>
  <conditionalFormatting sqref="D52:G52">
    <cfRule type="expression" dxfId="165" priority="160" stopIfTrue="1">
      <formula>AND($P52&gt;0,$D52="")</formula>
    </cfRule>
  </conditionalFormatting>
  <conditionalFormatting sqref="D53:G53">
    <cfRule type="expression" dxfId="164" priority="159" stopIfTrue="1">
      <formula>AND($P53&gt;0,$D53="")</formula>
    </cfRule>
  </conditionalFormatting>
  <conditionalFormatting sqref="D54:G54">
    <cfRule type="expression" dxfId="163" priority="158" stopIfTrue="1">
      <formula>AND($P54&gt;0,$D54="")</formula>
    </cfRule>
  </conditionalFormatting>
  <conditionalFormatting sqref="D55:G55">
    <cfRule type="expression" dxfId="162" priority="157" stopIfTrue="1">
      <formula>AND($P55&gt;0,$D55="")</formula>
    </cfRule>
  </conditionalFormatting>
  <conditionalFormatting sqref="J51">
    <cfRule type="expression" dxfId="161" priority="156" stopIfTrue="1">
      <formula>AND($P51&gt;0,$J51=0)</formula>
    </cfRule>
  </conditionalFormatting>
  <conditionalFormatting sqref="J52">
    <cfRule type="expression" dxfId="160" priority="155" stopIfTrue="1">
      <formula>AND($P52&gt;0,$J52=0)</formula>
    </cfRule>
  </conditionalFormatting>
  <conditionalFormatting sqref="J53">
    <cfRule type="expression" dxfId="159" priority="154" stopIfTrue="1">
      <formula>AND($P53&gt;0,$J53=0)</formula>
    </cfRule>
  </conditionalFormatting>
  <conditionalFormatting sqref="J54">
    <cfRule type="expression" dxfId="158" priority="153" stopIfTrue="1">
      <formula>AND($P54&gt;0,$J54=0)</formula>
    </cfRule>
  </conditionalFormatting>
  <conditionalFormatting sqref="J55">
    <cfRule type="expression" dxfId="157" priority="152" stopIfTrue="1">
      <formula>AND($P55&gt;0,$J55=0)</formula>
    </cfRule>
  </conditionalFormatting>
  <conditionalFormatting sqref="J56">
    <cfRule type="expression" dxfId="156" priority="151" stopIfTrue="1">
      <formula>AND($P56&gt;0,$J56=0)</formula>
    </cfRule>
  </conditionalFormatting>
  <conditionalFormatting sqref="I14 I29">
    <cfRule type="expression" dxfId="155" priority="150" stopIfTrue="1">
      <formula>AND($P14&gt;0,$I14="")</formula>
    </cfRule>
  </conditionalFormatting>
  <conditionalFormatting sqref="I15">
    <cfRule type="expression" dxfId="154" priority="149" stopIfTrue="1">
      <formula>AND($P15&gt;0,$I15="")</formula>
    </cfRule>
  </conditionalFormatting>
  <conditionalFormatting sqref="I16">
    <cfRule type="expression" dxfId="153" priority="148" stopIfTrue="1">
      <formula>AND($P16&gt;0,$I16="")</formula>
    </cfRule>
  </conditionalFormatting>
  <conditionalFormatting sqref="I20">
    <cfRule type="expression" dxfId="152" priority="147" stopIfTrue="1">
      <formula>AND($P20&gt;0,$I20="")</formula>
    </cfRule>
  </conditionalFormatting>
  <conditionalFormatting sqref="I21">
    <cfRule type="expression" dxfId="151" priority="146" stopIfTrue="1">
      <formula>AND($P21&gt;0,$I21="")</formula>
    </cfRule>
  </conditionalFormatting>
  <conditionalFormatting sqref="I22">
    <cfRule type="expression" dxfId="150" priority="145" stopIfTrue="1">
      <formula>AND($P22&gt;0,$I22="")</formula>
    </cfRule>
  </conditionalFormatting>
  <conditionalFormatting sqref="I23">
    <cfRule type="expression" dxfId="149" priority="144" stopIfTrue="1">
      <formula>AND($P23&gt;0,$I23="")</formula>
    </cfRule>
  </conditionalFormatting>
  <conditionalFormatting sqref="I24">
    <cfRule type="expression" dxfId="148" priority="143" stopIfTrue="1">
      <formula>AND($P24&gt;0,$I24="")</formula>
    </cfRule>
  </conditionalFormatting>
  <conditionalFormatting sqref="I25">
    <cfRule type="expression" dxfId="147" priority="142" stopIfTrue="1">
      <formula>AND($P25&gt;0,$I25="")</formula>
    </cfRule>
  </conditionalFormatting>
  <conditionalFormatting sqref="I30">
    <cfRule type="expression" dxfId="146" priority="141" stopIfTrue="1">
      <formula>AND($P30&gt;0,$I30="")</formula>
    </cfRule>
  </conditionalFormatting>
  <conditionalFormatting sqref="I31">
    <cfRule type="expression" dxfId="145" priority="140" stopIfTrue="1">
      <formula>AND($P31&gt;0,$I31="")</formula>
    </cfRule>
  </conditionalFormatting>
  <conditionalFormatting sqref="I52">
    <cfRule type="expression" dxfId="144" priority="139" stopIfTrue="1">
      <formula>AND($P52&gt;0,$I52="")</formula>
    </cfRule>
  </conditionalFormatting>
  <conditionalFormatting sqref="I53">
    <cfRule type="expression" dxfId="143" priority="138" stopIfTrue="1">
      <formula>AND($P53&gt;0,$I53="")</formula>
    </cfRule>
  </conditionalFormatting>
  <conditionalFormatting sqref="I54">
    <cfRule type="expression" dxfId="142" priority="137" stopIfTrue="1">
      <formula>AND($P54&gt;0,$I54="")</formula>
    </cfRule>
  </conditionalFormatting>
  <conditionalFormatting sqref="I55">
    <cfRule type="expression" dxfId="141" priority="136" stopIfTrue="1">
      <formula>AND($P55&gt;0,$I55="")</formula>
    </cfRule>
  </conditionalFormatting>
  <conditionalFormatting sqref="I56">
    <cfRule type="expression" dxfId="140" priority="135" stopIfTrue="1">
      <formula>AND($P56&gt;0,$I56="")</formula>
    </cfRule>
  </conditionalFormatting>
  <conditionalFormatting sqref="I51">
    <cfRule type="expression" dxfId="139" priority="134" stopIfTrue="1">
      <formula>AND($P51&gt;0,$I51="")</formula>
    </cfRule>
  </conditionalFormatting>
  <conditionalFormatting sqref="D14:G14 D31:D32">
    <cfRule type="expression" dxfId="138" priority="133" stopIfTrue="1">
      <formula>AND($P14&gt;0,$D14="")</formula>
    </cfRule>
  </conditionalFormatting>
  <conditionalFormatting sqref="D15:G15">
    <cfRule type="expression" dxfId="137" priority="132" stopIfTrue="1">
      <formula>AND($P15&gt;0,$D15="")</formula>
    </cfRule>
  </conditionalFormatting>
  <conditionalFormatting sqref="D16:G16">
    <cfRule type="expression" dxfId="136" priority="131" stopIfTrue="1">
      <formula>AND($P16&gt;0,$D16="")</formula>
    </cfRule>
  </conditionalFormatting>
  <conditionalFormatting sqref="D20:G20">
    <cfRule type="expression" dxfId="135" priority="130" stopIfTrue="1">
      <formula>AND($P20&gt;0,$D20="")</formula>
    </cfRule>
  </conditionalFormatting>
  <conditionalFormatting sqref="D21:G21">
    <cfRule type="expression" dxfId="134" priority="129" stopIfTrue="1">
      <formula>AND($P21&gt;0,$D21="")</formula>
    </cfRule>
  </conditionalFormatting>
  <conditionalFormatting sqref="D22:G22">
    <cfRule type="expression" dxfId="133" priority="128" stopIfTrue="1">
      <formula>AND($P22&gt;0,$D22="")</formula>
    </cfRule>
  </conditionalFormatting>
  <conditionalFormatting sqref="D23:G23">
    <cfRule type="expression" dxfId="132" priority="127" stopIfTrue="1">
      <formula>AND($P23&gt;0,$D23="")</formula>
    </cfRule>
  </conditionalFormatting>
  <conditionalFormatting sqref="D24:G24">
    <cfRule type="expression" dxfId="131" priority="126" stopIfTrue="1">
      <formula>AND($P24&gt;0,$D24="")</formula>
    </cfRule>
  </conditionalFormatting>
  <conditionalFormatting sqref="D25:G25">
    <cfRule type="expression" dxfId="130" priority="125" stopIfTrue="1">
      <formula>AND($P25&gt;0,$D25="")</formula>
    </cfRule>
  </conditionalFormatting>
  <conditionalFormatting sqref="D29:G29">
    <cfRule type="expression" dxfId="129" priority="124" stopIfTrue="1">
      <formula>AND($P29&gt;0,$D29="")</formula>
    </cfRule>
  </conditionalFormatting>
  <conditionalFormatting sqref="D30:G30">
    <cfRule type="expression" dxfId="128" priority="123" stopIfTrue="1">
      <formula>AND($P30&gt;0,$D30="")</formula>
    </cfRule>
  </conditionalFormatting>
  <conditionalFormatting sqref="E31:G31">
    <cfRule type="expression" dxfId="127" priority="122" stopIfTrue="1">
      <formula>AND($P31&gt;0,$D31="")</formula>
    </cfRule>
  </conditionalFormatting>
  <conditionalFormatting sqref="D51:G51">
    <cfRule type="expression" dxfId="126" priority="121" stopIfTrue="1">
      <formula>AND($P51&gt;0,$D51="")</formula>
    </cfRule>
  </conditionalFormatting>
  <conditionalFormatting sqref="D52:G52">
    <cfRule type="expression" dxfId="125" priority="120" stopIfTrue="1">
      <formula>AND($P52&gt;0,$D52="")</formula>
    </cfRule>
  </conditionalFormatting>
  <conditionalFormatting sqref="D53:G53">
    <cfRule type="expression" dxfId="124" priority="119" stopIfTrue="1">
      <formula>AND($P53&gt;0,$D53="")</formula>
    </cfRule>
  </conditionalFormatting>
  <conditionalFormatting sqref="D54:G54">
    <cfRule type="expression" dxfId="123" priority="118" stopIfTrue="1">
      <formula>AND($P54&gt;0,$D54="")</formula>
    </cfRule>
  </conditionalFormatting>
  <conditionalFormatting sqref="D55:G55">
    <cfRule type="expression" dxfId="122" priority="117" stopIfTrue="1">
      <formula>AND($P55&gt;0,$D55="")</formula>
    </cfRule>
  </conditionalFormatting>
  <conditionalFormatting sqref="D56:G56">
    <cfRule type="expression" dxfId="121" priority="116" stopIfTrue="1">
      <formula>AND($P56&gt;0,$D56="")</formula>
    </cfRule>
  </conditionalFormatting>
  <conditionalFormatting sqref="D60:J60">
    <cfRule type="expression" dxfId="120" priority="115" stopIfTrue="1">
      <formula>AND($D60="",$P60&gt;0)</formula>
    </cfRule>
  </conditionalFormatting>
  <conditionalFormatting sqref="D61:J61">
    <cfRule type="expression" dxfId="119" priority="114" stopIfTrue="1">
      <formula>AND($D61="",$P61&gt;0)</formula>
    </cfRule>
  </conditionalFormatting>
  <conditionalFormatting sqref="D62:J62">
    <cfRule type="expression" dxfId="118" priority="113" stopIfTrue="1">
      <formula>AND($D62="",$P62&gt;0)</formula>
    </cfRule>
  </conditionalFormatting>
  <conditionalFormatting sqref="D63:J63">
    <cfRule type="expression" dxfId="117" priority="112" stopIfTrue="1">
      <formula>AND($D63="",$P63&gt;0)</formula>
    </cfRule>
  </conditionalFormatting>
  <conditionalFormatting sqref="P81">
    <cfRule type="expression" dxfId="116" priority="111" stopIfTrue="1">
      <formula>AND($I$81&lt;&gt;"",$P$81="")</formula>
    </cfRule>
  </conditionalFormatting>
  <conditionalFormatting sqref="I81:J81">
    <cfRule type="expression" dxfId="115" priority="110" stopIfTrue="1">
      <formula>AND($P$81&lt;&gt;"",$I$81="")</formula>
    </cfRule>
  </conditionalFormatting>
  <conditionalFormatting sqref="J35">
    <cfRule type="expression" dxfId="114" priority="109" stopIfTrue="1">
      <formula>AND($P35&gt;0,$J35=0)</formula>
    </cfRule>
  </conditionalFormatting>
  <conditionalFormatting sqref="J36">
    <cfRule type="expression" dxfId="113" priority="108" stopIfTrue="1">
      <formula>AND($P36&gt;0,$J36=0)</formula>
    </cfRule>
  </conditionalFormatting>
  <conditionalFormatting sqref="J37">
    <cfRule type="expression" dxfId="112" priority="107" stopIfTrue="1">
      <formula>AND($P37&gt;0,$J37=0)</formula>
    </cfRule>
  </conditionalFormatting>
  <conditionalFormatting sqref="J38">
    <cfRule type="expression" dxfId="111" priority="106" stopIfTrue="1">
      <formula>AND($P38&gt;0,$J38=0)</formula>
    </cfRule>
  </conditionalFormatting>
  <conditionalFormatting sqref="I35">
    <cfRule type="expression" dxfId="110" priority="105" stopIfTrue="1">
      <formula>AND($P35&gt;0,$I35="")</formula>
    </cfRule>
  </conditionalFormatting>
  <conditionalFormatting sqref="I36">
    <cfRule type="expression" dxfId="109" priority="104" stopIfTrue="1">
      <formula>AND($P36&gt;0,$I36="")</formula>
    </cfRule>
  </conditionalFormatting>
  <conditionalFormatting sqref="I37">
    <cfRule type="expression" dxfId="108" priority="103" stopIfTrue="1">
      <formula>AND($P37&gt;0,$I37="")</formula>
    </cfRule>
  </conditionalFormatting>
  <conditionalFormatting sqref="I38">
    <cfRule type="expression" dxfId="107" priority="102" stopIfTrue="1">
      <formula>AND($P38&gt;0,$I38="")</formula>
    </cfRule>
  </conditionalFormatting>
  <conditionalFormatting sqref="H35">
    <cfRule type="expression" dxfId="106" priority="101" stopIfTrue="1">
      <formula>AND(P35&gt;0,$H35="")</formula>
    </cfRule>
  </conditionalFormatting>
  <conditionalFormatting sqref="H36">
    <cfRule type="expression" dxfId="105" priority="100" stopIfTrue="1">
      <formula>AND(P36&gt;0,$H36="")</formula>
    </cfRule>
  </conditionalFormatting>
  <conditionalFormatting sqref="H37">
    <cfRule type="expression" dxfId="104" priority="99" stopIfTrue="1">
      <formula>AND(P37&gt;0,$H37="")</formula>
    </cfRule>
  </conditionalFormatting>
  <conditionalFormatting sqref="H38">
    <cfRule type="expression" dxfId="103" priority="98" stopIfTrue="1">
      <formula>AND(P38&gt;0,$H38="")</formula>
    </cfRule>
  </conditionalFormatting>
  <conditionalFormatting sqref="D35:G38">
    <cfRule type="expression" dxfId="102" priority="97" stopIfTrue="1">
      <formula>AND($P35&gt;0,$D35="")</formula>
    </cfRule>
  </conditionalFormatting>
  <conditionalFormatting sqref="D36:G36">
    <cfRule type="expression" dxfId="101" priority="96" stopIfTrue="1">
      <formula>AND($P36&gt;0,$D36="")</formula>
    </cfRule>
  </conditionalFormatting>
  <conditionalFormatting sqref="D37:G37">
    <cfRule type="expression" dxfId="100" priority="95" stopIfTrue="1">
      <formula>AND($P37&gt;0,$D37="")</formula>
    </cfRule>
  </conditionalFormatting>
  <conditionalFormatting sqref="D38:G38">
    <cfRule type="expression" dxfId="99" priority="94" stopIfTrue="1">
      <formula>AND($P38&gt;0,$D38="")</formula>
    </cfRule>
  </conditionalFormatting>
  <conditionalFormatting sqref="P91">
    <cfRule type="expression" dxfId="98" priority="93" stopIfTrue="1">
      <formula>$P$91&lt;&gt;valTIAlloc</formula>
    </cfRule>
  </conditionalFormatting>
  <conditionalFormatting sqref="J14">
    <cfRule type="expression" dxfId="97" priority="91">
      <formula>AND($P14&gt;0,$J14="")</formula>
    </cfRule>
    <cfRule type="expression" dxfId="96" priority="92">
      <formula>AND(J14="","P17&lt;&gt;")</formula>
    </cfRule>
  </conditionalFormatting>
  <conditionalFormatting sqref="J15:J16">
    <cfRule type="expression" dxfId="95" priority="89">
      <formula>AND($P15&gt;0,$J15="")</formula>
    </cfRule>
    <cfRule type="expression" dxfId="94" priority="90">
      <formula>AND(J15="","P17&lt;&gt;")</formula>
    </cfRule>
  </conditionalFormatting>
  <conditionalFormatting sqref="J20:J25">
    <cfRule type="expression" dxfId="93" priority="87">
      <formula>AND($P20&gt;0,$J20="")</formula>
    </cfRule>
    <cfRule type="expression" dxfId="92" priority="88">
      <formula>AND(J20="","P17&lt;&gt;")</formula>
    </cfRule>
  </conditionalFormatting>
  <conditionalFormatting sqref="J29:J31">
    <cfRule type="expression" dxfId="91" priority="85">
      <formula>AND($P29&gt;0,$J29="")</formula>
    </cfRule>
    <cfRule type="expression" dxfId="90" priority="86">
      <formula>AND(J29="","P17&lt;&gt;")</formula>
    </cfRule>
  </conditionalFormatting>
  <conditionalFormatting sqref="AA14">
    <cfRule type="expression" dxfId="89" priority="84" stopIfTrue="1">
      <formula>AND($P14&gt;0,$I14="")</formula>
    </cfRule>
  </conditionalFormatting>
  <conditionalFormatting sqref="AA14">
    <cfRule type="expression" dxfId="88" priority="83" stopIfTrue="1">
      <formula>AND($P14&gt;0,$I14="")</formula>
    </cfRule>
  </conditionalFormatting>
  <conditionalFormatting sqref="AA15">
    <cfRule type="expression" dxfId="87" priority="82" stopIfTrue="1">
      <formula>AND($P15&gt;0,$I15="")</formula>
    </cfRule>
  </conditionalFormatting>
  <conditionalFormatting sqref="AA15">
    <cfRule type="expression" dxfId="86" priority="81" stopIfTrue="1">
      <formula>AND($P15&gt;0,$I15="")</formula>
    </cfRule>
  </conditionalFormatting>
  <conditionalFormatting sqref="AA16">
    <cfRule type="expression" dxfId="85" priority="80" stopIfTrue="1">
      <formula>AND($P16&gt;0,$I16="")</formula>
    </cfRule>
  </conditionalFormatting>
  <conditionalFormatting sqref="AA16">
    <cfRule type="expression" dxfId="84" priority="79" stopIfTrue="1">
      <formula>AND($P16&gt;0,$I16="")</formula>
    </cfRule>
  </conditionalFormatting>
  <conditionalFormatting sqref="AA20">
    <cfRule type="expression" dxfId="83" priority="78" stopIfTrue="1">
      <formula>AND($P20&gt;0,$I20="")</formula>
    </cfRule>
  </conditionalFormatting>
  <conditionalFormatting sqref="AA20">
    <cfRule type="expression" dxfId="82" priority="77" stopIfTrue="1">
      <formula>AND($P20&gt;0,$I20="")</formula>
    </cfRule>
  </conditionalFormatting>
  <conditionalFormatting sqref="AA21">
    <cfRule type="expression" dxfId="81" priority="76" stopIfTrue="1">
      <formula>AND($P21&gt;0,$I21="")</formula>
    </cfRule>
  </conditionalFormatting>
  <conditionalFormatting sqref="AA21">
    <cfRule type="expression" dxfId="80" priority="75" stopIfTrue="1">
      <formula>AND($P21&gt;0,$I21="")</formula>
    </cfRule>
  </conditionalFormatting>
  <conditionalFormatting sqref="AA22">
    <cfRule type="expression" dxfId="79" priority="74" stopIfTrue="1">
      <formula>AND($P22&gt;0,$I22="")</formula>
    </cfRule>
  </conditionalFormatting>
  <conditionalFormatting sqref="AA22">
    <cfRule type="expression" dxfId="78" priority="73" stopIfTrue="1">
      <formula>AND($P22&gt;0,$I22="")</formula>
    </cfRule>
  </conditionalFormatting>
  <conditionalFormatting sqref="AA22">
    <cfRule type="expression" dxfId="77" priority="72" stopIfTrue="1">
      <formula>AND($P22&gt;0,$I22="")</formula>
    </cfRule>
  </conditionalFormatting>
  <conditionalFormatting sqref="AA22">
    <cfRule type="expression" dxfId="76" priority="71" stopIfTrue="1">
      <formula>AND($P22&gt;0,$I22="")</formula>
    </cfRule>
  </conditionalFormatting>
  <conditionalFormatting sqref="AA23">
    <cfRule type="expression" dxfId="75" priority="70" stopIfTrue="1">
      <formula>AND($P23&gt;0,$I23="")</formula>
    </cfRule>
  </conditionalFormatting>
  <conditionalFormatting sqref="AA23">
    <cfRule type="expression" dxfId="74" priority="69" stopIfTrue="1">
      <formula>AND($P23&gt;0,$I23="")</formula>
    </cfRule>
  </conditionalFormatting>
  <conditionalFormatting sqref="AA24">
    <cfRule type="expression" dxfId="73" priority="68" stopIfTrue="1">
      <formula>AND($P24&gt;0,$I24="")</formula>
    </cfRule>
  </conditionalFormatting>
  <conditionalFormatting sqref="AA24">
    <cfRule type="expression" dxfId="72" priority="67" stopIfTrue="1">
      <formula>AND($P24&gt;0,$I24="")</formula>
    </cfRule>
  </conditionalFormatting>
  <conditionalFormatting sqref="AA25">
    <cfRule type="expression" dxfId="71" priority="66" stopIfTrue="1">
      <formula>AND($P25&gt;0,$I25="")</formula>
    </cfRule>
  </conditionalFormatting>
  <conditionalFormatting sqref="AA25">
    <cfRule type="expression" dxfId="70" priority="65" stopIfTrue="1">
      <formula>AND($P25&gt;0,$I25="")</formula>
    </cfRule>
  </conditionalFormatting>
  <conditionalFormatting sqref="AA29">
    <cfRule type="expression" dxfId="69" priority="64" stopIfTrue="1">
      <formula>AND($P29&gt;0,$I29="")</formula>
    </cfRule>
  </conditionalFormatting>
  <conditionalFormatting sqref="AA29">
    <cfRule type="expression" dxfId="68" priority="63" stopIfTrue="1">
      <formula>AND($P29&gt;0,$I29="")</formula>
    </cfRule>
  </conditionalFormatting>
  <conditionalFormatting sqref="AA30">
    <cfRule type="expression" dxfId="67" priority="62" stopIfTrue="1">
      <formula>AND($P30&gt;0,$I30="")</formula>
    </cfRule>
  </conditionalFormatting>
  <conditionalFormatting sqref="AA30">
    <cfRule type="expression" dxfId="66" priority="61" stopIfTrue="1">
      <formula>AND($P30&gt;0,$I30="")</formula>
    </cfRule>
  </conditionalFormatting>
  <conditionalFormatting sqref="AA31">
    <cfRule type="expression" dxfId="65" priority="60" stopIfTrue="1">
      <formula>AND($P31&gt;0,$I31="")</formula>
    </cfRule>
  </conditionalFormatting>
  <conditionalFormatting sqref="AA31">
    <cfRule type="expression" dxfId="64" priority="59" stopIfTrue="1">
      <formula>AND($P31&gt;0,$I31="")</formula>
    </cfRule>
  </conditionalFormatting>
  <conditionalFormatting sqref="AA35">
    <cfRule type="expression" dxfId="63" priority="58" stopIfTrue="1">
      <formula>AND($P35&gt;0,$I35="")</formula>
    </cfRule>
  </conditionalFormatting>
  <conditionalFormatting sqref="AA35">
    <cfRule type="expression" dxfId="62" priority="57" stopIfTrue="1">
      <formula>AND($P35&gt;0,$I35="")</formula>
    </cfRule>
  </conditionalFormatting>
  <conditionalFormatting sqref="AA36">
    <cfRule type="expression" dxfId="61" priority="56" stopIfTrue="1">
      <formula>AND($P36&gt;0,$I36="")</formula>
    </cfRule>
  </conditionalFormatting>
  <conditionalFormatting sqref="AA36">
    <cfRule type="expression" dxfId="60" priority="55" stopIfTrue="1">
      <formula>AND($P36&gt;0,$I36="")</formula>
    </cfRule>
  </conditionalFormatting>
  <conditionalFormatting sqref="AA37">
    <cfRule type="expression" dxfId="59" priority="54" stopIfTrue="1">
      <formula>AND($P37&gt;0,$I37="")</formula>
    </cfRule>
  </conditionalFormatting>
  <conditionalFormatting sqref="AA37">
    <cfRule type="expression" dxfId="58" priority="53" stopIfTrue="1">
      <formula>AND($P37&gt;0,$I37="")</formula>
    </cfRule>
  </conditionalFormatting>
  <conditionalFormatting sqref="AA38">
    <cfRule type="expression" dxfId="57" priority="52" stopIfTrue="1">
      <formula>AND($P38&gt;0,$I38="")</formula>
    </cfRule>
  </conditionalFormatting>
  <conditionalFormatting sqref="AA38">
    <cfRule type="expression" dxfId="56" priority="51" stopIfTrue="1">
      <formula>AND($P38&gt;0,$I38="")</formula>
    </cfRule>
  </conditionalFormatting>
  <conditionalFormatting sqref="AA42">
    <cfRule type="expression" dxfId="55" priority="50" stopIfTrue="1">
      <formula>AND($P42&gt;0,$I42="")</formula>
    </cfRule>
  </conditionalFormatting>
  <conditionalFormatting sqref="AA42">
    <cfRule type="expression" dxfId="54" priority="49" stopIfTrue="1">
      <formula>AND($P42&gt;0,$I42="")</formula>
    </cfRule>
  </conditionalFormatting>
  <conditionalFormatting sqref="AA43">
    <cfRule type="expression" dxfId="53" priority="48" stopIfTrue="1">
      <formula>AND($P43&gt;0,$I43="")</formula>
    </cfRule>
  </conditionalFormatting>
  <conditionalFormatting sqref="AA43">
    <cfRule type="expression" dxfId="52" priority="47" stopIfTrue="1">
      <formula>AND($P43&gt;0,$I43="")</formula>
    </cfRule>
  </conditionalFormatting>
  <conditionalFormatting sqref="AA44">
    <cfRule type="expression" dxfId="51" priority="46" stopIfTrue="1">
      <formula>AND($P44&gt;0,$I44="")</formula>
    </cfRule>
  </conditionalFormatting>
  <conditionalFormatting sqref="AA44">
    <cfRule type="expression" dxfId="50" priority="45" stopIfTrue="1">
      <formula>AND($P44&gt;0,$I44="")</formula>
    </cfRule>
  </conditionalFormatting>
  <conditionalFormatting sqref="AA45">
    <cfRule type="expression" dxfId="49" priority="44" stopIfTrue="1">
      <formula>AND($P45&gt;0,$I45="")</formula>
    </cfRule>
  </conditionalFormatting>
  <conditionalFormatting sqref="AA45">
    <cfRule type="expression" dxfId="48" priority="43" stopIfTrue="1">
      <formula>AND($P45&gt;0,$I45="")</formula>
    </cfRule>
  </conditionalFormatting>
  <conditionalFormatting sqref="AA46">
    <cfRule type="expression" dxfId="47" priority="42" stopIfTrue="1">
      <formula>AND($P46&gt;0,$I46="")</formula>
    </cfRule>
  </conditionalFormatting>
  <conditionalFormatting sqref="AA46">
    <cfRule type="expression" dxfId="46" priority="41" stopIfTrue="1">
      <formula>AND($P46&gt;0,$I46="")</formula>
    </cfRule>
  </conditionalFormatting>
  <conditionalFormatting sqref="AA51">
    <cfRule type="expression" dxfId="45" priority="40" stopIfTrue="1">
      <formula>AND($P51&gt;0,$I51="")</formula>
    </cfRule>
  </conditionalFormatting>
  <conditionalFormatting sqref="AA51">
    <cfRule type="expression" dxfId="44" priority="39" stopIfTrue="1">
      <formula>AND($P51&gt;0,$I51="")</formula>
    </cfRule>
  </conditionalFormatting>
  <conditionalFormatting sqref="AA52">
    <cfRule type="expression" dxfId="43" priority="38" stopIfTrue="1">
      <formula>AND($P52&gt;0,$I52="")</formula>
    </cfRule>
  </conditionalFormatting>
  <conditionalFormatting sqref="AA52">
    <cfRule type="expression" dxfId="42" priority="37" stopIfTrue="1">
      <formula>AND($P52&gt;0,$I52="")</formula>
    </cfRule>
  </conditionalFormatting>
  <conditionalFormatting sqref="AA53">
    <cfRule type="expression" dxfId="41" priority="36" stopIfTrue="1">
      <formula>AND($P53&gt;0,$I53="")</formula>
    </cfRule>
  </conditionalFormatting>
  <conditionalFormatting sqref="AA53">
    <cfRule type="expression" dxfId="40" priority="35" stopIfTrue="1">
      <formula>AND($P53&gt;0,$I53="")</formula>
    </cfRule>
  </conditionalFormatting>
  <conditionalFormatting sqref="AA54">
    <cfRule type="expression" dxfId="39" priority="34" stopIfTrue="1">
      <formula>AND($P54&gt;0,$I54="")</formula>
    </cfRule>
  </conditionalFormatting>
  <conditionalFormatting sqref="AA54">
    <cfRule type="expression" dxfId="38" priority="33" stopIfTrue="1">
      <formula>AND($P54&gt;0,$I54="")</formula>
    </cfRule>
  </conditionalFormatting>
  <conditionalFormatting sqref="AA55">
    <cfRule type="expression" dxfId="37" priority="32" stopIfTrue="1">
      <formula>AND($P55&gt;0,$I55="")</formula>
    </cfRule>
  </conditionalFormatting>
  <conditionalFormatting sqref="AA55">
    <cfRule type="expression" dxfId="36" priority="31" stopIfTrue="1">
      <formula>AND($P55&gt;0,$I55="")</formula>
    </cfRule>
  </conditionalFormatting>
  <conditionalFormatting sqref="AA56">
    <cfRule type="expression" dxfId="35" priority="30" stopIfTrue="1">
      <formula>AND($P56&gt;0,$I56="")</formula>
    </cfRule>
  </conditionalFormatting>
  <conditionalFormatting sqref="AA56">
    <cfRule type="expression" dxfId="34" priority="29" stopIfTrue="1">
      <formula>AND($P56&gt;0,$I56="")</formula>
    </cfRule>
  </conditionalFormatting>
  <conditionalFormatting sqref="AA60">
    <cfRule type="expression" dxfId="33" priority="28" stopIfTrue="1">
      <formula>AND($P60&gt;0,$I60="")</formula>
    </cfRule>
  </conditionalFormatting>
  <conditionalFormatting sqref="AA60">
    <cfRule type="expression" dxfId="32" priority="27" stopIfTrue="1">
      <formula>AND($P60&gt;0,$I60="")</formula>
    </cfRule>
  </conditionalFormatting>
  <conditionalFormatting sqref="AA62">
    <cfRule type="expression" dxfId="31" priority="26" stopIfTrue="1">
      <formula>AND($P62&gt;0,$I62="")</formula>
    </cfRule>
  </conditionalFormatting>
  <conditionalFormatting sqref="AA62">
    <cfRule type="expression" dxfId="30" priority="25" stopIfTrue="1">
      <formula>AND($P62&gt;0,$I62="")</formula>
    </cfRule>
  </conditionalFormatting>
  <conditionalFormatting sqref="AA63">
    <cfRule type="expression" dxfId="29" priority="24" stopIfTrue="1">
      <formula>AND($P63&gt;0,$I63="")</formula>
    </cfRule>
  </conditionalFormatting>
  <conditionalFormatting sqref="AA63">
    <cfRule type="expression" dxfId="28" priority="23" stopIfTrue="1">
      <formula>AND($P63&gt;0,$I63="")</formula>
    </cfRule>
  </conditionalFormatting>
  <conditionalFormatting sqref="AA67">
    <cfRule type="expression" dxfId="27" priority="22" stopIfTrue="1">
      <formula>AND($P67&gt;0,$I67="")</formula>
    </cfRule>
  </conditionalFormatting>
  <conditionalFormatting sqref="AA67">
    <cfRule type="expression" dxfId="26" priority="21" stopIfTrue="1">
      <formula>AND($P67&gt;0,$I67="")</formula>
    </cfRule>
  </conditionalFormatting>
  <conditionalFormatting sqref="AA68">
    <cfRule type="expression" dxfId="25" priority="20" stopIfTrue="1">
      <formula>AND($P68&gt;0,$I68="")</formula>
    </cfRule>
  </conditionalFormatting>
  <conditionalFormatting sqref="AA68">
    <cfRule type="expression" dxfId="24" priority="19" stopIfTrue="1">
      <formula>AND($P68&gt;0,$I68="")</formula>
    </cfRule>
  </conditionalFormatting>
  <conditionalFormatting sqref="AA69">
    <cfRule type="expression" dxfId="23" priority="18" stopIfTrue="1">
      <formula>AND($P69&gt;0,$I69="")</formula>
    </cfRule>
  </conditionalFormatting>
  <conditionalFormatting sqref="AA69">
    <cfRule type="expression" dxfId="22" priority="17" stopIfTrue="1">
      <formula>AND($P69&gt;0,$I69="")</formula>
    </cfRule>
  </conditionalFormatting>
  <conditionalFormatting sqref="AA70">
    <cfRule type="expression" dxfId="21" priority="16" stopIfTrue="1">
      <formula>AND($P70&gt;0,$I70="")</formula>
    </cfRule>
  </conditionalFormatting>
  <conditionalFormatting sqref="AA70">
    <cfRule type="expression" dxfId="20" priority="15" stopIfTrue="1">
      <formula>AND($P70&gt;0,$I70="")</formula>
    </cfRule>
  </conditionalFormatting>
  <conditionalFormatting sqref="AA74">
    <cfRule type="expression" dxfId="19" priority="14" stopIfTrue="1">
      <formula>AND($P74&gt;0,$I74="")</formula>
    </cfRule>
  </conditionalFormatting>
  <conditionalFormatting sqref="AA74">
    <cfRule type="expression" dxfId="18" priority="13" stopIfTrue="1">
      <formula>AND($P74&gt;0,$I74="")</formula>
    </cfRule>
  </conditionalFormatting>
  <conditionalFormatting sqref="AA75">
    <cfRule type="expression" dxfId="17" priority="12" stopIfTrue="1">
      <formula>AND($P75&gt;0,$I75="")</formula>
    </cfRule>
  </conditionalFormatting>
  <conditionalFormatting sqref="AA75">
    <cfRule type="expression" dxfId="16" priority="11" stopIfTrue="1">
      <formula>AND($P75&gt;0,$I75="")</formula>
    </cfRule>
  </conditionalFormatting>
  <conditionalFormatting sqref="AA76">
    <cfRule type="expression" dxfId="15" priority="10" stopIfTrue="1">
      <formula>AND($P76&gt;0,$I76="")</formula>
    </cfRule>
  </conditionalFormatting>
  <conditionalFormatting sqref="AA76">
    <cfRule type="expression" dxfId="14" priority="9" stopIfTrue="1">
      <formula>AND($P76&gt;0,$I76="")</formula>
    </cfRule>
  </conditionalFormatting>
  <conditionalFormatting sqref="AA77">
    <cfRule type="expression" dxfId="13" priority="8" stopIfTrue="1">
      <formula>AND($P77&gt;0,$I77="")</formula>
    </cfRule>
  </conditionalFormatting>
  <conditionalFormatting sqref="AA77">
    <cfRule type="expression" dxfId="12" priority="7" stopIfTrue="1">
      <formula>AND($P77&gt;0,$I77="")</formula>
    </cfRule>
  </conditionalFormatting>
  <conditionalFormatting sqref="AA81">
    <cfRule type="expression" dxfId="11" priority="6" stopIfTrue="1">
      <formula>AND($P81&gt;0,$I81="")</formula>
    </cfRule>
  </conditionalFormatting>
  <conditionalFormatting sqref="AA81">
    <cfRule type="expression" dxfId="10" priority="5" stopIfTrue="1">
      <formula>AND($P81&gt;0,$I81="")</formula>
    </cfRule>
  </conditionalFormatting>
  <conditionalFormatting sqref="AA86">
    <cfRule type="expression" dxfId="9" priority="4" stopIfTrue="1">
      <formula>AND($P86&gt;0,$I86="")</formula>
    </cfRule>
  </conditionalFormatting>
  <conditionalFormatting sqref="AA86">
    <cfRule type="expression" dxfId="8" priority="3" stopIfTrue="1">
      <formula>AND($P86&gt;0,$I86="")</formula>
    </cfRule>
  </conditionalFormatting>
  <conditionalFormatting sqref="AA87">
    <cfRule type="expression" dxfId="7" priority="2" stopIfTrue="1">
      <formula>AND($P87&gt;0,$I87="")</formula>
    </cfRule>
  </conditionalFormatting>
  <conditionalFormatting sqref="AA87">
    <cfRule type="expression" dxfId="6" priority="1" stopIfTrue="1">
      <formula>AND($P87&gt;0,$I87="")</formula>
    </cfRule>
  </conditionalFormatting>
  <dataValidations count="15">
    <dataValidation allowBlank="1" showErrorMessage="1" prompt="_x000a_" sqref="P43:P47 Q41:Q47" xr:uid="{4E3ED893-F3B4-443F-BFEE-CAFB1BE6687B}"/>
    <dataValidation type="whole" allowBlank="1" showInputMessage="1" showErrorMessage="1" error="Please enter a numeric value." sqref="P35:Q39 P29:Q31" xr:uid="{01B7131A-A127-4E3E-92AF-C13E625EBB7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3727741C-0F9D-4448-9032-7A88AF1C514F}">
      <formula1>0</formula1>
      <formula2>10000000</formula2>
    </dataValidation>
    <dataValidation type="list" allowBlank="1" showInputMessage="1" showErrorMessage="1" sqref="D51:G56" xr:uid="{C2853484-723E-4BD8-AFDB-B106618785F5}">
      <formula1>lstLn6</formula1>
    </dataValidation>
    <dataValidation type="list" allowBlank="1" showInputMessage="1" showErrorMessage="1" sqref="D60:J63" xr:uid="{66105581-16BC-45E6-A03C-02BEE1D913E1}">
      <formula1>lstLn7</formula1>
    </dataValidation>
    <dataValidation type="list" allowBlank="1" showInputMessage="1" showErrorMessage="1" sqref="J51:J56 J35:J38" xr:uid="{A265DD84-7DAD-419E-B442-4C3A76C31512}">
      <formula1>",per hour, per day, flat"</formula1>
    </dataValidation>
    <dataValidation type="list" allowBlank="1" showInputMessage="1" showErrorMessage="1" sqref="D74:J77" xr:uid="{B781B72D-D7F5-4DE1-832C-B2D6F4606D37}">
      <formula1>Line9OtherCosts</formula1>
    </dataValidation>
    <dataValidation type="list" allowBlank="1" showInputMessage="1" showErrorMessage="1" sqref="D67:J70" xr:uid="{3227A04F-C5CD-4FE1-8DAC-814DC3D69143}">
      <formula1>Line8Travel</formula1>
    </dataValidation>
    <dataValidation type="list" allowBlank="1" showInputMessage="1" showErrorMessage="1" sqref="D86:J87" xr:uid="{3F34680E-1CEB-440D-B51C-B2D97976AAD5}">
      <formula1>Line_11</formula1>
    </dataValidation>
    <dataValidation type="list" allowBlank="1" showInputMessage="1" showErrorMessage="1" sqref="D14:G16" xr:uid="{A6D00100-AFB5-4449-9552-7E00629EE8C2}">
      <formula1>lstLn1</formula1>
    </dataValidation>
    <dataValidation type="list" allowBlank="1" showInputMessage="1" showErrorMessage="1" sqref="D20:G25" xr:uid="{962866B8-124E-47C3-92BB-C0CAA7F0FA2D}">
      <formula1>lstLn2</formula1>
    </dataValidation>
    <dataValidation type="list" allowBlank="1" showInputMessage="1" showErrorMessage="1" sqref="D29:G31" xr:uid="{337FAA7D-D74F-44D7-A98F-DFBB53D06E5F}">
      <formula1>lstLn3</formula1>
    </dataValidation>
    <dataValidation allowBlank="1" showErrorMessage="1" error="Please enter a numeric value." prompt="IMPORTANT - if you are contributing to MTRS you must click the MTRS box - 9% will be calculated automatically_x000a_" sqref="P26" xr:uid="{F7F476BC-ED53-49CA-B748-100838725350}"/>
    <dataValidation type="list" allowBlank="1" showInputMessage="1" showErrorMessage="1" sqref="D35:G38" xr:uid="{52F04390-F3C1-400F-8D99-3EDC9AD6407D}">
      <formula1>lstLn4</formula1>
    </dataValidation>
    <dataValidation type="list" allowBlank="1" showInputMessage="1" showErrorMessage="1" sqref="R8:S8" xr:uid="{6AD7A404-5D50-47A4-8D7C-8BFCF82BB347}">
      <formula1>"Yes"</formula1>
    </dataValidation>
  </dataValidations>
  <hyperlinks>
    <hyperlink ref="S1:X1" location="'Table of Contents'!A1" tooltip="Back to Table of Contents" display="Back to Table of Contents" xr:uid="{42151A71-A7D4-4FCD-BCD3-6E0BDAAC9B6C}"/>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1027" r:id="rId5" name="Check Box 3">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1028" r:id="rId6" name="Check Box 4">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1029" r:id="rId7" name="Check Box 5">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1030" r:id="rId8" name="Check Box 6">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1031" r:id="rId9" name="Check Box 7">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1032" r:id="rId10" name="Check Box 8">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1033" r:id="rId11" name="Check Box 9">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1034" r:id="rId12" name="Check Box 1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1035" r:id="rId13" name="Check Box 1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1036" r:id="rId14" name="Check Box 12">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1037" r:id="rId15" name="Check Box 13">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1038" r:id="rId16" name="Check Box 14">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1039" r:id="rId17" name="Check Box 15">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1040" r:id="rId18" name="Check Box 16">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1041" r:id="rId19" name="Check Box 17">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AED18-3737-465F-91A7-DCE37BDEDAD0}">
  <sheetPr>
    <tabColor theme="7" tint="0.59999389629810485"/>
  </sheetPr>
  <dimension ref="A1:H40"/>
  <sheetViews>
    <sheetView zoomScale="80" zoomScaleNormal="80" workbookViewId="0">
      <selection activeCell="G7" sqref="G7"/>
    </sheetView>
  </sheetViews>
  <sheetFormatPr defaultRowHeight="15" x14ac:dyDescent="0.25"/>
  <cols>
    <col min="1" max="1" width="41.140625" customWidth="1"/>
    <col min="2" max="2" width="21.85546875" customWidth="1"/>
    <col min="3" max="3" width="25.7109375" customWidth="1"/>
    <col min="4" max="4" width="26.5703125" customWidth="1"/>
    <col min="5" max="5" width="21.28515625" customWidth="1"/>
    <col min="6" max="6" width="22.85546875" customWidth="1"/>
    <col min="7" max="7" width="8.85546875" bestFit="1" customWidth="1"/>
  </cols>
  <sheetData>
    <row r="1" spans="1:8" x14ac:dyDescent="0.25">
      <c r="A1" t="s">
        <v>53</v>
      </c>
      <c r="B1" t="s">
        <v>54</v>
      </c>
      <c r="C1" t="s">
        <v>55</v>
      </c>
      <c r="D1" t="s">
        <v>56</v>
      </c>
      <c r="E1" t="s">
        <v>57</v>
      </c>
      <c r="F1" t="s">
        <v>58</v>
      </c>
      <c r="G1" t="s">
        <v>59</v>
      </c>
      <c r="H1" t="s">
        <v>60</v>
      </c>
    </row>
    <row r="2" spans="1:8" x14ac:dyDescent="0.25">
      <c r="A2" t="s">
        <v>63</v>
      </c>
      <c r="B2" s="255">
        <v>5000</v>
      </c>
      <c r="C2" s="171">
        <v>15000</v>
      </c>
      <c r="D2" s="173">
        <v>20000</v>
      </c>
      <c r="E2" s="173">
        <v>25000</v>
      </c>
      <c r="F2" s="173">
        <v>7500</v>
      </c>
      <c r="G2" s="173">
        <v>10000</v>
      </c>
      <c r="H2" s="173">
        <v>10000</v>
      </c>
    </row>
    <row r="3" spans="1:8" x14ac:dyDescent="0.25">
      <c r="A3" t="s">
        <v>88</v>
      </c>
      <c r="B3" s="255">
        <v>5000</v>
      </c>
      <c r="C3" s="172">
        <v>15000</v>
      </c>
      <c r="D3" s="171">
        <v>20000</v>
      </c>
      <c r="E3" s="171">
        <v>118000</v>
      </c>
      <c r="F3" s="171">
        <v>7500</v>
      </c>
      <c r="G3" s="171">
        <v>13000</v>
      </c>
      <c r="H3" s="171">
        <v>10000</v>
      </c>
    </row>
    <row r="4" spans="1:8" x14ac:dyDescent="0.25">
      <c r="A4" t="s">
        <v>69</v>
      </c>
      <c r="B4" s="255">
        <v>5000</v>
      </c>
      <c r="C4" s="171">
        <v>30000</v>
      </c>
      <c r="D4" s="171">
        <v>30000</v>
      </c>
      <c r="E4" s="171">
        <v>176000</v>
      </c>
      <c r="F4" s="171">
        <v>10000</v>
      </c>
      <c r="G4" s="171">
        <v>19000</v>
      </c>
      <c r="H4" s="171">
        <v>20000</v>
      </c>
    </row>
    <row r="5" spans="1:8" x14ac:dyDescent="0.25">
      <c r="A5" t="s">
        <v>70</v>
      </c>
      <c r="B5" s="255">
        <v>5000</v>
      </c>
      <c r="C5" s="172">
        <v>15000</v>
      </c>
      <c r="D5" s="171">
        <v>20000</v>
      </c>
      <c r="E5" s="171">
        <v>59000</v>
      </c>
      <c r="F5" s="171">
        <v>7500</v>
      </c>
      <c r="G5" s="171">
        <v>7000</v>
      </c>
      <c r="H5" s="171">
        <v>10000</v>
      </c>
    </row>
    <row r="6" spans="1:8" x14ac:dyDescent="0.25">
      <c r="A6" t="s">
        <v>71</v>
      </c>
      <c r="B6" s="255">
        <v>5000</v>
      </c>
      <c r="C6" s="171">
        <v>15000</v>
      </c>
      <c r="D6" s="171">
        <v>20000</v>
      </c>
      <c r="E6" s="171">
        <v>25000</v>
      </c>
      <c r="F6" s="171">
        <v>7500</v>
      </c>
      <c r="G6" s="171">
        <v>10000</v>
      </c>
      <c r="H6" s="171">
        <v>10000</v>
      </c>
    </row>
    <row r="7" spans="1:8" x14ac:dyDescent="0.25">
      <c r="A7" t="s">
        <v>89</v>
      </c>
      <c r="B7" s="255">
        <v>5000</v>
      </c>
      <c r="C7" s="172">
        <v>15000</v>
      </c>
      <c r="D7" s="171">
        <v>20000</v>
      </c>
      <c r="E7" s="171">
        <v>25000</v>
      </c>
      <c r="F7" s="171">
        <v>7500</v>
      </c>
      <c r="G7" s="171">
        <v>10000</v>
      </c>
      <c r="H7" s="171">
        <v>10000</v>
      </c>
    </row>
    <row r="8" spans="1:8" x14ac:dyDescent="0.25">
      <c r="A8" t="s">
        <v>75</v>
      </c>
      <c r="B8" s="255">
        <v>5000</v>
      </c>
      <c r="C8" s="171">
        <v>15000</v>
      </c>
      <c r="D8" s="171">
        <v>20000</v>
      </c>
      <c r="E8" s="171">
        <v>59000</v>
      </c>
      <c r="F8" s="171">
        <v>7500</v>
      </c>
      <c r="G8" s="171">
        <v>7000</v>
      </c>
      <c r="H8" s="171">
        <v>10000</v>
      </c>
    </row>
    <row r="10" spans="1:8" x14ac:dyDescent="0.25">
      <c r="A10" s="166" t="s">
        <v>53</v>
      </c>
      <c r="B10" s="167" t="s">
        <v>55</v>
      </c>
    </row>
    <row r="11" spans="1:8" x14ac:dyDescent="0.25">
      <c r="A11" s="168" t="s">
        <v>61</v>
      </c>
      <c r="B11" s="171">
        <v>4000</v>
      </c>
    </row>
    <row r="12" spans="1:8" x14ac:dyDescent="0.25">
      <c r="A12" s="169" t="s">
        <v>62</v>
      </c>
      <c r="B12" s="172">
        <v>4000</v>
      </c>
      <c r="F12" s="1"/>
    </row>
    <row r="13" spans="1:8" x14ac:dyDescent="0.25">
      <c r="A13" s="168" t="s">
        <v>63</v>
      </c>
      <c r="B13" s="171">
        <v>4000</v>
      </c>
    </row>
    <row r="14" spans="1:8" x14ac:dyDescent="0.25">
      <c r="A14" s="169" t="s">
        <v>64</v>
      </c>
      <c r="B14" s="172">
        <v>6500</v>
      </c>
    </row>
    <row r="15" spans="1:8" x14ac:dyDescent="0.25">
      <c r="A15" s="168" t="s">
        <v>65</v>
      </c>
      <c r="B15" s="171">
        <v>4000</v>
      </c>
    </row>
    <row r="16" spans="1:8" x14ac:dyDescent="0.25">
      <c r="A16" s="169" t="s">
        <v>66</v>
      </c>
      <c r="B16" s="172">
        <v>6500</v>
      </c>
    </row>
    <row r="17" spans="1:2" x14ac:dyDescent="0.25">
      <c r="A17" s="168" t="s">
        <v>67</v>
      </c>
      <c r="B17" s="171">
        <v>6500</v>
      </c>
    </row>
    <row r="18" spans="1:2" x14ac:dyDescent="0.25">
      <c r="A18" s="169" t="s">
        <v>68</v>
      </c>
      <c r="B18" s="172">
        <v>4000</v>
      </c>
    </row>
    <row r="19" spans="1:2" x14ac:dyDescent="0.25">
      <c r="A19" s="168" t="s">
        <v>69</v>
      </c>
      <c r="B19" s="171">
        <v>4000</v>
      </c>
    </row>
    <row r="20" spans="1:2" x14ac:dyDescent="0.25">
      <c r="A20" s="169" t="s">
        <v>70</v>
      </c>
      <c r="B20" s="172">
        <v>6500</v>
      </c>
    </row>
    <row r="21" spans="1:2" x14ac:dyDescent="0.25">
      <c r="A21" s="168" t="s">
        <v>1</v>
      </c>
      <c r="B21" s="171">
        <v>6500</v>
      </c>
    </row>
    <row r="22" spans="1:2" x14ac:dyDescent="0.25">
      <c r="A22" s="169" t="s">
        <v>71</v>
      </c>
      <c r="B22" s="172">
        <v>6500</v>
      </c>
    </row>
    <row r="23" spans="1:2" x14ac:dyDescent="0.25">
      <c r="A23" s="168" t="s">
        <v>72</v>
      </c>
      <c r="B23" s="171">
        <v>4000</v>
      </c>
    </row>
    <row r="24" spans="1:2" x14ac:dyDescent="0.25">
      <c r="A24" s="169" t="s">
        <v>73</v>
      </c>
      <c r="B24" s="172">
        <v>4000</v>
      </c>
    </row>
    <row r="25" spans="1:2" x14ac:dyDescent="0.25">
      <c r="A25" s="168" t="s">
        <v>74</v>
      </c>
      <c r="B25" s="171">
        <v>6500</v>
      </c>
    </row>
    <row r="26" spans="1:2" x14ac:dyDescent="0.25">
      <c r="A26" s="169" t="s">
        <v>75</v>
      </c>
      <c r="B26" s="172">
        <v>4000</v>
      </c>
    </row>
    <row r="27" spans="1:2" x14ac:dyDescent="0.25">
      <c r="A27" s="168" t="s">
        <v>76</v>
      </c>
      <c r="B27" s="171">
        <v>4000</v>
      </c>
    </row>
    <row r="31" spans="1:2" ht="15.75" thickBot="1" x14ac:dyDescent="0.3">
      <c r="A31" s="174"/>
      <c r="B31" s="1">
        <v>121620</v>
      </c>
    </row>
    <row r="32" spans="1:2" ht="15.75" thickBot="1" x14ac:dyDescent="0.3">
      <c r="A32" s="175" t="s">
        <v>77</v>
      </c>
      <c r="B32" s="1">
        <v>345780</v>
      </c>
    </row>
    <row r="33" spans="1:2" ht="15.75" thickBot="1" x14ac:dyDescent="0.3">
      <c r="A33" s="175" t="s">
        <v>78</v>
      </c>
      <c r="B33" s="1">
        <v>229000</v>
      </c>
    </row>
    <row r="34" spans="1:2" ht="15.75" thickBot="1" x14ac:dyDescent="0.3">
      <c r="A34" s="175" t="s">
        <v>79</v>
      </c>
      <c r="B34" s="1">
        <v>187000</v>
      </c>
    </row>
    <row r="35" spans="1:2" ht="15.75" thickBot="1" x14ac:dyDescent="0.3">
      <c r="A35" s="175" t="s">
        <v>80</v>
      </c>
      <c r="B35" s="1">
        <v>281200</v>
      </c>
    </row>
    <row r="36" spans="1:2" ht="15.75" thickBot="1" x14ac:dyDescent="0.3">
      <c r="A36" s="175" t="s">
        <v>81</v>
      </c>
      <c r="B36" s="1">
        <v>182586</v>
      </c>
    </row>
    <row r="37" spans="1:2" ht="15.75" thickBot="1" x14ac:dyDescent="0.3">
      <c r="A37" s="175" t="s">
        <v>82</v>
      </c>
      <c r="B37" s="1">
        <v>209360</v>
      </c>
    </row>
    <row r="38" spans="1:2" ht="15.75" thickBot="1" x14ac:dyDescent="0.3">
      <c r="A38" s="175" t="s">
        <v>83</v>
      </c>
      <c r="B38" s="1">
        <v>184687</v>
      </c>
    </row>
    <row r="39" spans="1:2" ht="15.75" thickBot="1" x14ac:dyDescent="0.3">
      <c r="A39" s="176">
        <v>102560</v>
      </c>
      <c r="B39" s="1">
        <v>102560</v>
      </c>
    </row>
    <row r="40" spans="1:2" x14ac:dyDescent="0.25">
      <c r="A40" s="177"/>
      <c r="B40" s="1">
        <f>SUM(B31:B39)</f>
        <v>1843793</v>
      </c>
    </row>
  </sheetData>
  <phoneticPr fontId="30"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lcf76f155ced4ddcb4097134ff3c332f xmlns="9324d023-3849-46fe-9182-6ce950756bea">
      <Terms xmlns="http://schemas.microsoft.com/office/infopath/2007/PartnerControls"/>
    </lcf76f155ced4ddcb4097134ff3c332f>
    <SharedWithUsers xmlns="14c63040-5e06-4c4a-8b07-ca5832d9b241">
      <UserInfo>
        <DisplayName/>
        <AccountId xsi:nil="true"/>
        <AccountType/>
      </UserInfo>
    </SharedWithUsers>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553E1F-EC27-4281-80B4-DEEFC706C1A1}">
  <ds:schemaRefs>
    <ds:schemaRef ds:uri="http://schemas.microsoft.com/office/2006/metadata/properties"/>
    <ds:schemaRef ds:uri="http://schemas.microsoft.com/office/2006/documentManagement/types"/>
    <ds:schemaRef ds:uri="http://purl.org/dc/elements/1.1/"/>
    <ds:schemaRef ds:uri="14c63040-5e06-4c4a-8b07-ca5832d9b241"/>
    <ds:schemaRef ds:uri="http://schemas.microsoft.com/office/infopath/2007/PartnerControls"/>
    <ds:schemaRef ds:uri="http://schemas.openxmlformats.org/package/2006/metadata/core-properties"/>
    <ds:schemaRef ds:uri="http://purl.org/dc/terms/"/>
    <ds:schemaRef ds:uri="9324d023-3849-46fe-9182-6ce950756bea"/>
    <ds:schemaRef ds:uri="http://www.w3.org/XML/1998/namespace"/>
    <ds:schemaRef ds:uri="http://purl.org/dc/dcmitype/"/>
  </ds:schemaRefs>
</ds:datastoreItem>
</file>

<file path=customXml/itemProps2.xml><?xml version="1.0" encoding="utf-8"?>
<ds:datastoreItem xmlns:ds="http://schemas.openxmlformats.org/officeDocument/2006/customXml" ds:itemID="{BB2D4B24-D6B2-4A24-9F74-951FA21DCE5D}">
  <ds:schemaRefs>
    <ds:schemaRef ds:uri="http://schemas.microsoft.com/sharepoint/v3/contenttype/forms"/>
  </ds:schemaRefs>
</ds:datastoreItem>
</file>

<file path=customXml/itemProps3.xml><?xml version="1.0" encoding="utf-8"?>
<ds:datastoreItem xmlns:ds="http://schemas.openxmlformats.org/officeDocument/2006/customXml" ds:itemID="{CA744D83-D64D-40FD-B654-CBAD089AA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Instructions</vt:lpstr>
      <vt:lpstr>PreK Continuation Budget Calc</vt:lpstr>
      <vt:lpstr>FY24 Budget</vt:lpstr>
      <vt:lpstr>FY25 Part 1 Budget</vt:lpstr>
      <vt:lpstr>Notes</vt:lpstr>
      <vt:lpstr>'FY24 Budget'!Print_Area</vt:lpstr>
      <vt:lpstr>'FY25 Part 1 Budget'!Print_Area</vt:lpstr>
      <vt:lpstr>'FY24 Budget'!Print_Titles</vt:lpstr>
      <vt:lpstr>'FY25 Part 1 Budget'!Print_Titles</vt:lpstr>
      <vt:lpstr>'FY24 Budget'!valTILn1</vt:lpstr>
      <vt:lpstr>'FY25 Part 1 Budget'!valTILn1</vt:lpstr>
      <vt:lpstr>'FY24 Budget'!valTILn10</vt:lpstr>
      <vt:lpstr>'FY25 Part 1 Budget'!valTILn10</vt:lpstr>
      <vt:lpstr>'FY24 Budget'!valTILn11</vt:lpstr>
      <vt:lpstr>'FY25 Part 1 Budget'!valTILn11</vt:lpstr>
      <vt:lpstr>'FY24 Budget'!valTILn2</vt:lpstr>
      <vt:lpstr>'FY25 Part 1 Budget'!valTILn2</vt:lpstr>
      <vt:lpstr>'FY24 Budget'!valTILn3</vt:lpstr>
      <vt:lpstr>'FY25 Part 1 Budget'!valTILn3</vt:lpstr>
      <vt:lpstr>'FY24 Budget'!valTILn4</vt:lpstr>
      <vt:lpstr>'FY25 Part 1 Budget'!valTILn4</vt:lpstr>
      <vt:lpstr>'FY24 Budget'!valTILn5a</vt:lpstr>
      <vt:lpstr>'FY25 Part 1 Budget'!valTILn5a</vt:lpstr>
      <vt:lpstr>'FY24 Budget'!valTILn5b</vt:lpstr>
      <vt:lpstr>'FY25 Part 1 Budget'!valTILn5b</vt:lpstr>
      <vt:lpstr>'FY24 Budget'!valTILn6</vt:lpstr>
      <vt:lpstr>'FY25 Part 1 Budget'!valTILn6</vt:lpstr>
      <vt:lpstr>'FY24 Budget'!valTILn7</vt:lpstr>
      <vt:lpstr>'FY25 Part 1 Budget'!valTILn7</vt:lpstr>
      <vt:lpstr>'FY24 Budget'!valTILn8</vt:lpstr>
      <vt:lpstr>'FY25 Part 1 Budget'!valTILn8</vt:lpstr>
      <vt:lpstr>'FY24 Budget'!valTILn9</vt:lpstr>
      <vt:lpstr>'FY25 Part 1 Budget'!valTILn9</vt:lpstr>
      <vt:lpstr>'FY24 Budget'!valTITot</vt:lpstr>
      <vt:lpstr>'FY25 Part 1 Budget'!valTITot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FY24 and FY25 FC508 Cohort 1 Continuation Budget Workbook</dc:title>
  <dc:subject/>
  <dc:creator>DESE</dc:creator>
  <cp:keywords/>
  <dc:description/>
  <cp:lastModifiedBy>Zou, Dong (EOE)</cp:lastModifiedBy>
  <cp:revision/>
  <dcterms:created xsi:type="dcterms:W3CDTF">2022-03-24T18:07:50Z</dcterms:created>
  <dcterms:modified xsi:type="dcterms:W3CDTF">2023-05-24T18:04:29Z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24 2023 12:00AM</vt:lpwstr>
  </property>
</Properties>
</file>